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s123.uni.local\P146126$\"/>
    </mc:Choice>
  </mc:AlternateContent>
  <bookViews>
    <workbookView xWindow="0" yWindow="0" windowWidth="20490" windowHeight="83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" i="1" l="1"/>
  <c r="K3" i="1" l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0" i="1"/>
  <c r="R661" i="1"/>
  <c r="R662" i="1"/>
  <c r="R3" i="1"/>
  <c r="AN649" i="1"/>
  <c r="AN650" i="1"/>
  <c r="AN651" i="1"/>
  <c r="AN652" i="1"/>
  <c r="AN653" i="1"/>
  <c r="AN654" i="1"/>
  <c r="AN655" i="1"/>
  <c r="AN656" i="1"/>
  <c r="AN657" i="1"/>
  <c r="AN658" i="1"/>
  <c r="AN659" i="1"/>
  <c r="AN660" i="1"/>
  <c r="AN661" i="1"/>
  <c r="AN662" i="1"/>
  <c r="AN4" i="1"/>
  <c r="AN5" i="1"/>
  <c r="AN6" i="1"/>
  <c r="AN7" i="1"/>
  <c r="AN8" i="1"/>
  <c r="AN9" i="1"/>
  <c r="AN10" i="1"/>
  <c r="AN11" i="1"/>
  <c r="AN12" i="1"/>
  <c r="AN13" i="1"/>
  <c r="AN14" i="1"/>
  <c r="AN15" i="1"/>
  <c r="AN16" i="1"/>
  <c r="AN17" i="1"/>
  <c r="AN18" i="1"/>
  <c r="AN19" i="1"/>
  <c r="AN20" i="1"/>
  <c r="AN21" i="1"/>
  <c r="AN22" i="1"/>
  <c r="AN23" i="1"/>
  <c r="AN24" i="1"/>
  <c r="AN25" i="1"/>
  <c r="AN26" i="1"/>
  <c r="AN27" i="1"/>
  <c r="AN28" i="1"/>
  <c r="AN29" i="1"/>
  <c r="AN30" i="1"/>
  <c r="AN31" i="1"/>
  <c r="AN32" i="1"/>
  <c r="AN33" i="1"/>
  <c r="AN34" i="1"/>
  <c r="AN35" i="1"/>
  <c r="AN36" i="1"/>
  <c r="AN37" i="1"/>
  <c r="AN38" i="1"/>
  <c r="AN39" i="1"/>
  <c r="AN40" i="1"/>
  <c r="AN41" i="1"/>
  <c r="AN42" i="1"/>
  <c r="AN43" i="1"/>
  <c r="AN44" i="1"/>
  <c r="AN45" i="1"/>
  <c r="AN46" i="1"/>
  <c r="AN47" i="1"/>
  <c r="AN48" i="1"/>
  <c r="AN49" i="1"/>
  <c r="AN50" i="1"/>
  <c r="AN51" i="1"/>
  <c r="AN52" i="1"/>
  <c r="AN53" i="1"/>
  <c r="AN54" i="1"/>
  <c r="AN55" i="1"/>
  <c r="AN56" i="1"/>
  <c r="AN57" i="1"/>
  <c r="AN58" i="1"/>
  <c r="AN59" i="1"/>
  <c r="AN60" i="1"/>
  <c r="AN61" i="1"/>
  <c r="AN62" i="1"/>
  <c r="AN63" i="1"/>
  <c r="AN64" i="1"/>
  <c r="AN65" i="1"/>
  <c r="AN66" i="1"/>
  <c r="AN67" i="1"/>
  <c r="AN68" i="1"/>
  <c r="AN69" i="1"/>
  <c r="AN70" i="1"/>
  <c r="AN71" i="1"/>
  <c r="AN72" i="1"/>
  <c r="AN73" i="1"/>
  <c r="AN74" i="1"/>
  <c r="AN75" i="1"/>
  <c r="AN76" i="1"/>
  <c r="AN77" i="1"/>
  <c r="AN78" i="1"/>
  <c r="AN79" i="1"/>
  <c r="AN80" i="1"/>
  <c r="AN81" i="1"/>
  <c r="AN82" i="1"/>
  <c r="AN83" i="1"/>
  <c r="AN84" i="1"/>
  <c r="AN85" i="1"/>
  <c r="AN86" i="1"/>
  <c r="AN87" i="1"/>
  <c r="AN88" i="1"/>
  <c r="AN89" i="1"/>
  <c r="AN90" i="1"/>
  <c r="AN91" i="1"/>
  <c r="AN92" i="1"/>
  <c r="AN93" i="1"/>
  <c r="AN94" i="1"/>
  <c r="AN95" i="1"/>
  <c r="AN96" i="1"/>
  <c r="AN97" i="1"/>
  <c r="AN98" i="1"/>
  <c r="AN99" i="1"/>
  <c r="AN100" i="1"/>
  <c r="AN101" i="1"/>
  <c r="AN102" i="1"/>
  <c r="AN103" i="1"/>
  <c r="AN104" i="1"/>
  <c r="AN105" i="1"/>
  <c r="AN106" i="1"/>
  <c r="AN107" i="1"/>
  <c r="AN108" i="1"/>
  <c r="AN109" i="1"/>
  <c r="AN110" i="1"/>
  <c r="AN111" i="1"/>
  <c r="AN112" i="1"/>
  <c r="AN113" i="1"/>
  <c r="AN114" i="1"/>
  <c r="AN115" i="1"/>
  <c r="AN116" i="1"/>
  <c r="AN117" i="1"/>
  <c r="AN118" i="1"/>
  <c r="AN119" i="1"/>
  <c r="AN120" i="1"/>
  <c r="AN121" i="1"/>
  <c r="AN122" i="1"/>
  <c r="AN123" i="1"/>
  <c r="AN124" i="1"/>
  <c r="AN125" i="1"/>
  <c r="AN126" i="1"/>
  <c r="AN127" i="1"/>
  <c r="AN128" i="1"/>
  <c r="AN129" i="1"/>
  <c r="AN130" i="1"/>
  <c r="AN131" i="1"/>
  <c r="AN132" i="1"/>
  <c r="AN133" i="1"/>
  <c r="AN134" i="1"/>
  <c r="AN135" i="1"/>
  <c r="AN136" i="1"/>
  <c r="AN137" i="1"/>
  <c r="AN138" i="1"/>
  <c r="AN139" i="1"/>
  <c r="AN140" i="1"/>
  <c r="AN141" i="1"/>
  <c r="AN142" i="1"/>
  <c r="AN143" i="1"/>
  <c r="AN144" i="1"/>
  <c r="AN145" i="1"/>
  <c r="AN146" i="1"/>
  <c r="AN147" i="1"/>
  <c r="AN148" i="1"/>
  <c r="AN149" i="1"/>
  <c r="AN150" i="1"/>
  <c r="AN151" i="1"/>
  <c r="AN152" i="1"/>
  <c r="AN153" i="1"/>
  <c r="AN154" i="1"/>
  <c r="AN155" i="1"/>
  <c r="AN156" i="1"/>
  <c r="AN157" i="1"/>
  <c r="AN158" i="1"/>
  <c r="AN159" i="1"/>
  <c r="AN160" i="1"/>
  <c r="AN161" i="1"/>
  <c r="AN162" i="1"/>
  <c r="AN163" i="1"/>
  <c r="AN164" i="1"/>
  <c r="AN165" i="1"/>
  <c r="AN166" i="1"/>
  <c r="AN167" i="1"/>
  <c r="AN168" i="1"/>
  <c r="AN169" i="1"/>
  <c r="AN170" i="1"/>
  <c r="AN171" i="1"/>
  <c r="AN172" i="1"/>
  <c r="AN173" i="1"/>
  <c r="AN174" i="1"/>
  <c r="AN175" i="1"/>
  <c r="AN176" i="1"/>
  <c r="AN177" i="1"/>
  <c r="AN178" i="1"/>
  <c r="AN179" i="1"/>
  <c r="AN180" i="1"/>
  <c r="AN181" i="1"/>
  <c r="AN182" i="1"/>
  <c r="AN183" i="1"/>
  <c r="AN184" i="1"/>
  <c r="AN185" i="1"/>
  <c r="AN186" i="1"/>
  <c r="AN187" i="1"/>
  <c r="AN188" i="1"/>
  <c r="AN189" i="1"/>
  <c r="AN190" i="1"/>
  <c r="AN191" i="1"/>
  <c r="AN192" i="1"/>
  <c r="AN193" i="1"/>
  <c r="AN194" i="1"/>
  <c r="AN195" i="1"/>
  <c r="AN196" i="1"/>
  <c r="AN197" i="1"/>
  <c r="AN198" i="1"/>
  <c r="AN199" i="1"/>
  <c r="AN200" i="1"/>
  <c r="AN201" i="1"/>
  <c r="AN202" i="1"/>
  <c r="AN203" i="1"/>
  <c r="AN204" i="1"/>
  <c r="AN205" i="1"/>
  <c r="AN206" i="1"/>
  <c r="AN207" i="1"/>
  <c r="AN208" i="1"/>
  <c r="AN209" i="1"/>
  <c r="AN210" i="1"/>
  <c r="AN211" i="1"/>
  <c r="AN212" i="1"/>
  <c r="AN213" i="1"/>
  <c r="AN214" i="1"/>
  <c r="AN215" i="1"/>
  <c r="AN216" i="1"/>
  <c r="AN217" i="1"/>
  <c r="AN218" i="1"/>
  <c r="AN219" i="1"/>
  <c r="AN220" i="1"/>
  <c r="AN221" i="1"/>
  <c r="AN222" i="1"/>
  <c r="AN223" i="1"/>
  <c r="AN224" i="1"/>
  <c r="AN225" i="1"/>
  <c r="AN226" i="1"/>
  <c r="AN227" i="1"/>
  <c r="AN228" i="1"/>
  <c r="AN229" i="1"/>
  <c r="AN230" i="1"/>
  <c r="AN231" i="1"/>
  <c r="AN232" i="1"/>
  <c r="AN233" i="1"/>
  <c r="AN234" i="1"/>
  <c r="AN235" i="1"/>
  <c r="AN236" i="1"/>
  <c r="AN237" i="1"/>
  <c r="AN238" i="1"/>
  <c r="AN239" i="1"/>
  <c r="AN240" i="1"/>
  <c r="AN241" i="1"/>
  <c r="AN242" i="1"/>
  <c r="AN243" i="1"/>
  <c r="AN244" i="1"/>
  <c r="AN245" i="1"/>
  <c r="AN246" i="1"/>
  <c r="AN247" i="1"/>
  <c r="AN248" i="1"/>
  <c r="AN249" i="1"/>
  <c r="AN250" i="1"/>
  <c r="AN251" i="1"/>
  <c r="AN252" i="1"/>
  <c r="AN253" i="1"/>
  <c r="AN254" i="1"/>
  <c r="AN255" i="1"/>
  <c r="AN256" i="1"/>
  <c r="AN257" i="1"/>
  <c r="AN258" i="1"/>
  <c r="AN259" i="1"/>
  <c r="AN260" i="1"/>
  <c r="AN261" i="1"/>
  <c r="AN262" i="1"/>
  <c r="AN263" i="1"/>
  <c r="AN264" i="1"/>
  <c r="AN265" i="1"/>
  <c r="AN266" i="1"/>
  <c r="AN267" i="1"/>
  <c r="AN268" i="1"/>
  <c r="AN269" i="1"/>
  <c r="AN270" i="1"/>
  <c r="AN271" i="1"/>
  <c r="AN272" i="1"/>
  <c r="AN273" i="1"/>
  <c r="AN274" i="1"/>
  <c r="AN275" i="1"/>
  <c r="AN276" i="1"/>
  <c r="AN277" i="1"/>
  <c r="AN278" i="1"/>
  <c r="AN279" i="1"/>
  <c r="AN280" i="1"/>
  <c r="AN281" i="1"/>
  <c r="AN282" i="1"/>
  <c r="AN283" i="1"/>
  <c r="AN284" i="1"/>
  <c r="AN285" i="1"/>
  <c r="AN286" i="1"/>
  <c r="AN287" i="1"/>
  <c r="AN288" i="1"/>
  <c r="AN289" i="1"/>
  <c r="AN290" i="1"/>
  <c r="AN291" i="1"/>
  <c r="AN292" i="1"/>
  <c r="AN293" i="1"/>
  <c r="AN294" i="1"/>
  <c r="AN295" i="1"/>
  <c r="AN296" i="1"/>
  <c r="AN297" i="1"/>
  <c r="AN298" i="1"/>
  <c r="AN299" i="1"/>
  <c r="AN300" i="1"/>
  <c r="AN301" i="1"/>
  <c r="AN302" i="1"/>
  <c r="AN303" i="1"/>
  <c r="AN304" i="1"/>
  <c r="AN305" i="1"/>
  <c r="AN306" i="1"/>
  <c r="AN307" i="1"/>
  <c r="AN308" i="1"/>
  <c r="AN309" i="1"/>
  <c r="AN310" i="1"/>
  <c r="AN311" i="1"/>
  <c r="AN312" i="1"/>
  <c r="AN313" i="1"/>
  <c r="AN314" i="1"/>
  <c r="AN315" i="1"/>
  <c r="AN316" i="1"/>
  <c r="AN317" i="1"/>
  <c r="AN318" i="1"/>
  <c r="AN319" i="1"/>
  <c r="AN320" i="1"/>
  <c r="AN321" i="1"/>
  <c r="AN322" i="1"/>
  <c r="AN323" i="1"/>
  <c r="AN324" i="1"/>
  <c r="AN325" i="1"/>
  <c r="AN326" i="1"/>
  <c r="AN327" i="1"/>
  <c r="AN328" i="1"/>
  <c r="AN329" i="1"/>
  <c r="AN330" i="1"/>
  <c r="AN331" i="1"/>
  <c r="AN332" i="1"/>
  <c r="AN333" i="1"/>
  <c r="AN334" i="1"/>
  <c r="AN335" i="1"/>
  <c r="AN336" i="1"/>
  <c r="AN337" i="1"/>
  <c r="AN338" i="1"/>
  <c r="AN339" i="1"/>
  <c r="AN340" i="1"/>
  <c r="AN341" i="1"/>
  <c r="AN342" i="1"/>
  <c r="AN343" i="1"/>
  <c r="AN344" i="1"/>
  <c r="AN345" i="1"/>
  <c r="AN346" i="1"/>
  <c r="AN347" i="1"/>
  <c r="AN348" i="1"/>
  <c r="AN349" i="1"/>
  <c r="AN350" i="1"/>
  <c r="AN351" i="1"/>
  <c r="AN352" i="1"/>
  <c r="AN353" i="1"/>
  <c r="AN354" i="1"/>
  <c r="AN355" i="1"/>
  <c r="AN356" i="1"/>
  <c r="AN357" i="1"/>
  <c r="AN358" i="1"/>
  <c r="AN359" i="1"/>
  <c r="AN360" i="1"/>
  <c r="AN361" i="1"/>
  <c r="AN362" i="1"/>
  <c r="AN363" i="1"/>
  <c r="AN364" i="1"/>
  <c r="AN365" i="1"/>
  <c r="AN366" i="1"/>
  <c r="AN367" i="1"/>
  <c r="AN368" i="1"/>
  <c r="AN369" i="1"/>
  <c r="AN370" i="1"/>
  <c r="AN371" i="1"/>
  <c r="AN372" i="1"/>
  <c r="AN373" i="1"/>
  <c r="AN374" i="1"/>
  <c r="AN375" i="1"/>
  <c r="AN376" i="1"/>
  <c r="AN377" i="1"/>
  <c r="AN378" i="1"/>
  <c r="AN379" i="1"/>
  <c r="AN380" i="1"/>
  <c r="AN381" i="1"/>
  <c r="AN382" i="1"/>
  <c r="AN383" i="1"/>
  <c r="AN384" i="1"/>
  <c r="AN385" i="1"/>
  <c r="AN386" i="1"/>
  <c r="AN387" i="1"/>
  <c r="AN388" i="1"/>
  <c r="AN389" i="1"/>
  <c r="AN390" i="1"/>
  <c r="AN391" i="1"/>
  <c r="AN392" i="1"/>
  <c r="AN393" i="1"/>
  <c r="AN394" i="1"/>
  <c r="AN395" i="1"/>
  <c r="AN396" i="1"/>
  <c r="AN397" i="1"/>
  <c r="AN398" i="1"/>
  <c r="AN399" i="1"/>
  <c r="AN400" i="1"/>
  <c r="AN401" i="1"/>
  <c r="AN402" i="1"/>
  <c r="AN403" i="1"/>
  <c r="AN404" i="1"/>
  <c r="AN405" i="1"/>
  <c r="AN406" i="1"/>
  <c r="AN407" i="1"/>
  <c r="AN408" i="1"/>
  <c r="AN409" i="1"/>
  <c r="AN410" i="1"/>
  <c r="AN411" i="1"/>
  <c r="AN412" i="1"/>
  <c r="AN413" i="1"/>
  <c r="AN414" i="1"/>
  <c r="AN415" i="1"/>
  <c r="AN416" i="1"/>
  <c r="AN417" i="1"/>
  <c r="AN418" i="1"/>
  <c r="AN419" i="1"/>
  <c r="AN420" i="1"/>
  <c r="AN421" i="1"/>
  <c r="AN422" i="1"/>
  <c r="AN423" i="1"/>
  <c r="AN424" i="1"/>
  <c r="AN425" i="1"/>
  <c r="AN426" i="1"/>
  <c r="AN427" i="1"/>
  <c r="AN428" i="1"/>
  <c r="AN429" i="1"/>
  <c r="AN430" i="1"/>
  <c r="AN431" i="1"/>
  <c r="AN432" i="1"/>
  <c r="AN433" i="1"/>
  <c r="AN434" i="1"/>
  <c r="AN435" i="1"/>
  <c r="AN436" i="1"/>
  <c r="AN437" i="1"/>
  <c r="AN438" i="1"/>
  <c r="AN439" i="1"/>
  <c r="AN440" i="1"/>
  <c r="AN441" i="1"/>
  <c r="AN442" i="1"/>
  <c r="AN443" i="1"/>
  <c r="AN444" i="1"/>
  <c r="AN445" i="1"/>
  <c r="AN446" i="1"/>
  <c r="AN447" i="1"/>
  <c r="AN448" i="1"/>
  <c r="AN449" i="1"/>
  <c r="AN450" i="1"/>
  <c r="AN451" i="1"/>
  <c r="AN452" i="1"/>
  <c r="AN453" i="1"/>
  <c r="AN454" i="1"/>
  <c r="AN455" i="1"/>
  <c r="AN456" i="1"/>
  <c r="AN457" i="1"/>
  <c r="AN458" i="1"/>
  <c r="AN459" i="1"/>
  <c r="AN460" i="1"/>
  <c r="AN461" i="1"/>
  <c r="AN462" i="1"/>
  <c r="AN463" i="1"/>
  <c r="AN464" i="1"/>
  <c r="AN465" i="1"/>
  <c r="AN466" i="1"/>
  <c r="AN467" i="1"/>
  <c r="AN468" i="1"/>
  <c r="AN469" i="1"/>
  <c r="AN470" i="1"/>
  <c r="AN471" i="1"/>
  <c r="AN472" i="1"/>
  <c r="AN473" i="1"/>
  <c r="AN474" i="1"/>
  <c r="AN475" i="1"/>
  <c r="AN476" i="1"/>
  <c r="AN477" i="1"/>
  <c r="AN478" i="1"/>
  <c r="AN479" i="1"/>
  <c r="AN480" i="1"/>
  <c r="AN481" i="1"/>
  <c r="AN482" i="1"/>
  <c r="AN483" i="1"/>
  <c r="AN484" i="1"/>
  <c r="AN485" i="1"/>
  <c r="AN486" i="1"/>
  <c r="AN487" i="1"/>
  <c r="AN488" i="1"/>
  <c r="AN489" i="1"/>
  <c r="AN490" i="1"/>
  <c r="AN491" i="1"/>
  <c r="AN492" i="1"/>
  <c r="AN493" i="1"/>
  <c r="AN494" i="1"/>
  <c r="AN495" i="1"/>
  <c r="AN496" i="1"/>
  <c r="AN497" i="1"/>
  <c r="AN498" i="1"/>
  <c r="AN499" i="1"/>
  <c r="AN500" i="1"/>
  <c r="AN501" i="1"/>
  <c r="AN502" i="1"/>
  <c r="AN503" i="1"/>
  <c r="AN504" i="1"/>
  <c r="AN505" i="1"/>
  <c r="AN506" i="1"/>
  <c r="AN507" i="1"/>
  <c r="AN508" i="1"/>
  <c r="AN509" i="1"/>
  <c r="AN510" i="1"/>
  <c r="AN511" i="1"/>
  <c r="AN512" i="1"/>
  <c r="AN513" i="1"/>
  <c r="AN514" i="1"/>
  <c r="AN515" i="1"/>
  <c r="AN516" i="1"/>
  <c r="AN517" i="1"/>
  <c r="AN518" i="1"/>
  <c r="AN519" i="1"/>
  <c r="AN520" i="1"/>
  <c r="AN521" i="1"/>
  <c r="AN522" i="1"/>
  <c r="AN523" i="1"/>
  <c r="AN524" i="1"/>
  <c r="AN525" i="1"/>
  <c r="AN526" i="1"/>
  <c r="AN527" i="1"/>
  <c r="AN528" i="1"/>
  <c r="AN529" i="1"/>
  <c r="AN530" i="1"/>
  <c r="AN531" i="1"/>
  <c r="AN532" i="1"/>
  <c r="AN533" i="1"/>
  <c r="AN534" i="1"/>
  <c r="AN535" i="1"/>
  <c r="AN536" i="1"/>
  <c r="AN537" i="1"/>
  <c r="AN538" i="1"/>
  <c r="AN539" i="1"/>
  <c r="AN540" i="1"/>
  <c r="AN541" i="1"/>
  <c r="AN542" i="1"/>
  <c r="AN543" i="1"/>
  <c r="AN544" i="1"/>
  <c r="AN545" i="1"/>
  <c r="AN546" i="1"/>
  <c r="AN547" i="1"/>
  <c r="AN548" i="1"/>
  <c r="AN549" i="1"/>
  <c r="AN550" i="1"/>
  <c r="AN551" i="1"/>
  <c r="AN552" i="1"/>
  <c r="AN553" i="1"/>
  <c r="AN554" i="1"/>
  <c r="AN555" i="1"/>
  <c r="AN556" i="1"/>
  <c r="AN557" i="1"/>
  <c r="AN558" i="1"/>
  <c r="AN559" i="1"/>
  <c r="AN560" i="1"/>
  <c r="AN561" i="1"/>
  <c r="AN562" i="1"/>
  <c r="AN563" i="1"/>
  <c r="AN564" i="1"/>
  <c r="AN565" i="1"/>
  <c r="AN566" i="1"/>
  <c r="AN567" i="1"/>
  <c r="AN568" i="1"/>
  <c r="AN569" i="1"/>
  <c r="AN570" i="1"/>
  <c r="AN571" i="1"/>
  <c r="AN572" i="1"/>
  <c r="AN573" i="1"/>
  <c r="AN574" i="1"/>
  <c r="AN575" i="1"/>
  <c r="AN576" i="1"/>
  <c r="AN577" i="1"/>
  <c r="AN578" i="1"/>
  <c r="AN579" i="1"/>
  <c r="AN580" i="1"/>
  <c r="AN581" i="1"/>
  <c r="AN582" i="1"/>
  <c r="AN583" i="1"/>
  <c r="AN584" i="1"/>
  <c r="AN585" i="1"/>
  <c r="AN586" i="1"/>
  <c r="AN587" i="1"/>
  <c r="AN588" i="1"/>
  <c r="AN589" i="1"/>
  <c r="AN590" i="1"/>
  <c r="AN591" i="1"/>
  <c r="AN592" i="1"/>
  <c r="AN593" i="1"/>
  <c r="AN594" i="1"/>
  <c r="AN595" i="1"/>
  <c r="AN596" i="1"/>
  <c r="AN597" i="1"/>
  <c r="AN598" i="1"/>
  <c r="AN599" i="1"/>
  <c r="AN600" i="1"/>
  <c r="AN601" i="1"/>
  <c r="AN602" i="1"/>
  <c r="AN603" i="1"/>
  <c r="AN604" i="1"/>
  <c r="AN605" i="1"/>
  <c r="AN606" i="1"/>
  <c r="AN607" i="1"/>
  <c r="AN608" i="1"/>
  <c r="AN609" i="1"/>
  <c r="AN610" i="1"/>
  <c r="AN611" i="1"/>
  <c r="AN612" i="1"/>
  <c r="AN613" i="1"/>
  <c r="AN614" i="1"/>
  <c r="AN615" i="1"/>
  <c r="AN616" i="1"/>
  <c r="AN617" i="1"/>
  <c r="AN618" i="1"/>
  <c r="AN619" i="1"/>
  <c r="AN620" i="1"/>
  <c r="AN621" i="1"/>
  <c r="AN622" i="1"/>
  <c r="AN623" i="1"/>
  <c r="AN624" i="1"/>
  <c r="AN625" i="1"/>
  <c r="AN626" i="1"/>
  <c r="AN627" i="1"/>
  <c r="AN628" i="1"/>
  <c r="AN629" i="1"/>
  <c r="AN630" i="1"/>
  <c r="AN631" i="1"/>
  <c r="AN632" i="1"/>
  <c r="AN633" i="1"/>
  <c r="AN634" i="1"/>
  <c r="AN635" i="1"/>
  <c r="AN636" i="1"/>
  <c r="AN637" i="1"/>
  <c r="AN638" i="1"/>
  <c r="AN639" i="1"/>
  <c r="AN640" i="1"/>
  <c r="AN641" i="1"/>
  <c r="AN642" i="1"/>
  <c r="AN643" i="1"/>
  <c r="AN644" i="1"/>
  <c r="AN645" i="1"/>
  <c r="AN646" i="1"/>
  <c r="AN647" i="1"/>
  <c r="AN648" i="1"/>
  <c r="AN3" i="1"/>
  <c r="AM66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AL663" i="1"/>
  <c r="AJ490" i="1"/>
  <c r="AJ491" i="1"/>
  <c r="AJ492" i="1"/>
  <c r="AJ4" i="1"/>
  <c r="AJ5" i="1"/>
  <c r="AJ6" i="1"/>
  <c r="AJ7" i="1"/>
  <c r="AJ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J52" i="1"/>
  <c r="AJ53" i="1"/>
  <c r="AJ54" i="1"/>
  <c r="AJ55" i="1"/>
  <c r="AJ56" i="1"/>
  <c r="AJ57" i="1"/>
  <c r="AJ58" i="1"/>
  <c r="AJ59" i="1"/>
  <c r="AJ60" i="1"/>
  <c r="AJ61" i="1"/>
  <c r="AJ62" i="1"/>
  <c r="AJ63" i="1"/>
  <c r="AJ64" i="1"/>
  <c r="AJ65" i="1"/>
  <c r="AJ66" i="1"/>
  <c r="AJ67" i="1"/>
  <c r="AJ68" i="1"/>
  <c r="AJ69" i="1"/>
  <c r="AJ70" i="1"/>
  <c r="AJ71" i="1"/>
  <c r="AJ72" i="1"/>
  <c r="AJ73" i="1"/>
  <c r="AJ74" i="1"/>
  <c r="AJ75" i="1"/>
  <c r="AJ76" i="1"/>
  <c r="AJ77" i="1"/>
  <c r="AJ78" i="1"/>
  <c r="AJ79" i="1"/>
  <c r="AJ80" i="1"/>
  <c r="AJ81" i="1"/>
  <c r="AJ82" i="1"/>
  <c r="AJ83" i="1"/>
  <c r="AJ84" i="1"/>
  <c r="AJ85" i="1"/>
  <c r="AJ86" i="1"/>
  <c r="AJ87" i="1"/>
  <c r="AJ88" i="1"/>
  <c r="AJ89" i="1"/>
  <c r="AJ90" i="1"/>
  <c r="AJ91" i="1"/>
  <c r="AJ92" i="1"/>
  <c r="AJ93" i="1"/>
  <c r="AJ94" i="1"/>
  <c r="AJ95" i="1"/>
  <c r="AJ96" i="1"/>
  <c r="AJ97" i="1"/>
  <c r="AJ98" i="1"/>
  <c r="AJ99" i="1"/>
  <c r="AJ100" i="1"/>
  <c r="AJ101" i="1"/>
  <c r="AJ102" i="1"/>
  <c r="AJ103" i="1"/>
  <c r="AJ104" i="1"/>
  <c r="AJ105" i="1"/>
  <c r="AJ106" i="1"/>
  <c r="AJ107" i="1"/>
  <c r="AJ108" i="1"/>
  <c r="AJ109" i="1"/>
  <c r="AJ110" i="1"/>
  <c r="AJ111" i="1"/>
  <c r="AJ112" i="1"/>
  <c r="AJ113" i="1"/>
  <c r="AJ114" i="1"/>
  <c r="AJ115" i="1"/>
  <c r="AJ116" i="1"/>
  <c r="AJ117" i="1"/>
  <c r="AJ118" i="1"/>
  <c r="AJ119" i="1"/>
  <c r="AJ120" i="1"/>
  <c r="AJ121" i="1"/>
  <c r="AJ122" i="1"/>
  <c r="AJ123" i="1"/>
  <c r="AJ124" i="1"/>
  <c r="AJ125" i="1"/>
  <c r="AJ126" i="1"/>
  <c r="AJ127" i="1"/>
  <c r="AJ128" i="1"/>
  <c r="AJ129" i="1"/>
  <c r="AJ130" i="1"/>
  <c r="AJ131" i="1"/>
  <c r="AJ132" i="1"/>
  <c r="AJ133" i="1"/>
  <c r="AJ134" i="1"/>
  <c r="AJ135" i="1"/>
  <c r="AJ136" i="1"/>
  <c r="AJ137" i="1"/>
  <c r="AJ138" i="1"/>
  <c r="AJ139" i="1"/>
  <c r="AJ140" i="1"/>
  <c r="AJ141" i="1"/>
  <c r="AJ142" i="1"/>
  <c r="AJ143" i="1"/>
  <c r="AJ144" i="1"/>
  <c r="AJ145" i="1"/>
  <c r="AJ146" i="1"/>
  <c r="AJ147" i="1"/>
  <c r="AJ148" i="1"/>
  <c r="AJ149" i="1"/>
  <c r="AJ150" i="1"/>
  <c r="AJ151" i="1"/>
  <c r="AJ152" i="1"/>
  <c r="AJ153" i="1"/>
  <c r="AJ154" i="1"/>
  <c r="AJ155" i="1"/>
  <c r="AJ156" i="1"/>
  <c r="AJ157" i="1"/>
  <c r="AJ158" i="1"/>
  <c r="AJ159" i="1"/>
  <c r="AJ160" i="1"/>
  <c r="AJ161" i="1"/>
  <c r="AJ162" i="1"/>
  <c r="AJ163" i="1"/>
  <c r="AJ164" i="1"/>
  <c r="AJ165" i="1"/>
  <c r="AJ166" i="1"/>
  <c r="AJ167" i="1"/>
  <c r="AJ168" i="1"/>
  <c r="AJ169" i="1"/>
  <c r="AJ170" i="1"/>
  <c r="AJ171" i="1"/>
  <c r="AJ172" i="1"/>
  <c r="AJ173" i="1"/>
  <c r="AJ174" i="1"/>
  <c r="AJ175" i="1"/>
  <c r="AJ176" i="1"/>
  <c r="AJ177" i="1"/>
  <c r="AJ178" i="1"/>
  <c r="AJ179" i="1"/>
  <c r="AJ180" i="1"/>
  <c r="AJ181" i="1"/>
  <c r="AJ182" i="1"/>
  <c r="AJ183" i="1"/>
  <c r="AJ184" i="1"/>
  <c r="AJ185" i="1"/>
  <c r="AJ186" i="1"/>
  <c r="AJ187" i="1"/>
  <c r="AJ188" i="1"/>
  <c r="AJ189" i="1"/>
  <c r="AJ190" i="1"/>
  <c r="AJ191" i="1"/>
  <c r="AJ192" i="1"/>
  <c r="AJ193" i="1"/>
  <c r="AJ194" i="1"/>
  <c r="AJ195" i="1"/>
  <c r="AJ196" i="1"/>
  <c r="AJ197" i="1"/>
  <c r="AJ198" i="1"/>
  <c r="AJ199" i="1"/>
  <c r="AJ200" i="1"/>
  <c r="AJ201" i="1"/>
  <c r="AJ202" i="1"/>
  <c r="AJ203" i="1"/>
  <c r="AJ204" i="1"/>
  <c r="AJ205" i="1"/>
  <c r="AJ206" i="1"/>
  <c r="AJ207" i="1"/>
  <c r="AJ208" i="1"/>
  <c r="AJ209" i="1"/>
  <c r="AJ210" i="1"/>
  <c r="AJ211" i="1"/>
  <c r="AJ212" i="1"/>
  <c r="AJ213" i="1"/>
  <c r="AJ214" i="1"/>
  <c r="AJ215" i="1"/>
  <c r="AJ216" i="1"/>
  <c r="AJ217" i="1"/>
  <c r="AJ218" i="1"/>
  <c r="AJ219" i="1"/>
  <c r="AJ220" i="1"/>
  <c r="AJ221" i="1"/>
  <c r="AJ222" i="1"/>
  <c r="AJ223" i="1"/>
  <c r="AJ224" i="1"/>
  <c r="AJ225" i="1"/>
  <c r="AJ226" i="1"/>
  <c r="AJ227" i="1"/>
  <c r="AJ228" i="1"/>
  <c r="AJ229" i="1"/>
  <c r="AJ230" i="1"/>
  <c r="AJ231" i="1"/>
  <c r="AJ232" i="1"/>
  <c r="AJ233" i="1"/>
  <c r="AJ234" i="1"/>
  <c r="AJ235" i="1"/>
  <c r="AJ236" i="1"/>
  <c r="AJ237" i="1"/>
  <c r="AJ238" i="1"/>
  <c r="AJ239" i="1"/>
  <c r="AJ240" i="1"/>
  <c r="AJ241" i="1"/>
  <c r="AJ242" i="1"/>
  <c r="AJ243" i="1"/>
  <c r="AJ244" i="1"/>
  <c r="AJ245" i="1"/>
  <c r="AJ246" i="1"/>
  <c r="AJ247" i="1"/>
  <c r="AJ248" i="1"/>
  <c r="AJ249" i="1"/>
  <c r="AJ250" i="1"/>
  <c r="AJ251" i="1"/>
  <c r="AJ252" i="1"/>
  <c r="AJ253" i="1"/>
  <c r="AJ254" i="1"/>
  <c r="AJ255" i="1"/>
  <c r="AJ256" i="1"/>
  <c r="AJ257" i="1"/>
  <c r="AJ258" i="1"/>
  <c r="AJ259" i="1"/>
  <c r="AJ260" i="1"/>
  <c r="AJ261" i="1"/>
  <c r="AJ262" i="1"/>
  <c r="AJ263" i="1"/>
  <c r="AJ264" i="1"/>
  <c r="AJ265" i="1"/>
  <c r="AJ266" i="1"/>
  <c r="AJ267" i="1"/>
  <c r="AJ268" i="1"/>
  <c r="AJ269" i="1"/>
  <c r="AJ270" i="1"/>
  <c r="AJ271" i="1"/>
  <c r="AJ272" i="1"/>
  <c r="AJ273" i="1"/>
  <c r="AJ274" i="1"/>
  <c r="AJ275" i="1"/>
  <c r="AJ276" i="1"/>
  <c r="AJ277" i="1"/>
  <c r="AJ278" i="1"/>
  <c r="AJ279" i="1"/>
  <c r="AJ280" i="1"/>
  <c r="AJ281" i="1"/>
  <c r="AJ282" i="1"/>
  <c r="AJ283" i="1"/>
  <c r="AJ284" i="1"/>
  <c r="AJ285" i="1"/>
  <c r="AJ286" i="1"/>
  <c r="AJ287" i="1"/>
  <c r="AJ288" i="1"/>
  <c r="AJ289" i="1"/>
  <c r="AJ290" i="1"/>
  <c r="AJ291" i="1"/>
  <c r="AJ292" i="1"/>
  <c r="AJ293" i="1"/>
  <c r="AJ294" i="1"/>
  <c r="AJ295" i="1"/>
  <c r="AJ296" i="1"/>
  <c r="AJ297" i="1"/>
  <c r="AJ298" i="1"/>
  <c r="AJ299" i="1"/>
  <c r="AJ300" i="1"/>
  <c r="AJ301" i="1"/>
  <c r="AJ302" i="1"/>
  <c r="AJ303" i="1"/>
  <c r="AJ304" i="1"/>
  <c r="AJ305" i="1"/>
  <c r="AJ306" i="1"/>
  <c r="AJ307" i="1"/>
  <c r="AJ308" i="1"/>
  <c r="AJ309" i="1"/>
  <c r="AJ310" i="1"/>
  <c r="AJ311" i="1"/>
  <c r="AJ312" i="1"/>
  <c r="AJ313" i="1"/>
  <c r="AJ314" i="1"/>
  <c r="AJ315" i="1"/>
  <c r="AJ316" i="1"/>
  <c r="AJ317" i="1"/>
  <c r="AJ318" i="1"/>
  <c r="AJ319" i="1"/>
  <c r="AJ320" i="1"/>
  <c r="AJ321" i="1"/>
  <c r="AJ322" i="1"/>
  <c r="AJ323" i="1"/>
  <c r="AJ324" i="1"/>
  <c r="AJ325" i="1"/>
  <c r="AJ326" i="1"/>
  <c r="AJ327" i="1"/>
  <c r="AJ328" i="1"/>
  <c r="AJ329" i="1"/>
  <c r="AJ330" i="1"/>
  <c r="AJ331" i="1"/>
  <c r="AJ332" i="1"/>
  <c r="AJ333" i="1"/>
  <c r="AJ334" i="1"/>
  <c r="AJ335" i="1"/>
  <c r="AJ336" i="1"/>
  <c r="AJ337" i="1"/>
  <c r="AJ338" i="1"/>
  <c r="AJ339" i="1"/>
  <c r="AJ340" i="1"/>
  <c r="AJ341" i="1"/>
  <c r="AJ342" i="1"/>
  <c r="AJ343" i="1"/>
  <c r="AJ344" i="1"/>
  <c r="AJ345" i="1"/>
  <c r="AJ346" i="1"/>
  <c r="AJ347" i="1"/>
  <c r="AJ348" i="1"/>
  <c r="AJ349" i="1"/>
  <c r="AJ350" i="1"/>
  <c r="AJ351" i="1"/>
  <c r="AJ352" i="1"/>
  <c r="AJ353" i="1"/>
  <c r="AJ354" i="1"/>
  <c r="AJ355" i="1"/>
  <c r="AJ356" i="1"/>
  <c r="AJ357" i="1"/>
  <c r="AJ358" i="1"/>
  <c r="AJ359" i="1"/>
  <c r="AJ360" i="1"/>
  <c r="AJ361" i="1"/>
  <c r="AJ362" i="1"/>
  <c r="AJ363" i="1"/>
  <c r="AJ364" i="1"/>
  <c r="AJ365" i="1"/>
  <c r="AJ366" i="1"/>
  <c r="AJ367" i="1"/>
  <c r="AJ368" i="1"/>
  <c r="AJ369" i="1"/>
  <c r="AJ370" i="1"/>
  <c r="AJ371" i="1"/>
  <c r="AJ372" i="1"/>
  <c r="AJ373" i="1"/>
  <c r="AJ374" i="1"/>
  <c r="AJ375" i="1"/>
  <c r="AJ376" i="1"/>
  <c r="AJ377" i="1"/>
  <c r="AJ378" i="1"/>
  <c r="AJ379" i="1"/>
  <c r="AJ380" i="1"/>
  <c r="AJ381" i="1"/>
  <c r="AJ382" i="1"/>
  <c r="AJ383" i="1"/>
  <c r="AJ384" i="1"/>
  <c r="AJ385" i="1"/>
  <c r="AJ386" i="1"/>
  <c r="AJ387" i="1"/>
  <c r="AJ388" i="1"/>
  <c r="AJ389" i="1"/>
  <c r="AJ390" i="1"/>
  <c r="AJ391" i="1"/>
  <c r="AJ392" i="1"/>
  <c r="AJ393" i="1"/>
  <c r="AJ394" i="1"/>
  <c r="AJ395" i="1"/>
  <c r="AJ396" i="1"/>
  <c r="AJ397" i="1"/>
  <c r="AJ398" i="1"/>
  <c r="AJ399" i="1"/>
  <c r="AJ400" i="1"/>
  <c r="AJ401" i="1"/>
  <c r="AJ402" i="1"/>
  <c r="AJ403" i="1"/>
  <c r="AJ404" i="1"/>
  <c r="AJ405" i="1"/>
  <c r="AJ406" i="1"/>
  <c r="AJ407" i="1"/>
  <c r="AJ408" i="1"/>
  <c r="AJ409" i="1"/>
  <c r="AJ410" i="1"/>
  <c r="AJ411" i="1"/>
  <c r="AJ412" i="1"/>
  <c r="AJ413" i="1"/>
  <c r="AJ414" i="1"/>
  <c r="AJ415" i="1"/>
  <c r="AJ416" i="1"/>
  <c r="AJ417" i="1"/>
  <c r="AJ418" i="1"/>
  <c r="AJ419" i="1"/>
  <c r="AJ420" i="1"/>
  <c r="AJ421" i="1"/>
  <c r="AJ422" i="1"/>
  <c r="AJ423" i="1"/>
  <c r="AJ424" i="1"/>
  <c r="AJ425" i="1"/>
  <c r="AJ426" i="1"/>
  <c r="AJ427" i="1"/>
  <c r="AJ428" i="1"/>
  <c r="AJ429" i="1"/>
  <c r="AJ430" i="1"/>
  <c r="AJ431" i="1"/>
  <c r="AJ432" i="1"/>
  <c r="AJ433" i="1"/>
  <c r="AJ434" i="1"/>
  <c r="AJ435" i="1"/>
  <c r="AJ436" i="1"/>
  <c r="AJ437" i="1"/>
  <c r="AJ438" i="1"/>
  <c r="AJ439" i="1"/>
  <c r="AJ440" i="1"/>
  <c r="AJ441" i="1"/>
  <c r="AJ442" i="1"/>
  <c r="AJ443" i="1"/>
  <c r="AJ444" i="1"/>
  <c r="AJ445" i="1"/>
  <c r="AJ446" i="1"/>
  <c r="AJ447" i="1"/>
  <c r="AJ448" i="1"/>
  <c r="AJ449" i="1"/>
  <c r="AJ450" i="1"/>
  <c r="AJ451" i="1"/>
  <c r="AJ452" i="1"/>
  <c r="AJ453" i="1"/>
  <c r="AJ454" i="1"/>
  <c r="AJ455" i="1"/>
  <c r="AJ456" i="1"/>
  <c r="AJ457" i="1"/>
  <c r="AJ458" i="1"/>
  <c r="AJ459" i="1"/>
  <c r="AJ460" i="1"/>
  <c r="AJ461" i="1"/>
  <c r="AJ462" i="1"/>
  <c r="AJ463" i="1"/>
  <c r="AJ464" i="1"/>
  <c r="AJ465" i="1"/>
  <c r="AJ466" i="1"/>
  <c r="AJ467" i="1"/>
  <c r="AJ468" i="1"/>
  <c r="AJ469" i="1"/>
  <c r="AJ470" i="1"/>
  <c r="AJ471" i="1"/>
  <c r="AJ472" i="1"/>
  <c r="AJ473" i="1"/>
  <c r="AJ474" i="1"/>
  <c r="AJ475" i="1"/>
  <c r="AJ476" i="1"/>
  <c r="AJ477" i="1"/>
  <c r="AJ478" i="1"/>
  <c r="AJ479" i="1"/>
  <c r="AJ480" i="1"/>
  <c r="AJ481" i="1"/>
  <c r="AJ482" i="1"/>
  <c r="AJ483" i="1"/>
  <c r="AJ484" i="1"/>
  <c r="AJ485" i="1"/>
  <c r="AJ486" i="1"/>
  <c r="AJ487" i="1"/>
  <c r="AJ488" i="1"/>
  <c r="AJ489" i="1"/>
  <c r="AJ493" i="1"/>
  <c r="AJ494" i="1"/>
  <c r="AJ495" i="1"/>
  <c r="AJ496" i="1"/>
  <c r="AJ497" i="1"/>
  <c r="AJ498" i="1"/>
  <c r="AJ499" i="1"/>
  <c r="AJ500" i="1"/>
  <c r="AJ501" i="1"/>
  <c r="AJ502" i="1"/>
  <c r="AJ503" i="1"/>
  <c r="AJ504" i="1"/>
  <c r="AJ505" i="1"/>
  <c r="AJ506" i="1"/>
  <c r="AJ507" i="1"/>
  <c r="AJ508" i="1"/>
  <c r="AJ509" i="1"/>
  <c r="AJ510" i="1"/>
  <c r="AJ511" i="1"/>
  <c r="AJ512" i="1"/>
  <c r="AJ513" i="1"/>
  <c r="AJ514" i="1"/>
  <c r="AJ515" i="1"/>
  <c r="AJ516" i="1"/>
  <c r="AJ517" i="1"/>
  <c r="AJ518" i="1"/>
  <c r="AJ519" i="1"/>
  <c r="AJ520" i="1"/>
  <c r="AJ521" i="1"/>
  <c r="AJ522" i="1"/>
  <c r="AJ523" i="1"/>
  <c r="AJ524" i="1"/>
  <c r="AJ525" i="1"/>
  <c r="AJ526" i="1"/>
  <c r="AJ527" i="1"/>
  <c r="AJ528" i="1"/>
  <c r="AJ529" i="1"/>
  <c r="AJ530" i="1"/>
  <c r="AJ531" i="1"/>
  <c r="AJ532" i="1"/>
  <c r="AJ533" i="1"/>
  <c r="AJ534" i="1"/>
  <c r="AJ535" i="1"/>
  <c r="AJ536" i="1"/>
  <c r="AJ537" i="1"/>
  <c r="AJ538" i="1"/>
  <c r="AJ539" i="1"/>
  <c r="AJ540" i="1"/>
  <c r="AJ541" i="1"/>
  <c r="AJ542" i="1"/>
  <c r="AJ543" i="1"/>
  <c r="AJ544" i="1"/>
  <c r="AJ545" i="1"/>
  <c r="AJ546" i="1"/>
  <c r="AJ547" i="1"/>
  <c r="AJ548" i="1"/>
  <c r="AJ549" i="1"/>
  <c r="AJ550" i="1"/>
  <c r="AJ551" i="1"/>
  <c r="AJ552" i="1"/>
  <c r="AJ553" i="1"/>
  <c r="AJ554" i="1"/>
  <c r="AJ555" i="1"/>
  <c r="AJ556" i="1"/>
  <c r="AJ557" i="1"/>
  <c r="AJ558" i="1"/>
  <c r="AJ559" i="1"/>
  <c r="AJ560" i="1"/>
  <c r="AJ561" i="1"/>
  <c r="AJ562" i="1"/>
  <c r="AJ563" i="1"/>
  <c r="AJ564" i="1"/>
  <c r="AJ565" i="1"/>
  <c r="AJ566" i="1"/>
  <c r="AJ567" i="1"/>
  <c r="AJ568" i="1"/>
  <c r="AJ569" i="1"/>
  <c r="AJ570" i="1"/>
  <c r="AJ571" i="1"/>
  <c r="AJ572" i="1"/>
  <c r="AJ573" i="1"/>
  <c r="AJ574" i="1"/>
  <c r="AJ575" i="1"/>
  <c r="AJ576" i="1"/>
  <c r="AJ577" i="1"/>
  <c r="AJ578" i="1"/>
  <c r="AJ579" i="1"/>
  <c r="AJ580" i="1"/>
  <c r="AJ581" i="1"/>
  <c r="AJ582" i="1"/>
  <c r="AJ583" i="1"/>
  <c r="AJ584" i="1"/>
  <c r="AJ585" i="1"/>
  <c r="AJ586" i="1"/>
  <c r="AJ587" i="1"/>
  <c r="AJ588" i="1"/>
  <c r="AJ589" i="1"/>
  <c r="AJ590" i="1"/>
  <c r="AJ591" i="1"/>
  <c r="AJ592" i="1"/>
  <c r="AJ593" i="1"/>
  <c r="AJ594" i="1"/>
  <c r="AJ595" i="1"/>
  <c r="AJ596" i="1"/>
  <c r="AJ597" i="1"/>
  <c r="AJ598" i="1"/>
  <c r="AJ599" i="1"/>
  <c r="AJ600" i="1"/>
  <c r="AJ601" i="1"/>
  <c r="AJ602" i="1"/>
  <c r="AJ603" i="1"/>
  <c r="AJ604" i="1"/>
  <c r="AJ605" i="1"/>
  <c r="AJ606" i="1"/>
  <c r="AJ607" i="1"/>
  <c r="AJ608" i="1"/>
  <c r="AJ609" i="1"/>
  <c r="AJ610" i="1"/>
  <c r="AJ611" i="1"/>
  <c r="AJ612" i="1"/>
  <c r="AJ613" i="1"/>
  <c r="AJ614" i="1"/>
  <c r="AJ615" i="1"/>
  <c r="AJ616" i="1"/>
  <c r="AJ617" i="1"/>
  <c r="AJ618" i="1"/>
  <c r="AJ619" i="1"/>
  <c r="AJ620" i="1"/>
  <c r="AJ621" i="1"/>
  <c r="AJ622" i="1"/>
  <c r="AJ623" i="1"/>
  <c r="AJ624" i="1"/>
  <c r="AJ625" i="1"/>
  <c r="AJ626" i="1"/>
  <c r="AJ627" i="1"/>
  <c r="AJ628" i="1"/>
  <c r="AJ629" i="1"/>
  <c r="AJ630" i="1"/>
  <c r="AJ631" i="1"/>
  <c r="AJ632" i="1"/>
  <c r="AJ633" i="1"/>
  <c r="AJ634" i="1"/>
  <c r="AJ635" i="1"/>
  <c r="AJ636" i="1"/>
  <c r="AJ637" i="1"/>
  <c r="AJ638" i="1"/>
  <c r="AJ639" i="1"/>
  <c r="AJ640" i="1"/>
  <c r="AJ641" i="1"/>
  <c r="AJ642" i="1"/>
  <c r="AJ643" i="1"/>
  <c r="AJ644" i="1"/>
  <c r="AJ645" i="1"/>
  <c r="AJ646" i="1"/>
  <c r="AJ647" i="1"/>
  <c r="AJ648" i="1"/>
  <c r="AJ649" i="1"/>
  <c r="AJ650" i="1"/>
  <c r="AJ651" i="1"/>
  <c r="AJ652" i="1"/>
  <c r="AJ653" i="1"/>
  <c r="AJ654" i="1"/>
  <c r="AJ655" i="1"/>
  <c r="AJ656" i="1"/>
  <c r="AJ657" i="1"/>
  <c r="AJ658" i="1"/>
  <c r="AJ659" i="1"/>
  <c r="AJ660" i="1"/>
  <c r="AJ661" i="1"/>
  <c r="AJ662" i="1"/>
  <c r="AJ3" i="1"/>
  <c r="Q65" i="1"/>
  <c r="Q30" i="1"/>
  <c r="Q5" i="1"/>
  <c r="AN663" i="1" l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477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39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68" i="1"/>
  <c r="Q358" i="1"/>
  <c r="Q359" i="1"/>
  <c r="Q360" i="1"/>
  <c r="Q361" i="1"/>
  <c r="Q362" i="1"/>
  <c r="Q363" i="1"/>
  <c r="Q364" i="1"/>
  <c r="Q365" i="1"/>
  <c r="Q366" i="1"/>
  <c r="Q367" i="1"/>
  <c r="Q357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228" i="1"/>
  <c r="Q18" i="1"/>
  <c r="Q19" i="1"/>
  <c r="Q20" i="1"/>
  <c r="Q21" i="1"/>
  <c r="Q22" i="1"/>
  <c r="Q23" i="1"/>
  <c r="Q24" i="1"/>
  <c r="Q25" i="1"/>
  <c r="Q26" i="1"/>
  <c r="Q27" i="1"/>
  <c r="Q28" i="1"/>
  <c r="Q29" i="1"/>
  <c r="S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S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4" i="1"/>
  <c r="S5" i="1"/>
  <c r="Q6" i="1"/>
  <c r="Q7" i="1"/>
  <c r="Q8" i="1"/>
  <c r="Q9" i="1"/>
  <c r="Q10" i="1"/>
  <c r="Q11" i="1"/>
  <c r="Q12" i="1"/>
  <c r="Q13" i="1"/>
  <c r="Q14" i="1"/>
  <c r="Q15" i="1"/>
  <c r="Q16" i="1"/>
  <c r="Q17" i="1"/>
  <c r="S3" i="1"/>
  <c r="D3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3" i="1"/>
  <c r="M4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47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39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58" i="1"/>
  <c r="L359" i="1"/>
  <c r="L360" i="1"/>
  <c r="L361" i="1"/>
  <c r="L362" i="1"/>
  <c r="L363" i="1"/>
  <c r="L364" i="1"/>
  <c r="L365" i="1"/>
  <c r="L366" i="1"/>
  <c r="L367" i="1"/>
  <c r="L35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227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3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8" i="1"/>
  <c r="F7" i="1"/>
  <c r="F6" i="1"/>
  <c r="F5" i="1"/>
  <c r="F4" i="1"/>
  <c r="D4" i="1"/>
  <c r="S14" i="1" l="1"/>
  <c r="S190" i="1"/>
  <c r="S142" i="1"/>
  <c r="S94" i="1"/>
  <c r="S62" i="1"/>
  <c r="S354" i="1"/>
  <c r="S298" i="1"/>
  <c r="S258" i="1"/>
  <c r="S366" i="1"/>
  <c r="S375" i="1"/>
  <c r="S452" i="1"/>
  <c r="S420" i="1"/>
  <c r="S653" i="1"/>
  <c r="S629" i="1"/>
  <c r="S589" i="1"/>
  <c r="S581" i="1"/>
  <c r="S565" i="1"/>
  <c r="S549" i="1"/>
  <c r="S541" i="1"/>
  <c r="S485" i="1"/>
  <c r="S13" i="1"/>
  <c r="S221" i="1"/>
  <c r="S213" i="1"/>
  <c r="S205" i="1"/>
  <c r="S197" i="1"/>
  <c r="S189" i="1"/>
  <c r="S181" i="1"/>
  <c r="S173" i="1"/>
  <c r="S165" i="1"/>
  <c r="S157" i="1"/>
  <c r="S149" i="1"/>
  <c r="S141" i="1"/>
  <c r="S133" i="1"/>
  <c r="S125" i="1"/>
  <c r="S117" i="1"/>
  <c r="S109" i="1"/>
  <c r="S101" i="1"/>
  <c r="S93" i="1"/>
  <c r="S85" i="1"/>
  <c r="S77" i="1"/>
  <c r="S69" i="1"/>
  <c r="S61" i="1"/>
  <c r="S53" i="1"/>
  <c r="S45" i="1"/>
  <c r="S37" i="1"/>
  <c r="S29" i="1"/>
  <c r="S21" i="1"/>
  <c r="S353" i="1"/>
  <c r="S345" i="1"/>
  <c r="S337" i="1"/>
  <c r="S329" i="1"/>
  <c r="S321" i="1"/>
  <c r="S313" i="1"/>
  <c r="S305" i="1"/>
  <c r="S297" i="1"/>
  <c r="S289" i="1"/>
  <c r="S281" i="1"/>
  <c r="S273" i="1"/>
  <c r="S265" i="1"/>
  <c r="S257" i="1"/>
  <c r="S249" i="1"/>
  <c r="S241" i="1"/>
  <c r="S233" i="1"/>
  <c r="S365" i="1"/>
  <c r="S368" i="1"/>
  <c r="S390" i="1"/>
  <c r="S382" i="1"/>
  <c r="S374" i="1"/>
  <c r="S475" i="1"/>
  <c r="S467" i="1"/>
  <c r="S459" i="1"/>
  <c r="S451" i="1"/>
  <c r="S443" i="1"/>
  <c r="S435" i="1"/>
  <c r="S427" i="1"/>
  <c r="S419" i="1"/>
  <c r="S411" i="1"/>
  <c r="S403" i="1"/>
  <c r="S660" i="1"/>
  <c r="S652" i="1"/>
  <c r="S644" i="1"/>
  <c r="S636" i="1"/>
  <c r="S628" i="1"/>
  <c r="S620" i="1"/>
  <c r="S612" i="1"/>
  <c r="S604" i="1"/>
  <c r="S596" i="1"/>
  <c r="S588" i="1"/>
  <c r="S580" i="1"/>
  <c r="S572" i="1"/>
  <c r="S564" i="1"/>
  <c r="S556" i="1"/>
  <c r="S548" i="1"/>
  <c r="S540" i="1"/>
  <c r="S532" i="1"/>
  <c r="S524" i="1"/>
  <c r="S516" i="1"/>
  <c r="S508" i="1"/>
  <c r="S500" i="1"/>
  <c r="S492" i="1"/>
  <c r="S484" i="1"/>
  <c r="S214" i="1"/>
  <c r="S174" i="1"/>
  <c r="S150" i="1"/>
  <c r="S110" i="1"/>
  <c r="S70" i="1"/>
  <c r="S22" i="1"/>
  <c r="S322" i="1"/>
  <c r="S290" i="1"/>
  <c r="S234" i="1"/>
  <c r="S460" i="1"/>
  <c r="S404" i="1"/>
  <c r="S621" i="1"/>
  <c r="S501" i="1"/>
  <c r="S12" i="1"/>
  <c r="S4" i="1"/>
  <c r="S220" i="1"/>
  <c r="S212" i="1"/>
  <c r="S204" i="1"/>
  <c r="S196" i="1"/>
  <c r="S188" i="1"/>
  <c r="S180" i="1"/>
  <c r="S172" i="1"/>
  <c r="S164" i="1"/>
  <c r="S156" i="1"/>
  <c r="S148" i="1"/>
  <c r="S140" i="1"/>
  <c r="S132" i="1"/>
  <c r="S124" i="1"/>
  <c r="S116" i="1"/>
  <c r="S108" i="1"/>
  <c r="S100" i="1"/>
  <c r="S92" i="1"/>
  <c r="S84" i="1"/>
  <c r="S76" i="1"/>
  <c r="S68" i="1"/>
  <c r="S60" i="1"/>
  <c r="S52" i="1"/>
  <c r="S44" i="1"/>
  <c r="S36" i="1"/>
  <c r="S28" i="1"/>
  <c r="S20" i="1"/>
  <c r="S352" i="1"/>
  <c r="S344" i="1"/>
  <c r="S336" i="1"/>
  <c r="S328" i="1"/>
  <c r="S320" i="1"/>
  <c r="S312" i="1"/>
  <c r="S304" i="1"/>
  <c r="S296" i="1"/>
  <c r="S288" i="1"/>
  <c r="S280" i="1"/>
  <c r="S272" i="1"/>
  <c r="S264" i="1"/>
  <c r="S256" i="1"/>
  <c r="S248" i="1"/>
  <c r="S240" i="1"/>
  <c r="S232" i="1"/>
  <c r="S364" i="1"/>
  <c r="S397" i="1"/>
  <c r="S389" i="1"/>
  <c r="S381" i="1"/>
  <c r="S373" i="1"/>
  <c r="S474" i="1"/>
  <c r="S466" i="1"/>
  <c r="S458" i="1"/>
  <c r="S450" i="1"/>
  <c r="S442" i="1"/>
  <c r="S434" i="1"/>
  <c r="S426" i="1"/>
  <c r="S418" i="1"/>
  <c r="S410" i="1"/>
  <c r="S402" i="1"/>
  <c r="S659" i="1"/>
  <c r="S651" i="1"/>
  <c r="S643" i="1"/>
  <c r="S635" i="1"/>
  <c r="S627" i="1"/>
  <c r="S619" i="1"/>
  <c r="S611" i="1"/>
  <c r="S603" i="1"/>
  <c r="S595" i="1"/>
  <c r="S587" i="1"/>
  <c r="S579" i="1"/>
  <c r="S571" i="1"/>
  <c r="S563" i="1"/>
  <c r="S555" i="1"/>
  <c r="S547" i="1"/>
  <c r="S539" i="1"/>
  <c r="S531" i="1"/>
  <c r="S523" i="1"/>
  <c r="S515" i="1"/>
  <c r="S507" i="1"/>
  <c r="S499" i="1"/>
  <c r="S491" i="1"/>
  <c r="S483" i="1"/>
  <c r="S222" i="1"/>
  <c r="S158" i="1"/>
  <c r="S314" i="1"/>
  <c r="S250" i="1"/>
  <c r="S391" i="1"/>
  <c r="S436" i="1"/>
  <c r="S637" i="1"/>
  <c r="S493" i="1"/>
  <c r="S11" i="1"/>
  <c r="S227" i="1"/>
  <c r="S219" i="1"/>
  <c r="S211" i="1"/>
  <c r="S203" i="1"/>
  <c r="S195" i="1"/>
  <c r="S187" i="1"/>
  <c r="S179" i="1"/>
  <c r="S171" i="1"/>
  <c r="S163" i="1"/>
  <c r="S155" i="1"/>
  <c r="S147" i="1"/>
  <c r="S139" i="1"/>
  <c r="S131" i="1"/>
  <c r="S123" i="1"/>
  <c r="S115" i="1"/>
  <c r="S107" i="1"/>
  <c r="S99" i="1"/>
  <c r="S91" i="1"/>
  <c r="S83" i="1"/>
  <c r="S75" i="1"/>
  <c r="S67" i="1"/>
  <c r="S59" i="1"/>
  <c r="S51" i="1"/>
  <c r="S43" i="1"/>
  <c r="S35" i="1"/>
  <c r="S27" i="1"/>
  <c r="S19" i="1"/>
  <c r="S351" i="1"/>
  <c r="S343" i="1"/>
  <c r="S335" i="1"/>
  <c r="S327" i="1"/>
  <c r="S319" i="1"/>
  <c r="S311" i="1"/>
  <c r="S303" i="1"/>
  <c r="S295" i="1"/>
  <c r="S287" i="1"/>
  <c r="S279" i="1"/>
  <c r="S271" i="1"/>
  <c r="S263" i="1"/>
  <c r="S255" i="1"/>
  <c r="S247" i="1"/>
  <c r="S239" i="1"/>
  <c r="S231" i="1"/>
  <c r="S363" i="1"/>
  <c r="S396" i="1"/>
  <c r="S388" i="1"/>
  <c r="S380" i="1"/>
  <c r="S372" i="1"/>
  <c r="S473" i="1"/>
  <c r="S465" i="1"/>
  <c r="S457" i="1"/>
  <c r="S449" i="1"/>
  <c r="S441" i="1"/>
  <c r="S433" i="1"/>
  <c r="S425" i="1"/>
  <c r="S417" i="1"/>
  <c r="S409" i="1"/>
  <c r="S401" i="1"/>
  <c r="S658" i="1"/>
  <c r="S650" i="1"/>
  <c r="S642" i="1"/>
  <c r="S634" i="1"/>
  <c r="S626" i="1"/>
  <c r="S618" i="1"/>
  <c r="S610" i="1"/>
  <c r="S602" i="1"/>
  <c r="S594" i="1"/>
  <c r="S586" i="1"/>
  <c r="S578" i="1"/>
  <c r="S570" i="1"/>
  <c r="S562" i="1"/>
  <c r="S554" i="1"/>
  <c r="S546" i="1"/>
  <c r="S538" i="1"/>
  <c r="S530" i="1"/>
  <c r="S522" i="1"/>
  <c r="S514" i="1"/>
  <c r="S506" i="1"/>
  <c r="S498" i="1"/>
  <c r="S490" i="1"/>
  <c r="S482" i="1"/>
  <c r="S533" i="1"/>
  <c r="S10" i="1"/>
  <c r="S226" i="1"/>
  <c r="S218" i="1"/>
  <c r="S210" i="1"/>
  <c r="S202" i="1"/>
  <c r="S194" i="1"/>
  <c r="S186" i="1"/>
  <c r="S178" i="1"/>
  <c r="S170" i="1"/>
  <c r="S162" i="1"/>
  <c r="S154" i="1"/>
  <c r="S146" i="1"/>
  <c r="S138" i="1"/>
  <c r="S130" i="1"/>
  <c r="S122" i="1"/>
  <c r="S114" i="1"/>
  <c r="S106" i="1"/>
  <c r="S98" i="1"/>
  <c r="S90" i="1"/>
  <c r="S82" i="1"/>
  <c r="S74" i="1"/>
  <c r="S66" i="1"/>
  <c r="S58" i="1"/>
  <c r="S50" i="1"/>
  <c r="S42" i="1"/>
  <c r="S34" i="1"/>
  <c r="S26" i="1"/>
  <c r="S18" i="1"/>
  <c r="S350" i="1"/>
  <c r="S342" i="1"/>
  <c r="S334" i="1"/>
  <c r="S326" i="1"/>
  <c r="S318" i="1"/>
  <c r="S310" i="1"/>
  <c r="S302" i="1"/>
  <c r="S294" i="1"/>
  <c r="S286" i="1"/>
  <c r="S278" i="1"/>
  <c r="S270" i="1"/>
  <c r="S262" i="1"/>
  <c r="S254" i="1"/>
  <c r="S246" i="1"/>
  <c r="S238" i="1"/>
  <c r="S230" i="1"/>
  <c r="S362" i="1"/>
  <c r="S395" i="1"/>
  <c r="S387" i="1"/>
  <c r="S379" i="1"/>
  <c r="S371" i="1"/>
  <c r="S472" i="1"/>
  <c r="S464" i="1"/>
  <c r="S456" i="1"/>
  <c r="S448" i="1"/>
  <c r="S440" i="1"/>
  <c r="S432" i="1"/>
  <c r="S424" i="1"/>
  <c r="S416" i="1"/>
  <c r="S408" i="1"/>
  <c r="S400" i="1"/>
  <c r="S657" i="1"/>
  <c r="S649" i="1"/>
  <c r="S641" i="1"/>
  <c r="S633" i="1"/>
  <c r="S625" i="1"/>
  <c r="S617" i="1"/>
  <c r="S609" i="1"/>
  <c r="S601" i="1"/>
  <c r="S593" i="1"/>
  <c r="S585" i="1"/>
  <c r="S577" i="1"/>
  <c r="S569" i="1"/>
  <c r="S561" i="1"/>
  <c r="S553" i="1"/>
  <c r="S545" i="1"/>
  <c r="S537" i="1"/>
  <c r="S529" i="1"/>
  <c r="S521" i="1"/>
  <c r="S513" i="1"/>
  <c r="S505" i="1"/>
  <c r="S497" i="1"/>
  <c r="S489" i="1"/>
  <c r="S481" i="1"/>
  <c r="S6" i="1"/>
  <c r="S182" i="1"/>
  <c r="S126" i="1"/>
  <c r="S86" i="1"/>
  <c r="S46" i="1"/>
  <c r="S338" i="1"/>
  <c r="S274" i="1"/>
  <c r="S358" i="1"/>
  <c r="S468" i="1"/>
  <c r="S444" i="1"/>
  <c r="S661" i="1"/>
  <c r="S645" i="1"/>
  <c r="S605" i="1"/>
  <c r="S573" i="1"/>
  <c r="S557" i="1"/>
  <c r="S525" i="1"/>
  <c r="S17" i="1"/>
  <c r="S9" i="1"/>
  <c r="S225" i="1"/>
  <c r="S217" i="1"/>
  <c r="S209" i="1"/>
  <c r="S201" i="1"/>
  <c r="S193" i="1"/>
  <c r="S185" i="1"/>
  <c r="S177" i="1"/>
  <c r="S169" i="1"/>
  <c r="S161" i="1"/>
  <c r="S153" i="1"/>
  <c r="S145" i="1"/>
  <c r="S137" i="1"/>
  <c r="S129" i="1"/>
  <c r="S121" i="1"/>
  <c r="S113" i="1"/>
  <c r="S105" i="1"/>
  <c r="S97" i="1"/>
  <c r="S89" i="1"/>
  <c r="S81" i="1"/>
  <c r="S73" i="1"/>
  <c r="S57" i="1"/>
  <c r="S49" i="1"/>
  <c r="S41" i="1"/>
  <c r="S33" i="1"/>
  <c r="S25" i="1"/>
  <c r="S228" i="1"/>
  <c r="S349" i="1"/>
  <c r="S341" i="1"/>
  <c r="S333" i="1"/>
  <c r="S325" i="1"/>
  <c r="S317" i="1"/>
  <c r="S309" i="1"/>
  <c r="S301" i="1"/>
  <c r="S293" i="1"/>
  <c r="S285" i="1"/>
  <c r="S277" i="1"/>
  <c r="S269" i="1"/>
  <c r="S261" i="1"/>
  <c r="S253" i="1"/>
  <c r="S245" i="1"/>
  <c r="S237" i="1"/>
  <c r="S229" i="1"/>
  <c r="S361" i="1"/>
  <c r="S394" i="1"/>
  <c r="S386" i="1"/>
  <c r="S378" i="1"/>
  <c r="S370" i="1"/>
  <c r="S471" i="1"/>
  <c r="S463" i="1"/>
  <c r="S455" i="1"/>
  <c r="S447" i="1"/>
  <c r="S439" i="1"/>
  <c r="S431" i="1"/>
  <c r="S423" i="1"/>
  <c r="S415" i="1"/>
  <c r="S407" i="1"/>
  <c r="S399" i="1"/>
  <c r="S656" i="1"/>
  <c r="S648" i="1"/>
  <c r="S640" i="1"/>
  <c r="S632" i="1"/>
  <c r="S624" i="1"/>
  <c r="S616" i="1"/>
  <c r="S608" i="1"/>
  <c r="S600" i="1"/>
  <c r="S592" i="1"/>
  <c r="S584" i="1"/>
  <c r="S576" i="1"/>
  <c r="S568" i="1"/>
  <c r="S560" i="1"/>
  <c r="S552" i="1"/>
  <c r="S544" i="1"/>
  <c r="S536" i="1"/>
  <c r="S528" i="1"/>
  <c r="S520" i="1"/>
  <c r="S512" i="1"/>
  <c r="S504" i="1"/>
  <c r="S496" i="1"/>
  <c r="S488" i="1"/>
  <c r="S480" i="1"/>
  <c r="S206" i="1"/>
  <c r="S166" i="1"/>
  <c r="S134" i="1"/>
  <c r="S102" i="1"/>
  <c r="S78" i="1"/>
  <c r="S38" i="1"/>
  <c r="S346" i="1"/>
  <c r="S306" i="1"/>
  <c r="S282" i="1"/>
  <c r="S242" i="1"/>
  <c r="S476" i="1"/>
  <c r="S428" i="1"/>
  <c r="S597" i="1"/>
  <c r="S517" i="1"/>
  <c r="S16" i="1"/>
  <c r="S8" i="1"/>
  <c r="S224" i="1"/>
  <c r="S216" i="1"/>
  <c r="S208" i="1"/>
  <c r="S200" i="1"/>
  <c r="S192" i="1"/>
  <c r="S184" i="1"/>
  <c r="S176" i="1"/>
  <c r="S168" i="1"/>
  <c r="S160" i="1"/>
  <c r="S152" i="1"/>
  <c r="S144" i="1"/>
  <c r="S136" i="1"/>
  <c r="S128" i="1"/>
  <c r="S120" i="1"/>
  <c r="S112" i="1"/>
  <c r="S104" i="1"/>
  <c r="S96" i="1"/>
  <c r="S88" i="1"/>
  <c r="S80" i="1"/>
  <c r="S72" i="1"/>
  <c r="S64" i="1"/>
  <c r="S56" i="1"/>
  <c r="S48" i="1"/>
  <c r="S40" i="1"/>
  <c r="S32" i="1"/>
  <c r="S24" i="1"/>
  <c r="S356" i="1"/>
  <c r="S348" i="1"/>
  <c r="S340" i="1"/>
  <c r="S332" i="1"/>
  <c r="S324" i="1"/>
  <c r="S316" i="1"/>
  <c r="S308" i="1"/>
  <c r="S300" i="1"/>
  <c r="S292" i="1"/>
  <c r="S284" i="1"/>
  <c r="S276" i="1"/>
  <c r="S268" i="1"/>
  <c r="S260" i="1"/>
  <c r="S252" i="1"/>
  <c r="S244" i="1"/>
  <c r="S236" i="1"/>
  <c r="S357" i="1"/>
  <c r="S360" i="1"/>
  <c r="S393" i="1"/>
  <c r="S385" i="1"/>
  <c r="S377" i="1"/>
  <c r="S369" i="1"/>
  <c r="S470" i="1"/>
  <c r="S462" i="1"/>
  <c r="S454" i="1"/>
  <c r="S446" i="1"/>
  <c r="S438" i="1"/>
  <c r="S430" i="1"/>
  <c r="S422" i="1"/>
  <c r="S414" i="1"/>
  <c r="S406" i="1"/>
  <c r="S477" i="1"/>
  <c r="S655" i="1"/>
  <c r="S647" i="1"/>
  <c r="S639" i="1"/>
  <c r="S631" i="1"/>
  <c r="S623" i="1"/>
  <c r="S615" i="1"/>
  <c r="S607" i="1"/>
  <c r="S599" i="1"/>
  <c r="S591" i="1"/>
  <c r="S583" i="1"/>
  <c r="S575" i="1"/>
  <c r="S567" i="1"/>
  <c r="S559" i="1"/>
  <c r="S551" i="1"/>
  <c r="S543" i="1"/>
  <c r="S535" i="1"/>
  <c r="S527" i="1"/>
  <c r="S519" i="1"/>
  <c r="S511" i="1"/>
  <c r="S503" i="1"/>
  <c r="S495" i="1"/>
  <c r="S487" i="1"/>
  <c r="S479" i="1"/>
  <c r="S198" i="1"/>
  <c r="S118" i="1"/>
  <c r="S54" i="1"/>
  <c r="S330" i="1"/>
  <c r="S266" i="1"/>
  <c r="S383" i="1"/>
  <c r="S412" i="1"/>
  <c r="S613" i="1"/>
  <c r="S509" i="1"/>
  <c r="S15" i="1"/>
  <c r="S7" i="1"/>
  <c r="S223" i="1"/>
  <c r="S215" i="1"/>
  <c r="S207" i="1"/>
  <c r="S199" i="1"/>
  <c r="S191" i="1"/>
  <c r="S183" i="1"/>
  <c r="S175" i="1"/>
  <c r="S167" i="1"/>
  <c r="S159" i="1"/>
  <c r="S151" i="1"/>
  <c r="S143" i="1"/>
  <c r="S135" i="1"/>
  <c r="S127" i="1"/>
  <c r="S119" i="1"/>
  <c r="S111" i="1"/>
  <c r="S103" i="1"/>
  <c r="S95" i="1"/>
  <c r="S87" i="1"/>
  <c r="S79" i="1"/>
  <c r="S71" i="1"/>
  <c r="S63" i="1"/>
  <c r="S55" i="1"/>
  <c r="S47" i="1"/>
  <c r="S39" i="1"/>
  <c r="S31" i="1"/>
  <c r="S23" i="1"/>
  <c r="S355" i="1"/>
  <c r="S347" i="1"/>
  <c r="S339" i="1"/>
  <c r="S331" i="1"/>
  <c r="S323" i="1"/>
  <c r="S315" i="1"/>
  <c r="S307" i="1"/>
  <c r="S299" i="1"/>
  <c r="S291" i="1"/>
  <c r="S283" i="1"/>
  <c r="S275" i="1"/>
  <c r="S267" i="1"/>
  <c r="S259" i="1"/>
  <c r="S251" i="1"/>
  <c r="S243" i="1"/>
  <c r="S235" i="1"/>
  <c r="S367" i="1"/>
  <c r="S359" i="1"/>
  <c r="S392" i="1"/>
  <c r="S384" i="1"/>
  <c r="S376" i="1"/>
  <c r="S398" i="1"/>
  <c r="S469" i="1"/>
  <c r="S461" i="1"/>
  <c r="S453" i="1"/>
  <c r="S445" i="1"/>
  <c r="S437" i="1"/>
  <c r="S429" i="1"/>
  <c r="S421" i="1"/>
  <c r="S413" i="1"/>
  <c r="S405" i="1"/>
  <c r="S662" i="1"/>
  <c r="S654" i="1"/>
  <c r="S646" i="1"/>
  <c r="S638" i="1"/>
  <c r="S630" i="1"/>
  <c r="S622" i="1"/>
  <c r="S614" i="1"/>
  <c r="S606" i="1"/>
  <c r="S598" i="1"/>
  <c r="S590" i="1"/>
  <c r="S582" i="1"/>
  <c r="S574" i="1"/>
  <c r="S566" i="1"/>
  <c r="S558" i="1"/>
  <c r="S550" i="1"/>
  <c r="S542" i="1"/>
  <c r="S534" i="1"/>
  <c r="S526" i="1"/>
  <c r="S518" i="1"/>
  <c r="S510" i="1"/>
  <c r="S502" i="1"/>
  <c r="S494" i="1"/>
  <c r="S486" i="1"/>
  <c r="S478" i="1"/>
  <c r="N662" i="1"/>
  <c r="O662" i="1" s="1"/>
  <c r="N3" i="1"/>
  <c r="O3" i="1" s="1"/>
  <c r="P3" i="1" s="1"/>
  <c r="D5" i="1"/>
  <c r="D6" i="1" l="1"/>
  <c r="N4" i="1"/>
  <c r="O4" i="1" s="1"/>
  <c r="P4" i="1" s="1"/>
  <c r="D7" i="1" l="1"/>
  <c r="N5" i="1"/>
  <c r="O5" i="1" s="1"/>
  <c r="P5" i="1" s="1"/>
  <c r="D8" i="1" l="1"/>
  <c r="N6" i="1"/>
  <c r="O6" i="1" s="1"/>
  <c r="P6" i="1" s="1"/>
  <c r="D9" i="1" l="1"/>
  <c r="N7" i="1"/>
  <c r="O7" i="1" s="1"/>
  <c r="P7" i="1" s="1"/>
  <c r="D10" i="1" l="1"/>
  <c r="N8" i="1"/>
  <c r="O8" i="1" s="1"/>
  <c r="P8" i="1" s="1"/>
  <c r="D11" i="1" l="1"/>
  <c r="N9" i="1"/>
  <c r="O9" i="1" s="1"/>
  <c r="P9" i="1" s="1"/>
  <c r="D12" i="1" l="1"/>
  <c r="N10" i="1"/>
  <c r="O10" i="1" s="1"/>
  <c r="P10" i="1" s="1"/>
  <c r="D13" i="1" l="1"/>
  <c r="N11" i="1"/>
  <c r="O11" i="1" s="1"/>
  <c r="P11" i="1" s="1"/>
  <c r="D14" i="1" l="1"/>
  <c r="N12" i="1"/>
  <c r="O12" i="1" s="1"/>
  <c r="P12" i="1" s="1"/>
  <c r="D15" i="1" l="1"/>
  <c r="N13" i="1"/>
  <c r="O13" i="1" s="1"/>
  <c r="P13" i="1" s="1"/>
  <c r="D16" i="1" l="1"/>
  <c r="N14" i="1"/>
  <c r="O14" i="1" s="1"/>
  <c r="P14" i="1" s="1"/>
  <c r="D17" i="1" l="1"/>
  <c r="N15" i="1"/>
  <c r="O15" i="1" s="1"/>
  <c r="P15" i="1" s="1"/>
  <c r="D18" i="1" l="1"/>
  <c r="N16" i="1"/>
  <c r="O16" i="1" s="1"/>
  <c r="P16" i="1" s="1"/>
  <c r="D19" i="1" l="1"/>
  <c r="N17" i="1"/>
  <c r="O17" i="1" s="1"/>
  <c r="P17" i="1" s="1"/>
  <c r="D20" i="1" l="1"/>
  <c r="N18" i="1"/>
  <c r="O18" i="1" s="1"/>
  <c r="P18" i="1" s="1"/>
  <c r="D21" i="1" l="1"/>
  <c r="N19" i="1"/>
  <c r="O19" i="1" s="1"/>
  <c r="P19" i="1" s="1"/>
  <c r="D22" i="1" l="1"/>
  <c r="N20" i="1"/>
  <c r="O20" i="1" s="1"/>
  <c r="P20" i="1" s="1"/>
  <c r="D23" i="1" l="1"/>
  <c r="N21" i="1"/>
  <c r="O21" i="1" s="1"/>
  <c r="P21" i="1" s="1"/>
  <c r="D24" i="1" l="1"/>
  <c r="N22" i="1"/>
  <c r="O22" i="1" s="1"/>
  <c r="P22" i="1" s="1"/>
  <c r="D25" i="1" l="1"/>
  <c r="N23" i="1"/>
  <c r="O23" i="1" s="1"/>
  <c r="P23" i="1" s="1"/>
  <c r="D26" i="1" l="1"/>
  <c r="N24" i="1"/>
  <c r="O24" i="1" s="1"/>
  <c r="P24" i="1" s="1"/>
  <c r="D27" i="1" l="1"/>
  <c r="N25" i="1"/>
  <c r="O25" i="1" s="1"/>
  <c r="P25" i="1" s="1"/>
  <c r="D28" i="1" l="1"/>
  <c r="N26" i="1"/>
  <c r="O26" i="1" s="1"/>
  <c r="P26" i="1" s="1"/>
  <c r="N27" i="1" l="1"/>
  <c r="O27" i="1" s="1"/>
  <c r="P27" i="1" s="1"/>
  <c r="D29" i="1"/>
  <c r="D30" i="1" l="1"/>
  <c r="N28" i="1"/>
  <c r="O28" i="1" s="1"/>
  <c r="P28" i="1" s="1"/>
  <c r="D31" i="1" l="1"/>
  <c r="N29" i="1"/>
  <c r="O29" i="1" s="1"/>
  <c r="P29" i="1" s="1"/>
  <c r="N30" i="1" l="1"/>
  <c r="O30" i="1" s="1"/>
  <c r="P30" i="1" s="1"/>
  <c r="D32" i="1"/>
  <c r="D33" i="1" l="1"/>
  <c r="N31" i="1"/>
  <c r="O31" i="1" s="1"/>
  <c r="P31" i="1" s="1"/>
  <c r="D34" i="1" l="1"/>
  <c r="N32" i="1"/>
  <c r="O32" i="1" s="1"/>
  <c r="P32" i="1" s="1"/>
  <c r="D35" i="1" l="1"/>
  <c r="N33" i="1"/>
  <c r="O33" i="1" s="1"/>
  <c r="P33" i="1" s="1"/>
  <c r="D36" i="1" l="1"/>
  <c r="N34" i="1"/>
  <c r="O34" i="1" s="1"/>
  <c r="P34" i="1" s="1"/>
  <c r="D37" i="1" l="1"/>
  <c r="N35" i="1"/>
  <c r="O35" i="1" s="1"/>
  <c r="P35" i="1" s="1"/>
  <c r="D38" i="1" l="1"/>
  <c r="N36" i="1"/>
  <c r="O36" i="1" s="1"/>
  <c r="P36" i="1" s="1"/>
  <c r="D39" i="1" l="1"/>
  <c r="N37" i="1"/>
  <c r="O37" i="1" s="1"/>
  <c r="P37" i="1" s="1"/>
  <c r="D40" i="1" l="1"/>
  <c r="N38" i="1"/>
  <c r="O38" i="1" s="1"/>
  <c r="P38" i="1" s="1"/>
  <c r="D41" i="1" l="1"/>
  <c r="N39" i="1"/>
  <c r="O39" i="1" s="1"/>
  <c r="P39" i="1" s="1"/>
  <c r="D42" i="1" l="1"/>
  <c r="N40" i="1"/>
  <c r="O40" i="1" s="1"/>
  <c r="P40" i="1" s="1"/>
  <c r="D43" i="1" l="1"/>
  <c r="N41" i="1"/>
  <c r="O41" i="1" s="1"/>
  <c r="P41" i="1" s="1"/>
  <c r="D44" i="1" l="1"/>
  <c r="N42" i="1"/>
  <c r="O42" i="1" s="1"/>
  <c r="P42" i="1" s="1"/>
  <c r="D45" i="1" l="1"/>
  <c r="N43" i="1"/>
  <c r="O43" i="1" s="1"/>
  <c r="P43" i="1" s="1"/>
  <c r="D46" i="1" l="1"/>
  <c r="N44" i="1"/>
  <c r="O44" i="1" s="1"/>
  <c r="P44" i="1" s="1"/>
  <c r="D47" i="1" l="1"/>
  <c r="N45" i="1"/>
  <c r="O45" i="1" s="1"/>
  <c r="P45" i="1" s="1"/>
  <c r="D48" i="1" l="1"/>
  <c r="N46" i="1"/>
  <c r="O46" i="1" s="1"/>
  <c r="P46" i="1" s="1"/>
  <c r="D49" i="1" l="1"/>
  <c r="N47" i="1"/>
  <c r="O47" i="1" s="1"/>
  <c r="P47" i="1" s="1"/>
  <c r="D50" i="1" l="1"/>
  <c r="N48" i="1"/>
  <c r="O48" i="1" s="1"/>
  <c r="P48" i="1" s="1"/>
  <c r="D51" i="1" l="1"/>
  <c r="N49" i="1"/>
  <c r="O49" i="1" s="1"/>
  <c r="P49" i="1" s="1"/>
  <c r="D52" i="1" l="1"/>
  <c r="N50" i="1"/>
  <c r="O50" i="1" s="1"/>
  <c r="P50" i="1" s="1"/>
  <c r="D53" i="1" l="1"/>
  <c r="N51" i="1"/>
  <c r="O51" i="1" s="1"/>
  <c r="P51" i="1" s="1"/>
  <c r="D54" i="1" l="1"/>
  <c r="N52" i="1"/>
  <c r="O52" i="1" s="1"/>
  <c r="P52" i="1" s="1"/>
  <c r="D55" i="1" l="1"/>
  <c r="N53" i="1"/>
  <c r="O53" i="1" s="1"/>
  <c r="P53" i="1" s="1"/>
  <c r="D56" i="1" l="1"/>
  <c r="N54" i="1"/>
  <c r="O54" i="1" s="1"/>
  <c r="P54" i="1" s="1"/>
  <c r="D57" i="1" l="1"/>
  <c r="N55" i="1"/>
  <c r="O55" i="1" s="1"/>
  <c r="P55" i="1" s="1"/>
  <c r="D58" i="1" l="1"/>
  <c r="N56" i="1"/>
  <c r="O56" i="1" s="1"/>
  <c r="P56" i="1" s="1"/>
  <c r="D59" i="1" l="1"/>
  <c r="N57" i="1"/>
  <c r="O57" i="1" s="1"/>
  <c r="P57" i="1" s="1"/>
  <c r="D60" i="1" l="1"/>
  <c r="N58" i="1"/>
  <c r="O58" i="1" s="1"/>
  <c r="P58" i="1" s="1"/>
  <c r="D61" i="1" l="1"/>
  <c r="N59" i="1"/>
  <c r="O59" i="1" s="1"/>
  <c r="P59" i="1" s="1"/>
  <c r="D62" i="1" l="1"/>
  <c r="N60" i="1"/>
  <c r="O60" i="1" s="1"/>
  <c r="P60" i="1" s="1"/>
  <c r="D63" i="1" l="1"/>
  <c r="N61" i="1"/>
  <c r="O61" i="1" s="1"/>
  <c r="P61" i="1" s="1"/>
  <c r="D64" i="1" l="1"/>
  <c r="N62" i="1"/>
  <c r="O62" i="1" s="1"/>
  <c r="P62" i="1" s="1"/>
  <c r="D65" i="1" l="1"/>
  <c r="N63" i="1"/>
  <c r="O63" i="1" s="1"/>
  <c r="P63" i="1" s="1"/>
  <c r="D66" i="1" l="1"/>
  <c r="N64" i="1"/>
  <c r="O64" i="1" s="1"/>
  <c r="P64" i="1" s="1"/>
  <c r="D67" i="1" l="1"/>
  <c r="N65" i="1"/>
  <c r="O65" i="1" s="1"/>
  <c r="P65" i="1" s="1"/>
  <c r="D68" i="1" l="1"/>
  <c r="N66" i="1"/>
  <c r="O66" i="1" s="1"/>
  <c r="P66" i="1" s="1"/>
  <c r="D69" i="1" l="1"/>
  <c r="N67" i="1"/>
  <c r="O67" i="1" s="1"/>
  <c r="P67" i="1" s="1"/>
  <c r="D70" i="1" l="1"/>
  <c r="N68" i="1"/>
  <c r="O68" i="1" s="1"/>
  <c r="P68" i="1" s="1"/>
  <c r="D71" i="1" l="1"/>
  <c r="N69" i="1"/>
  <c r="O69" i="1" s="1"/>
  <c r="P69" i="1" s="1"/>
  <c r="D72" i="1" l="1"/>
  <c r="N70" i="1"/>
  <c r="O70" i="1" s="1"/>
  <c r="P70" i="1" s="1"/>
  <c r="D73" i="1" l="1"/>
  <c r="N71" i="1"/>
  <c r="O71" i="1" s="1"/>
  <c r="P71" i="1" s="1"/>
  <c r="D74" i="1" l="1"/>
  <c r="N72" i="1"/>
  <c r="O72" i="1" s="1"/>
  <c r="P72" i="1" s="1"/>
  <c r="D75" i="1" l="1"/>
  <c r="N73" i="1"/>
  <c r="O73" i="1" s="1"/>
  <c r="P73" i="1" s="1"/>
  <c r="D76" i="1" l="1"/>
  <c r="N74" i="1"/>
  <c r="O74" i="1" s="1"/>
  <c r="P74" i="1" s="1"/>
  <c r="D77" i="1" l="1"/>
  <c r="N75" i="1"/>
  <c r="O75" i="1" s="1"/>
  <c r="P75" i="1" s="1"/>
  <c r="D78" i="1" l="1"/>
  <c r="N76" i="1"/>
  <c r="O76" i="1" s="1"/>
  <c r="P76" i="1" s="1"/>
  <c r="D79" i="1" l="1"/>
  <c r="N77" i="1"/>
  <c r="O77" i="1" s="1"/>
  <c r="P77" i="1" s="1"/>
  <c r="D80" i="1" l="1"/>
  <c r="N78" i="1"/>
  <c r="O78" i="1" s="1"/>
  <c r="P78" i="1" s="1"/>
  <c r="D81" i="1" l="1"/>
  <c r="N79" i="1"/>
  <c r="O79" i="1" s="1"/>
  <c r="P79" i="1" s="1"/>
  <c r="D82" i="1" l="1"/>
  <c r="N80" i="1"/>
  <c r="O80" i="1" s="1"/>
  <c r="P80" i="1" s="1"/>
  <c r="D83" i="1" l="1"/>
  <c r="N81" i="1"/>
  <c r="O81" i="1" s="1"/>
  <c r="P81" i="1" s="1"/>
  <c r="D84" i="1" l="1"/>
  <c r="N82" i="1"/>
  <c r="O82" i="1" s="1"/>
  <c r="P82" i="1" s="1"/>
  <c r="D85" i="1" l="1"/>
  <c r="N83" i="1"/>
  <c r="O83" i="1" s="1"/>
  <c r="P83" i="1" s="1"/>
  <c r="D86" i="1" l="1"/>
  <c r="N84" i="1"/>
  <c r="O84" i="1" s="1"/>
  <c r="P84" i="1" s="1"/>
  <c r="D87" i="1" l="1"/>
  <c r="N85" i="1"/>
  <c r="O85" i="1" s="1"/>
  <c r="P85" i="1" s="1"/>
  <c r="D88" i="1" l="1"/>
  <c r="N86" i="1"/>
  <c r="O86" i="1" s="1"/>
  <c r="P86" i="1" s="1"/>
  <c r="D89" i="1" l="1"/>
  <c r="N87" i="1"/>
  <c r="O87" i="1" s="1"/>
  <c r="P87" i="1" s="1"/>
  <c r="D90" i="1" l="1"/>
  <c r="N88" i="1"/>
  <c r="O88" i="1" s="1"/>
  <c r="P88" i="1" s="1"/>
  <c r="D91" i="1" l="1"/>
  <c r="N89" i="1"/>
  <c r="O89" i="1" s="1"/>
  <c r="P89" i="1" s="1"/>
  <c r="D92" i="1" l="1"/>
  <c r="N90" i="1"/>
  <c r="O90" i="1" s="1"/>
  <c r="P90" i="1" s="1"/>
  <c r="D93" i="1" l="1"/>
  <c r="N91" i="1"/>
  <c r="O91" i="1" s="1"/>
  <c r="P91" i="1" s="1"/>
  <c r="D94" i="1" l="1"/>
  <c r="N92" i="1"/>
  <c r="O92" i="1" s="1"/>
  <c r="P92" i="1" s="1"/>
  <c r="D95" i="1" l="1"/>
  <c r="N93" i="1"/>
  <c r="O93" i="1" s="1"/>
  <c r="P93" i="1" s="1"/>
  <c r="D96" i="1" l="1"/>
  <c r="N94" i="1"/>
  <c r="O94" i="1" s="1"/>
  <c r="P94" i="1" s="1"/>
  <c r="D97" i="1" l="1"/>
  <c r="N95" i="1"/>
  <c r="O95" i="1" s="1"/>
  <c r="P95" i="1" s="1"/>
  <c r="D98" i="1" l="1"/>
  <c r="N96" i="1"/>
  <c r="O96" i="1" s="1"/>
  <c r="P96" i="1" s="1"/>
  <c r="D99" i="1" l="1"/>
  <c r="N97" i="1"/>
  <c r="O97" i="1" s="1"/>
  <c r="P97" i="1" s="1"/>
  <c r="D100" i="1" l="1"/>
  <c r="N98" i="1"/>
  <c r="O98" i="1" s="1"/>
  <c r="P98" i="1" s="1"/>
  <c r="D101" i="1" l="1"/>
  <c r="N99" i="1"/>
  <c r="O99" i="1" s="1"/>
  <c r="P99" i="1" s="1"/>
  <c r="D102" i="1" l="1"/>
  <c r="N100" i="1"/>
  <c r="O100" i="1" s="1"/>
  <c r="P100" i="1" s="1"/>
  <c r="D103" i="1" l="1"/>
  <c r="N101" i="1"/>
  <c r="O101" i="1" s="1"/>
  <c r="P101" i="1" s="1"/>
  <c r="D104" i="1" l="1"/>
  <c r="N102" i="1"/>
  <c r="O102" i="1" s="1"/>
  <c r="P102" i="1" s="1"/>
  <c r="D105" i="1" l="1"/>
  <c r="N103" i="1"/>
  <c r="O103" i="1" s="1"/>
  <c r="P103" i="1" s="1"/>
  <c r="D106" i="1" l="1"/>
  <c r="N104" i="1"/>
  <c r="O104" i="1" s="1"/>
  <c r="P104" i="1" s="1"/>
  <c r="D107" i="1" l="1"/>
  <c r="N105" i="1"/>
  <c r="O105" i="1" s="1"/>
  <c r="P105" i="1" s="1"/>
  <c r="D108" i="1" l="1"/>
  <c r="N106" i="1"/>
  <c r="O106" i="1" s="1"/>
  <c r="P106" i="1" s="1"/>
  <c r="D109" i="1" l="1"/>
  <c r="N107" i="1"/>
  <c r="O107" i="1" s="1"/>
  <c r="P107" i="1" s="1"/>
  <c r="D110" i="1" l="1"/>
  <c r="N108" i="1"/>
  <c r="O108" i="1" s="1"/>
  <c r="P108" i="1" s="1"/>
  <c r="D111" i="1" l="1"/>
  <c r="N109" i="1"/>
  <c r="O109" i="1" s="1"/>
  <c r="P109" i="1" s="1"/>
  <c r="D112" i="1" l="1"/>
  <c r="N110" i="1"/>
  <c r="O110" i="1" s="1"/>
  <c r="P110" i="1" s="1"/>
  <c r="D113" i="1" l="1"/>
  <c r="N111" i="1"/>
  <c r="O111" i="1" s="1"/>
  <c r="P111" i="1" s="1"/>
  <c r="D114" i="1" l="1"/>
  <c r="N112" i="1"/>
  <c r="O112" i="1" s="1"/>
  <c r="P112" i="1" s="1"/>
  <c r="D115" i="1" l="1"/>
  <c r="N113" i="1"/>
  <c r="O113" i="1" s="1"/>
  <c r="P113" i="1" s="1"/>
  <c r="D116" i="1" l="1"/>
  <c r="N114" i="1"/>
  <c r="O114" i="1" s="1"/>
  <c r="P114" i="1" s="1"/>
  <c r="D117" i="1" l="1"/>
  <c r="N115" i="1"/>
  <c r="O115" i="1" s="1"/>
  <c r="P115" i="1" s="1"/>
  <c r="D118" i="1" l="1"/>
  <c r="N116" i="1"/>
  <c r="O116" i="1" s="1"/>
  <c r="P116" i="1" s="1"/>
  <c r="D119" i="1" l="1"/>
  <c r="N117" i="1"/>
  <c r="O117" i="1" s="1"/>
  <c r="P117" i="1" s="1"/>
  <c r="D120" i="1" l="1"/>
  <c r="N118" i="1"/>
  <c r="O118" i="1" s="1"/>
  <c r="P118" i="1" s="1"/>
  <c r="D121" i="1" l="1"/>
  <c r="N119" i="1"/>
  <c r="O119" i="1" s="1"/>
  <c r="P119" i="1" s="1"/>
  <c r="D122" i="1" l="1"/>
  <c r="N120" i="1"/>
  <c r="O120" i="1" s="1"/>
  <c r="P120" i="1" s="1"/>
  <c r="D123" i="1" l="1"/>
  <c r="N121" i="1"/>
  <c r="O121" i="1" s="1"/>
  <c r="P121" i="1" s="1"/>
  <c r="D124" i="1" l="1"/>
  <c r="N122" i="1"/>
  <c r="O122" i="1" s="1"/>
  <c r="P122" i="1" s="1"/>
  <c r="D125" i="1" l="1"/>
  <c r="N123" i="1"/>
  <c r="O123" i="1" s="1"/>
  <c r="P123" i="1" s="1"/>
  <c r="D126" i="1" l="1"/>
  <c r="N124" i="1"/>
  <c r="O124" i="1" s="1"/>
  <c r="P124" i="1" s="1"/>
  <c r="D127" i="1" l="1"/>
  <c r="N125" i="1"/>
  <c r="O125" i="1" s="1"/>
  <c r="P125" i="1" s="1"/>
  <c r="D128" i="1" l="1"/>
  <c r="N126" i="1"/>
  <c r="O126" i="1" s="1"/>
  <c r="P126" i="1" s="1"/>
  <c r="D129" i="1" l="1"/>
  <c r="N127" i="1"/>
  <c r="O127" i="1" s="1"/>
  <c r="P127" i="1" s="1"/>
  <c r="D130" i="1" l="1"/>
  <c r="N128" i="1"/>
  <c r="O128" i="1" s="1"/>
  <c r="P128" i="1" s="1"/>
  <c r="D131" i="1" l="1"/>
  <c r="N129" i="1"/>
  <c r="O129" i="1" s="1"/>
  <c r="P129" i="1" s="1"/>
  <c r="D132" i="1" l="1"/>
  <c r="N130" i="1"/>
  <c r="O130" i="1" s="1"/>
  <c r="P130" i="1" s="1"/>
  <c r="D133" i="1" l="1"/>
  <c r="N131" i="1"/>
  <c r="O131" i="1" s="1"/>
  <c r="P131" i="1" s="1"/>
  <c r="D134" i="1" l="1"/>
  <c r="N132" i="1"/>
  <c r="O132" i="1" s="1"/>
  <c r="P132" i="1" s="1"/>
  <c r="D135" i="1" l="1"/>
  <c r="N133" i="1"/>
  <c r="O133" i="1" s="1"/>
  <c r="P133" i="1" s="1"/>
  <c r="D136" i="1" l="1"/>
  <c r="N134" i="1"/>
  <c r="O134" i="1" s="1"/>
  <c r="P134" i="1" s="1"/>
  <c r="D137" i="1" l="1"/>
  <c r="N135" i="1"/>
  <c r="O135" i="1" s="1"/>
  <c r="P135" i="1" s="1"/>
  <c r="D138" i="1" l="1"/>
  <c r="N136" i="1"/>
  <c r="O136" i="1" s="1"/>
  <c r="P136" i="1" s="1"/>
  <c r="D139" i="1" l="1"/>
  <c r="N137" i="1"/>
  <c r="O137" i="1" s="1"/>
  <c r="P137" i="1" s="1"/>
  <c r="D140" i="1" l="1"/>
  <c r="N138" i="1"/>
  <c r="O138" i="1" s="1"/>
  <c r="P138" i="1" s="1"/>
  <c r="D141" i="1" l="1"/>
  <c r="N139" i="1"/>
  <c r="O139" i="1" s="1"/>
  <c r="P139" i="1" s="1"/>
  <c r="D142" i="1" l="1"/>
  <c r="N140" i="1"/>
  <c r="O140" i="1" s="1"/>
  <c r="P140" i="1" s="1"/>
  <c r="D143" i="1" l="1"/>
  <c r="N141" i="1"/>
  <c r="O141" i="1" s="1"/>
  <c r="P141" i="1" s="1"/>
  <c r="D144" i="1" l="1"/>
  <c r="N142" i="1"/>
  <c r="O142" i="1" s="1"/>
  <c r="P142" i="1" s="1"/>
  <c r="D145" i="1" l="1"/>
  <c r="N143" i="1"/>
  <c r="O143" i="1" s="1"/>
  <c r="P143" i="1" s="1"/>
  <c r="D146" i="1" l="1"/>
  <c r="N144" i="1"/>
  <c r="O144" i="1" s="1"/>
  <c r="P144" i="1" s="1"/>
  <c r="D147" i="1" l="1"/>
  <c r="N145" i="1"/>
  <c r="O145" i="1" s="1"/>
  <c r="P145" i="1" s="1"/>
  <c r="D148" i="1" l="1"/>
  <c r="N146" i="1"/>
  <c r="O146" i="1" s="1"/>
  <c r="P146" i="1" s="1"/>
  <c r="D149" i="1" l="1"/>
  <c r="N147" i="1"/>
  <c r="O147" i="1" s="1"/>
  <c r="P147" i="1" s="1"/>
  <c r="D150" i="1" l="1"/>
  <c r="N148" i="1"/>
  <c r="O148" i="1" s="1"/>
  <c r="P148" i="1" s="1"/>
  <c r="D151" i="1" l="1"/>
  <c r="N149" i="1"/>
  <c r="O149" i="1" s="1"/>
  <c r="P149" i="1" s="1"/>
  <c r="D152" i="1" l="1"/>
  <c r="N150" i="1"/>
  <c r="O150" i="1" s="1"/>
  <c r="P150" i="1" s="1"/>
  <c r="D153" i="1" l="1"/>
  <c r="N151" i="1"/>
  <c r="O151" i="1" s="1"/>
  <c r="P151" i="1" s="1"/>
  <c r="D154" i="1" l="1"/>
  <c r="N152" i="1"/>
  <c r="O152" i="1" s="1"/>
  <c r="P152" i="1" s="1"/>
  <c r="D155" i="1" l="1"/>
  <c r="N153" i="1"/>
  <c r="O153" i="1" s="1"/>
  <c r="P153" i="1" s="1"/>
  <c r="D156" i="1" l="1"/>
  <c r="N154" i="1"/>
  <c r="O154" i="1" s="1"/>
  <c r="P154" i="1" s="1"/>
  <c r="D157" i="1" l="1"/>
  <c r="N155" i="1"/>
  <c r="O155" i="1" s="1"/>
  <c r="P155" i="1" s="1"/>
  <c r="D158" i="1" l="1"/>
  <c r="N156" i="1"/>
  <c r="O156" i="1" s="1"/>
  <c r="P156" i="1" s="1"/>
  <c r="D159" i="1" l="1"/>
  <c r="N157" i="1"/>
  <c r="O157" i="1" s="1"/>
  <c r="P157" i="1" s="1"/>
  <c r="D160" i="1" l="1"/>
  <c r="N158" i="1"/>
  <c r="O158" i="1" s="1"/>
  <c r="P158" i="1" s="1"/>
  <c r="D161" i="1" l="1"/>
  <c r="N159" i="1"/>
  <c r="O159" i="1" s="1"/>
  <c r="P159" i="1" s="1"/>
  <c r="D162" i="1" l="1"/>
  <c r="N160" i="1"/>
  <c r="O160" i="1" s="1"/>
  <c r="P160" i="1" s="1"/>
  <c r="D163" i="1" l="1"/>
  <c r="N161" i="1"/>
  <c r="O161" i="1" s="1"/>
  <c r="P161" i="1" s="1"/>
  <c r="D164" i="1" l="1"/>
  <c r="N162" i="1"/>
  <c r="O162" i="1" s="1"/>
  <c r="P162" i="1" s="1"/>
  <c r="D165" i="1" l="1"/>
  <c r="N163" i="1"/>
  <c r="O163" i="1" s="1"/>
  <c r="P163" i="1" s="1"/>
  <c r="D166" i="1" l="1"/>
  <c r="N164" i="1"/>
  <c r="O164" i="1" s="1"/>
  <c r="P164" i="1" s="1"/>
  <c r="D167" i="1" l="1"/>
  <c r="N165" i="1"/>
  <c r="O165" i="1" s="1"/>
  <c r="P165" i="1" s="1"/>
  <c r="D168" i="1" l="1"/>
  <c r="N166" i="1"/>
  <c r="O166" i="1" s="1"/>
  <c r="P166" i="1" s="1"/>
  <c r="D169" i="1" l="1"/>
  <c r="N167" i="1"/>
  <c r="O167" i="1" s="1"/>
  <c r="P167" i="1" s="1"/>
  <c r="D170" i="1" l="1"/>
  <c r="N168" i="1"/>
  <c r="O168" i="1" s="1"/>
  <c r="P168" i="1" s="1"/>
  <c r="D171" i="1" l="1"/>
  <c r="N169" i="1"/>
  <c r="O169" i="1" s="1"/>
  <c r="P169" i="1" s="1"/>
  <c r="D172" i="1" l="1"/>
  <c r="N170" i="1"/>
  <c r="O170" i="1" s="1"/>
  <c r="P170" i="1" s="1"/>
  <c r="D173" i="1" l="1"/>
  <c r="N171" i="1"/>
  <c r="O171" i="1" s="1"/>
  <c r="P171" i="1" s="1"/>
  <c r="D174" i="1" l="1"/>
  <c r="N172" i="1"/>
  <c r="O172" i="1" s="1"/>
  <c r="P172" i="1" s="1"/>
  <c r="D175" i="1" l="1"/>
  <c r="N173" i="1"/>
  <c r="O173" i="1" s="1"/>
  <c r="P173" i="1" s="1"/>
  <c r="D176" i="1" l="1"/>
  <c r="N174" i="1"/>
  <c r="O174" i="1" s="1"/>
  <c r="P174" i="1" s="1"/>
  <c r="D177" i="1" l="1"/>
  <c r="N175" i="1"/>
  <c r="O175" i="1" s="1"/>
  <c r="P175" i="1" s="1"/>
  <c r="D178" i="1" l="1"/>
  <c r="N176" i="1"/>
  <c r="O176" i="1" s="1"/>
  <c r="P176" i="1" s="1"/>
  <c r="D179" i="1" l="1"/>
  <c r="N177" i="1"/>
  <c r="O177" i="1" s="1"/>
  <c r="P177" i="1" s="1"/>
  <c r="D180" i="1" l="1"/>
  <c r="N178" i="1"/>
  <c r="O178" i="1" s="1"/>
  <c r="P178" i="1" s="1"/>
  <c r="D181" i="1" l="1"/>
  <c r="N179" i="1"/>
  <c r="O179" i="1" s="1"/>
  <c r="P179" i="1" s="1"/>
  <c r="D182" i="1" l="1"/>
  <c r="N180" i="1"/>
  <c r="O180" i="1" s="1"/>
  <c r="P180" i="1" s="1"/>
  <c r="D183" i="1" l="1"/>
  <c r="N181" i="1"/>
  <c r="O181" i="1" s="1"/>
  <c r="P181" i="1" s="1"/>
  <c r="D184" i="1" l="1"/>
  <c r="N182" i="1"/>
  <c r="O182" i="1" s="1"/>
  <c r="P182" i="1" s="1"/>
  <c r="D185" i="1" l="1"/>
  <c r="N183" i="1"/>
  <c r="O183" i="1" s="1"/>
  <c r="P183" i="1" s="1"/>
  <c r="D186" i="1" l="1"/>
  <c r="N184" i="1"/>
  <c r="O184" i="1" s="1"/>
  <c r="P184" i="1" s="1"/>
  <c r="D187" i="1" l="1"/>
  <c r="N185" i="1"/>
  <c r="O185" i="1" s="1"/>
  <c r="P185" i="1" s="1"/>
  <c r="D188" i="1" l="1"/>
  <c r="N186" i="1"/>
  <c r="O186" i="1" s="1"/>
  <c r="P186" i="1" s="1"/>
  <c r="D189" i="1" l="1"/>
  <c r="N187" i="1"/>
  <c r="O187" i="1" s="1"/>
  <c r="P187" i="1" s="1"/>
  <c r="D190" i="1" l="1"/>
  <c r="N188" i="1"/>
  <c r="O188" i="1" s="1"/>
  <c r="P188" i="1" s="1"/>
  <c r="D191" i="1" l="1"/>
  <c r="N189" i="1"/>
  <c r="O189" i="1" s="1"/>
  <c r="P189" i="1" s="1"/>
  <c r="D192" i="1" l="1"/>
  <c r="N190" i="1"/>
  <c r="O190" i="1" s="1"/>
  <c r="P190" i="1" s="1"/>
  <c r="D193" i="1" l="1"/>
  <c r="N191" i="1"/>
  <c r="O191" i="1" s="1"/>
  <c r="P191" i="1" s="1"/>
  <c r="D194" i="1" l="1"/>
  <c r="N192" i="1"/>
  <c r="O192" i="1" s="1"/>
  <c r="P192" i="1" s="1"/>
  <c r="D195" i="1" l="1"/>
  <c r="N193" i="1"/>
  <c r="O193" i="1" s="1"/>
  <c r="P193" i="1" s="1"/>
  <c r="D196" i="1" l="1"/>
  <c r="N194" i="1"/>
  <c r="O194" i="1" s="1"/>
  <c r="P194" i="1" s="1"/>
  <c r="D197" i="1" l="1"/>
  <c r="N195" i="1"/>
  <c r="O195" i="1" s="1"/>
  <c r="P195" i="1" s="1"/>
  <c r="D198" i="1" l="1"/>
  <c r="N196" i="1"/>
  <c r="O196" i="1" s="1"/>
  <c r="P196" i="1" s="1"/>
  <c r="D199" i="1" l="1"/>
  <c r="N197" i="1"/>
  <c r="O197" i="1" s="1"/>
  <c r="P197" i="1" s="1"/>
  <c r="D200" i="1" l="1"/>
  <c r="N198" i="1"/>
  <c r="O198" i="1" s="1"/>
  <c r="P198" i="1" s="1"/>
  <c r="D201" i="1" l="1"/>
  <c r="N199" i="1"/>
  <c r="O199" i="1" s="1"/>
  <c r="P199" i="1" s="1"/>
  <c r="D202" i="1" l="1"/>
  <c r="N200" i="1"/>
  <c r="O200" i="1" s="1"/>
  <c r="P200" i="1" s="1"/>
  <c r="D203" i="1" l="1"/>
  <c r="N201" i="1"/>
  <c r="O201" i="1" s="1"/>
  <c r="P201" i="1" s="1"/>
  <c r="D204" i="1" l="1"/>
  <c r="N202" i="1"/>
  <c r="O202" i="1" s="1"/>
  <c r="P202" i="1" s="1"/>
  <c r="D205" i="1" l="1"/>
  <c r="N203" i="1"/>
  <c r="O203" i="1" s="1"/>
  <c r="P203" i="1" s="1"/>
  <c r="D206" i="1" l="1"/>
  <c r="N204" i="1"/>
  <c r="O204" i="1" s="1"/>
  <c r="P204" i="1" s="1"/>
  <c r="D207" i="1" l="1"/>
  <c r="N205" i="1"/>
  <c r="O205" i="1" s="1"/>
  <c r="P205" i="1" s="1"/>
  <c r="D208" i="1" l="1"/>
  <c r="N206" i="1"/>
  <c r="O206" i="1" s="1"/>
  <c r="P206" i="1" s="1"/>
  <c r="D209" i="1" l="1"/>
  <c r="N207" i="1"/>
  <c r="O207" i="1" s="1"/>
  <c r="P207" i="1" s="1"/>
  <c r="D210" i="1" l="1"/>
  <c r="N208" i="1"/>
  <c r="O208" i="1" s="1"/>
  <c r="P208" i="1" s="1"/>
  <c r="D211" i="1" l="1"/>
  <c r="N209" i="1"/>
  <c r="O209" i="1" s="1"/>
  <c r="P209" i="1" s="1"/>
  <c r="D212" i="1" l="1"/>
  <c r="N210" i="1"/>
  <c r="O210" i="1" s="1"/>
  <c r="P210" i="1" s="1"/>
  <c r="D213" i="1" l="1"/>
  <c r="N211" i="1"/>
  <c r="O211" i="1" s="1"/>
  <c r="P211" i="1" s="1"/>
  <c r="D214" i="1" l="1"/>
  <c r="N212" i="1"/>
  <c r="O212" i="1" s="1"/>
  <c r="P212" i="1" s="1"/>
  <c r="D215" i="1" l="1"/>
  <c r="N213" i="1"/>
  <c r="O213" i="1" s="1"/>
  <c r="P213" i="1" s="1"/>
  <c r="D216" i="1" l="1"/>
  <c r="N214" i="1"/>
  <c r="O214" i="1" s="1"/>
  <c r="P214" i="1" s="1"/>
  <c r="D217" i="1" l="1"/>
  <c r="N215" i="1"/>
  <c r="O215" i="1" s="1"/>
  <c r="P215" i="1" s="1"/>
  <c r="D218" i="1" l="1"/>
  <c r="N216" i="1"/>
  <c r="O216" i="1" s="1"/>
  <c r="P216" i="1" s="1"/>
  <c r="D219" i="1" l="1"/>
  <c r="N217" i="1"/>
  <c r="O217" i="1" s="1"/>
  <c r="P217" i="1" s="1"/>
  <c r="D220" i="1" l="1"/>
  <c r="N218" i="1"/>
  <c r="O218" i="1" s="1"/>
  <c r="P218" i="1" s="1"/>
  <c r="D221" i="1" l="1"/>
  <c r="N219" i="1"/>
  <c r="O219" i="1" s="1"/>
  <c r="P219" i="1" s="1"/>
  <c r="D222" i="1" l="1"/>
  <c r="N220" i="1"/>
  <c r="O220" i="1" s="1"/>
  <c r="P220" i="1" s="1"/>
  <c r="D223" i="1" l="1"/>
  <c r="N221" i="1"/>
  <c r="O221" i="1" s="1"/>
  <c r="P221" i="1" s="1"/>
  <c r="D224" i="1" l="1"/>
  <c r="N222" i="1"/>
  <c r="O222" i="1" s="1"/>
  <c r="P222" i="1" s="1"/>
  <c r="D225" i="1" l="1"/>
  <c r="N223" i="1"/>
  <c r="O223" i="1" s="1"/>
  <c r="P223" i="1" s="1"/>
  <c r="D226" i="1" l="1"/>
  <c r="N224" i="1"/>
  <c r="O224" i="1" s="1"/>
  <c r="P224" i="1" s="1"/>
  <c r="D227" i="1" l="1"/>
  <c r="N225" i="1"/>
  <c r="O225" i="1" s="1"/>
  <c r="P225" i="1" s="1"/>
  <c r="D228" i="1" l="1"/>
  <c r="N226" i="1"/>
  <c r="O226" i="1" s="1"/>
  <c r="P226" i="1" s="1"/>
  <c r="D229" i="1" l="1"/>
  <c r="N227" i="1"/>
  <c r="O227" i="1" s="1"/>
  <c r="P227" i="1" s="1"/>
  <c r="D230" i="1" l="1"/>
  <c r="N228" i="1"/>
  <c r="O228" i="1" s="1"/>
  <c r="P228" i="1" s="1"/>
  <c r="D231" i="1" l="1"/>
  <c r="N229" i="1"/>
  <c r="O229" i="1" s="1"/>
  <c r="P229" i="1" s="1"/>
  <c r="D232" i="1" l="1"/>
  <c r="N230" i="1"/>
  <c r="O230" i="1" s="1"/>
  <c r="P230" i="1" s="1"/>
  <c r="D233" i="1" l="1"/>
  <c r="N231" i="1"/>
  <c r="O231" i="1" s="1"/>
  <c r="P231" i="1" s="1"/>
  <c r="D234" i="1" l="1"/>
  <c r="N232" i="1"/>
  <c r="O232" i="1" s="1"/>
  <c r="P232" i="1" s="1"/>
  <c r="D235" i="1" l="1"/>
  <c r="N233" i="1"/>
  <c r="O233" i="1" s="1"/>
  <c r="P233" i="1" s="1"/>
  <c r="D236" i="1" l="1"/>
  <c r="N234" i="1"/>
  <c r="O234" i="1" s="1"/>
  <c r="P234" i="1" s="1"/>
  <c r="D237" i="1" l="1"/>
  <c r="N235" i="1"/>
  <c r="O235" i="1" s="1"/>
  <c r="P235" i="1" s="1"/>
  <c r="D238" i="1" l="1"/>
  <c r="N236" i="1"/>
  <c r="O236" i="1" s="1"/>
  <c r="P236" i="1" s="1"/>
  <c r="D239" i="1" l="1"/>
  <c r="N237" i="1"/>
  <c r="O237" i="1" s="1"/>
  <c r="P237" i="1" s="1"/>
  <c r="D240" i="1" l="1"/>
  <c r="N238" i="1"/>
  <c r="O238" i="1" s="1"/>
  <c r="P238" i="1" s="1"/>
  <c r="D241" i="1" l="1"/>
  <c r="N239" i="1"/>
  <c r="O239" i="1" s="1"/>
  <c r="P239" i="1" s="1"/>
  <c r="D242" i="1" l="1"/>
  <c r="N240" i="1"/>
  <c r="O240" i="1" s="1"/>
  <c r="P240" i="1" s="1"/>
  <c r="D243" i="1" l="1"/>
  <c r="N241" i="1"/>
  <c r="O241" i="1" s="1"/>
  <c r="P241" i="1" s="1"/>
  <c r="D244" i="1" l="1"/>
  <c r="N242" i="1"/>
  <c r="O242" i="1" s="1"/>
  <c r="P242" i="1" s="1"/>
  <c r="D245" i="1" l="1"/>
  <c r="N243" i="1"/>
  <c r="O243" i="1" s="1"/>
  <c r="P243" i="1" s="1"/>
  <c r="D246" i="1" l="1"/>
  <c r="N244" i="1"/>
  <c r="O244" i="1" s="1"/>
  <c r="P244" i="1" s="1"/>
  <c r="D247" i="1" l="1"/>
  <c r="N245" i="1"/>
  <c r="O245" i="1" s="1"/>
  <c r="P245" i="1" s="1"/>
  <c r="D248" i="1" l="1"/>
  <c r="N246" i="1"/>
  <c r="O246" i="1" s="1"/>
  <c r="P246" i="1" s="1"/>
  <c r="D249" i="1" l="1"/>
  <c r="N247" i="1"/>
  <c r="O247" i="1" s="1"/>
  <c r="P247" i="1" s="1"/>
  <c r="D250" i="1" l="1"/>
  <c r="N248" i="1"/>
  <c r="O248" i="1" s="1"/>
  <c r="P248" i="1" s="1"/>
  <c r="D251" i="1" l="1"/>
  <c r="N249" i="1"/>
  <c r="O249" i="1" s="1"/>
  <c r="P249" i="1" s="1"/>
  <c r="D252" i="1" l="1"/>
  <c r="N250" i="1"/>
  <c r="O250" i="1" s="1"/>
  <c r="P250" i="1" s="1"/>
  <c r="D253" i="1" l="1"/>
  <c r="N251" i="1"/>
  <c r="O251" i="1" s="1"/>
  <c r="P251" i="1" s="1"/>
  <c r="D254" i="1" l="1"/>
  <c r="N252" i="1"/>
  <c r="O252" i="1" s="1"/>
  <c r="P252" i="1" s="1"/>
  <c r="D255" i="1" l="1"/>
  <c r="N253" i="1"/>
  <c r="O253" i="1" s="1"/>
  <c r="P253" i="1" s="1"/>
  <c r="D256" i="1" l="1"/>
  <c r="N254" i="1"/>
  <c r="O254" i="1" s="1"/>
  <c r="P254" i="1" s="1"/>
  <c r="D257" i="1" l="1"/>
  <c r="N255" i="1"/>
  <c r="O255" i="1" s="1"/>
  <c r="P255" i="1" s="1"/>
  <c r="D258" i="1" l="1"/>
  <c r="N256" i="1"/>
  <c r="O256" i="1" s="1"/>
  <c r="P256" i="1" s="1"/>
  <c r="D259" i="1" l="1"/>
  <c r="N257" i="1"/>
  <c r="O257" i="1" s="1"/>
  <c r="P257" i="1" s="1"/>
  <c r="D260" i="1" l="1"/>
  <c r="N258" i="1"/>
  <c r="O258" i="1" s="1"/>
  <c r="P258" i="1" s="1"/>
  <c r="D261" i="1" l="1"/>
  <c r="N259" i="1"/>
  <c r="O259" i="1" s="1"/>
  <c r="P259" i="1" s="1"/>
  <c r="D262" i="1" l="1"/>
  <c r="N260" i="1"/>
  <c r="O260" i="1" s="1"/>
  <c r="P260" i="1" s="1"/>
  <c r="D263" i="1" l="1"/>
  <c r="N261" i="1"/>
  <c r="O261" i="1" s="1"/>
  <c r="P261" i="1" s="1"/>
  <c r="D264" i="1" l="1"/>
  <c r="N262" i="1"/>
  <c r="O262" i="1" s="1"/>
  <c r="P262" i="1" s="1"/>
  <c r="D265" i="1" l="1"/>
  <c r="N263" i="1"/>
  <c r="O263" i="1" s="1"/>
  <c r="P263" i="1" s="1"/>
  <c r="D266" i="1" l="1"/>
  <c r="N264" i="1"/>
  <c r="O264" i="1" s="1"/>
  <c r="P264" i="1" s="1"/>
  <c r="D267" i="1" l="1"/>
  <c r="N265" i="1"/>
  <c r="O265" i="1" s="1"/>
  <c r="P265" i="1" s="1"/>
  <c r="D268" i="1" l="1"/>
  <c r="N266" i="1"/>
  <c r="O266" i="1" s="1"/>
  <c r="P266" i="1" s="1"/>
  <c r="D269" i="1" l="1"/>
  <c r="N267" i="1"/>
  <c r="O267" i="1" s="1"/>
  <c r="P267" i="1" s="1"/>
  <c r="D270" i="1" l="1"/>
  <c r="N268" i="1"/>
  <c r="O268" i="1" s="1"/>
  <c r="P268" i="1" s="1"/>
  <c r="D271" i="1" l="1"/>
  <c r="N269" i="1"/>
  <c r="O269" i="1" s="1"/>
  <c r="P269" i="1" s="1"/>
  <c r="D272" i="1" l="1"/>
  <c r="N270" i="1"/>
  <c r="O270" i="1" s="1"/>
  <c r="P270" i="1" s="1"/>
  <c r="D273" i="1" l="1"/>
  <c r="N271" i="1"/>
  <c r="O271" i="1" s="1"/>
  <c r="P271" i="1" s="1"/>
  <c r="D274" i="1" l="1"/>
  <c r="N272" i="1"/>
  <c r="O272" i="1" s="1"/>
  <c r="P272" i="1" s="1"/>
  <c r="D275" i="1" l="1"/>
  <c r="N273" i="1"/>
  <c r="O273" i="1" s="1"/>
  <c r="P273" i="1" s="1"/>
  <c r="D276" i="1" l="1"/>
  <c r="N274" i="1"/>
  <c r="O274" i="1" s="1"/>
  <c r="P274" i="1" s="1"/>
  <c r="D277" i="1" l="1"/>
  <c r="N275" i="1"/>
  <c r="O275" i="1" s="1"/>
  <c r="P275" i="1" s="1"/>
  <c r="D278" i="1" l="1"/>
  <c r="N276" i="1"/>
  <c r="O276" i="1" s="1"/>
  <c r="P276" i="1" s="1"/>
  <c r="D279" i="1" l="1"/>
  <c r="N277" i="1"/>
  <c r="O277" i="1" s="1"/>
  <c r="P277" i="1" s="1"/>
  <c r="D280" i="1" l="1"/>
  <c r="N278" i="1"/>
  <c r="O278" i="1" s="1"/>
  <c r="P278" i="1" s="1"/>
  <c r="D281" i="1" l="1"/>
  <c r="N279" i="1"/>
  <c r="O279" i="1" s="1"/>
  <c r="P279" i="1" s="1"/>
  <c r="D282" i="1" l="1"/>
  <c r="N280" i="1"/>
  <c r="O280" i="1" s="1"/>
  <c r="P280" i="1" s="1"/>
  <c r="D283" i="1" l="1"/>
  <c r="N281" i="1"/>
  <c r="O281" i="1" s="1"/>
  <c r="P281" i="1" s="1"/>
  <c r="D284" i="1" l="1"/>
  <c r="N282" i="1"/>
  <c r="O282" i="1" s="1"/>
  <c r="P282" i="1" s="1"/>
  <c r="D285" i="1" l="1"/>
  <c r="N283" i="1"/>
  <c r="O283" i="1" s="1"/>
  <c r="P283" i="1" s="1"/>
  <c r="D286" i="1" l="1"/>
  <c r="N284" i="1"/>
  <c r="O284" i="1" s="1"/>
  <c r="P284" i="1" s="1"/>
  <c r="D287" i="1" l="1"/>
  <c r="N285" i="1"/>
  <c r="O285" i="1" s="1"/>
  <c r="P285" i="1" s="1"/>
  <c r="D288" i="1" l="1"/>
  <c r="N286" i="1"/>
  <c r="O286" i="1" s="1"/>
  <c r="P286" i="1" s="1"/>
  <c r="D289" i="1" l="1"/>
  <c r="N287" i="1"/>
  <c r="O287" i="1" s="1"/>
  <c r="P287" i="1" s="1"/>
  <c r="D290" i="1" l="1"/>
  <c r="N288" i="1"/>
  <c r="O288" i="1" s="1"/>
  <c r="P288" i="1" s="1"/>
  <c r="D291" i="1" l="1"/>
  <c r="N289" i="1"/>
  <c r="O289" i="1" s="1"/>
  <c r="P289" i="1" s="1"/>
  <c r="D292" i="1" l="1"/>
  <c r="N290" i="1"/>
  <c r="O290" i="1" s="1"/>
  <c r="P290" i="1" s="1"/>
  <c r="D293" i="1" l="1"/>
  <c r="N291" i="1"/>
  <c r="O291" i="1" s="1"/>
  <c r="P291" i="1" s="1"/>
  <c r="D294" i="1" l="1"/>
  <c r="N292" i="1"/>
  <c r="O292" i="1" s="1"/>
  <c r="P292" i="1" s="1"/>
  <c r="D295" i="1" l="1"/>
  <c r="N293" i="1"/>
  <c r="O293" i="1" s="1"/>
  <c r="P293" i="1" s="1"/>
  <c r="D296" i="1" l="1"/>
  <c r="N294" i="1"/>
  <c r="O294" i="1" s="1"/>
  <c r="P294" i="1" s="1"/>
  <c r="D297" i="1" l="1"/>
  <c r="N295" i="1"/>
  <c r="O295" i="1" s="1"/>
  <c r="P295" i="1" s="1"/>
  <c r="D298" i="1" l="1"/>
  <c r="N296" i="1"/>
  <c r="O296" i="1" s="1"/>
  <c r="P296" i="1" s="1"/>
  <c r="D299" i="1" l="1"/>
  <c r="N297" i="1"/>
  <c r="O297" i="1" s="1"/>
  <c r="P297" i="1" s="1"/>
  <c r="D300" i="1" l="1"/>
  <c r="N298" i="1"/>
  <c r="O298" i="1" s="1"/>
  <c r="P298" i="1" s="1"/>
  <c r="D301" i="1" l="1"/>
  <c r="N299" i="1"/>
  <c r="O299" i="1" s="1"/>
  <c r="P299" i="1" s="1"/>
  <c r="D302" i="1" l="1"/>
  <c r="N300" i="1"/>
  <c r="O300" i="1" s="1"/>
  <c r="P300" i="1" s="1"/>
  <c r="D303" i="1" l="1"/>
  <c r="N301" i="1"/>
  <c r="O301" i="1" s="1"/>
  <c r="P301" i="1" s="1"/>
  <c r="D304" i="1" l="1"/>
  <c r="N302" i="1"/>
  <c r="O302" i="1" s="1"/>
  <c r="P302" i="1" s="1"/>
  <c r="D305" i="1" l="1"/>
  <c r="N303" i="1"/>
  <c r="O303" i="1" s="1"/>
  <c r="P303" i="1" s="1"/>
  <c r="D306" i="1" l="1"/>
  <c r="N304" i="1"/>
  <c r="O304" i="1" s="1"/>
  <c r="P304" i="1" s="1"/>
  <c r="D307" i="1" l="1"/>
  <c r="N305" i="1"/>
  <c r="O305" i="1" s="1"/>
  <c r="P305" i="1" s="1"/>
  <c r="D308" i="1" l="1"/>
  <c r="N306" i="1"/>
  <c r="O306" i="1" s="1"/>
  <c r="P306" i="1" s="1"/>
  <c r="D309" i="1" l="1"/>
  <c r="N307" i="1"/>
  <c r="O307" i="1" s="1"/>
  <c r="P307" i="1" s="1"/>
  <c r="D310" i="1" l="1"/>
  <c r="N308" i="1"/>
  <c r="O308" i="1" s="1"/>
  <c r="P308" i="1" s="1"/>
  <c r="D311" i="1" l="1"/>
  <c r="N309" i="1"/>
  <c r="O309" i="1" s="1"/>
  <c r="P309" i="1" s="1"/>
  <c r="D312" i="1" l="1"/>
  <c r="N310" i="1"/>
  <c r="O310" i="1" s="1"/>
  <c r="P310" i="1" s="1"/>
  <c r="D313" i="1" l="1"/>
  <c r="N311" i="1"/>
  <c r="O311" i="1" s="1"/>
  <c r="P311" i="1" s="1"/>
  <c r="D314" i="1" l="1"/>
  <c r="N312" i="1"/>
  <c r="O312" i="1" s="1"/>
  <c r="P312" i="1" s="1"/>
  <c r="D315" i="1" l="1"/>
  <c r="N313" i="1"/>
  <c r="O313" i="1" s="1"/>
  <c r="P313" i="1" s="1"/>
  <c r="D316" i="1" l="1"/>
  <c r="N314" i="1"/>
  <c r="O314" i="1" s="1"/>
  <c r="P314" i="1" s="1"/>
  <c r="D317" i="1" l="1"/>
  <c r="N315" i="1"/>
  <c r="O315" i="1" s="1"/>
  <c r="P315" i="1" s="1"/>
  <c r="D318" i="1" l="1"/>
  <c r="N316" i="1"/>
  <c r="O316" i="1" s="1"/>
  <c r="P316" i="1" s="1"/>
  <c r="D319" i="1" l="1"/>
  <c r="N317" i="1"/>
  <c r="O317" i="1" s="1"/>
  <c r="P317" i="1" s="1"/>
  <c r="D320" i="1" l="1"/>
  <c r="N318" i="1"/>
  <c r="O318" i="1" s="1"/>
  <c r="P318" i="1" s="1"/>
  <c r="D321" i="1" l="1"/>
  <c r="N319" i="1"/>
  <c r="O319" i="1" s="1"/>
  <c r="P319" i="1" s="1"/>
  <c r="D322" i="1" l="1"/>
  <c r="N320" i="1"/>
  <c r="O320" i="1" s="1"/>
  <c r="P320" i="1" s="1"/>
  <c r="D323" i="1" l="1"/>
  <c r="N321" i="1"/>
  <c r="O321" i="1" s="1"/>
  <c r="P321" i="1" s="1"/>
  <c r="D324" i="1" l="1"/>
  <c r="N322" i="1"/>
  <c r="O322" i="1" s="1"/>
  <c r="P322" i="1" s="1"/>
  <c r="D325" i="1" l="1"/>
  <c r="N323" i="1"/>
  <c r="O323" i="1" s="1"/>
  <c r="P323" i="1" s="1"/>
  <c r="D326" i="1" l="1"/>
  <c r="N324" i="1"/>
  <c r="O324" i="1" s="1"/>
  <c r="P324" i="1" s="1"/>
  <c r="D327" i="1" l="1"/>
  <c r="N325" i="1"/>
  <c r="O325" i="1" s="1"/>
  <c r="P325" i="1" s="1"/>
  <c r="D328" i="1" l="1"/>
  <c r="N326" i="1"/>
  <c r="O326" i="1" s="1"/>
  <c r="P326" i="1" s="1"/>
  <c r="D329" i="1" l="1"/>
  <c r="N327" i="1"/>
  <c r="O327" i="1" s="1"/>
  <c r="P327" i="1" s="1"/>
  <c r="D330" i="1" l="1"/>
  <c r="N328" i="1"/>
  <c r="O328" i="1" s="1"/>
  <c r="P328" i="1" s="1"/>
  <c r="D331" i="1" l="1"/>
  <c r="N329" i="1"/>
  <c r="O329" i="1" s="1"/>
  <c r="P329" i="1" s="1"/>
  <c r="D332" i="1" l="1"/>
  <c r="N330" i="1"/>
  <c r="O330" i="1" s="1"/>
  <c r="P330" i="1" s="1"/>
  <c r="D333" i="1" l="1"/>
  <c r="N331" i="1"/>
  <c r="O331" i="1" s="1"/>
  <c r="P331" i="1" s="1"/>
  <c r="D334" i="1" l="1"/>
  <c r="N332" i="1"/>
  <c r="O332" i="1" s="1"/>
  <c r="P332" i="1" s="1"/>
  <c r="D335" i="1" l="1"/>
  <c r="N333" i="1"/>
  <c r="O333" i="1" s="1"/>
  <c r="P333" i="1" s="1"/>
  <c r="D336" i="1" l="1"/>
  <c r="N334" i="1"/>
  <c r="O334" i="1" s="1"/>
  <c r="P334" i="1" s="1"/>
  <c r="D337" i="1" l="1"/>
  <c r="N335" i="1"/>
  <c r="O335" i="1" s="1"/>
  <c r="P335" i="1" s="1"/>
  <c r="D338" i="1" l="1"/>
  <c r="N336" i="1"/>
  <c r="O336" i="1" s="1"/>
  <c r="P336" i="1" s="1"/>
  <c r="D339" i="1" l="1"/>
  <c r="N337" i="1"/>
  <c r="O337" i="1" s="1"/>
  <c r="P337" i="1" s="1"/>
  <c r="D340" i="1" l="1"/>
  <c r="N338" i="1"/>
  <c r="O338" i="1" s="1"/>
  <c r="P338" i="1" s="1"/>
  <c r="D341" i="1" l="1"/>
  <c r="N339" i="1"/>
  <c r="O339" i="1" s="1"/>
  <c r="P339" i="1" s="1"/>
  <c r="D342" i="1" l="1"/>
  <c r="N340" i="1"/>
  <c r="O340" i="1" s="1"/>
  <c r="P340" i="1" s="1"/>
  <c r="D343" i="1" l="1"/>
  <c r="N341" i="1"/>
  <c r="O341" i="1" s="1"/>
  <c r="P341" i="1" s="1"/>
  <c r="D344" i="1" l="1"/>
  <c r="N342" i="1"/>
  <c r="O342" i="1" s="1"/>
  <c r="P342" i="1" s="1"/>
  <c r="D345" i="1" l="1"/>
  <c r="N343" i="1"/>
  <c r="O343" i="1" s="1"/>
  <c r="P343" i="1" s="1"/>
  <c r="D346" i="1" l="1"/>
  <c r="N344" i="1"/>
  <c r="O344" i="1" s="1"/>
  <c r="P344" i="1" s="1"/>
  <c r="D347" i="1" l="1"/>
  <c r="N345" i="1"/>
  <c r="O345" i="1" s="1"/>
  <c r="P345" i="1" s="1"/>
  <c r="D348" i="1" l="1"/>
  <c r="N346" i="1"/>
  <c r="O346" i="1" s="1"/>
  <c r="P346" i="1" s="1"/>
  <c r="D349" i="1" l="1"/>
  <c r="N347" i="1"/>
  <c r="O347" i="1" s="1"/>
  <c r="P347" i="1" s="1"/>
  <c r="D350" i="1" l="1"/>
  <c r="N348" i="1"/>
  <c r="O348" i="1" s="1"/>
  <c r="P348" i="1" s="1"/>
  <c r="D351" i="1" l="1"/>
  <c r="N349" i="1"/>
  <c r="O349" i="1" s="1"/>
  <c r="P349" i="1" s="1"/>
  <c r="D352" i="1" l="1"/>
  <c r="N350" i="1"/>
  <c r="O350" i="1" s="1"/>
  <c r="P350" i="1" s="1"/>
  <c r="D353" i="1" l="1"/>
  <c r="N351" i="1"/>
  <c r="O351" i="1" s="1"/>
  <c r="P351" i="1" s="1"/>
  <c r="D354" i="1" l="1"/>
  <c r="N352" i="1"/>
  <c r="O352" i="1" s="1"/>
  <c r="P352" i="1" s="1"/>
  <c r="D355" i="1" l="1"/>
  <c r="N353" i="1"/>
  <c r="O353" i="1" s="1"/>
  <c r="P353" i="1" s="1"/>
  <c r="D356" i="1" l="1"/>
  <c r="N354" i="1"/>
  <c r="O354" i="1" s="1"/>
  <c r="P354" i="1" s="1"/>
  <c r="D357" i="1" l="1"/>
  <c r="N355" i="1"/>
  <c r="O355" i="1" s="1"/>
  <c r="P355" i="1" s="1"/>
  <c r="D358" i="1" l="1"/>
  <c r="N356" i="1"/>
  <c r="O356" i="1" s="1"/>
  <c r="P356" i="1" s="1"/>
  <c r="D359" i="1" l="1"/>
  <c r="N357" i="1"/>
  <c r="O357" i="1" s="1"/>
  <c r="P357" i="1" s="1"/>
  <c r="D360" i="1" l="1"/>
  <c r="N358" i="1"/>
  <c r="O358" i="1" s="1"/>
  <c r="P358" i="1" s="1"/>
  <c r="D361" i="1" l="1"/>
  <c r="N359" i="1"/>
  <c r="O359" i="1" s="1"/>
  <c r="P359" i="1" s="1"/>
  <c r="D362" i="1" l="1"/>
  <c r="N360" i="1"/>
  <c r="O360" i="1" s="1"/>
  <c r="P360" i="1" s="1"/>
  <c r="D363" i="1" l="1"/>
  <c r="N361" i="1"/>
  <c r="O361" i="1" s="1"/>
  <c r="P361" i="1" s="1"/>
  <c r="D364" i="1" l="1"/>
  <c r="N362" i="1"/>
  <c r="O362" i="1" s="1"/>
  <c r="P362" i="1" s="1"/>
  <c r="D365" i="1" l="1"/>
  <c r="N363" i="1"/>
  <c r="O363" i="1" s="1"/>
  <c r="P363" i="1" s="1"/>
  <c r="D366" i="1" l="1"/>
  <c r="N364" i="1"/>
  <c r="O364" i="1" s="1"/>
  <c r="P364" i="1" s="1"/>
  <c r="D367" i="1" l="1"/>
  <c r="N365" i="1"/>
  <c r="O365" i="1" s="1"/>
  <c r="P365" i="1" s="1"/>
  <c r="D368" i="1" l="1"/>
  <c r="N366" i="1"/>
  <c r="O366" i="1" s="1"/>
  <c r="P366" i="1" s="1"/>
  <c r="D369" i="1" l="1"/>
  <c r="N367" i="1"/>
  <c r="O367" i="1" s="1"/>
  <c r="P367" i="1" s="1"/>
  <c r="D370" i="1" l="1"/>
  <c r="N368" i="1"/>
  <c r="O368" i="1" s="1"/>
  <c r="P368" i="1" s="1"/>
  <c r="D371" i="1" l="1"/>
  <c r="N369" i="1"/>
  <c r="O369" i="1" s="1"/>
  <c r="P369" i="1" s="1"/>
  <c r="D372" i="1" l="1"/>
  <c r="N370" i="1"/>
  <c r="O370" i="1" s="1"/>
  <c r="P370" i="1" s="1"/>
  <c r="D373" i="1" l="1"/>
  <c r="N371" i="1"/>
  <c r="O371" i="1" s="1"/>
  <c r="P371" i="1" s="1"/>
  <c r="D374" i="1" l="1"/>
  <c r="N372" i="1"/>
  <c r="O372" i="1" s="1"/>
  <c r="P372" i="1" s="1"/>
  <c r="D375" i="1" l="1"/>
  <c r="N373" i="1"/>
  <c r="O373" i="1" s="1"/>
  <c r="P373" i="1" s="1"/>
  <c r="D376" i="1" l="1"/>
  <c r="N374" i="1"/>
  <c r="O374" i="1" s="1"/>
  <c r="P374" i="1" s="1"/>
  <c r="D377" i="1" l="1"/>
  <c r="N375" i="1"/>
  <c r="O375" i="1" s="1"/>
  <c r="P375" i="1" s="1"/>
  <c r="D378" i="1" l="1"/>
  <c r="N376" i="1"/>
  <c r="O376" i="1" s="1"/>
  <c r="P376" i="1" s="1"/>
  <c r="D379" i="1" l="1"/>
  <c r="N377" i="1"/>
  <c r="O377" i="1" s="1"/>
  <c r="P377" i="1" s="1"/>
  <c r="D380" i="1" l="1"/>
  <c r="N378" i="1"/>
  <c r="O378" i="1" s="1"/>
  <c r="P378" i="1" s="1"/>
  <c r="D381" i="1" l="1"/>
  <c r="N379" i="1"/>
  <c r="O379" i="1" s="1"/>
  <c r="P379" i="1" s="1"/>
  <c r="D382" i="1" l="1"/>
  <c r="N380" i="1"/>
  <c r="O380" i="1" s="1"/>
  <c r="P380" i="1" s="1"/>
  <c r="D383" i="1" l="1"/>
  <c r="N381" i="1"/>
  <c r="O381" i="1" s="1"/>
  <c r="P381" i="1" s="1"/>
  <c r="D384" i="1" l="1"/>
  <c r="N382" i="1"/>
  <c r="O382" i="1" s="1"/>
  <c r="P382" i="1" s="1"/>
  <c r="D385" i="1" l="1"/>
  <c r="N383" i="1"/>
  <c r="O383" i="1" s="1"/>
  <c r="P383" i="1" s="1"/>
  <c r="D386" i="1" l="1"/>
  <c r="N384" i="1"/>
  <c r="O384" i="1" s="1"/>
  <c r="P384" i="1" s="1"/>
  <c r="D387" i="1" l="1"/>
  <c r="N385" i="1"/>
  <c r="O385" i="1" s="1"/>
  <c r="P385" i="1" s="1"/>
  <c r="D388" i="1" l="1"/>
  <c r="N386" i="1"/>
  <c r="O386" i="1" s="1"/>
  <c r="P386" i="1" s="1"/>
  <c r="D389" i="1" l="1"/>
  <c r="N387" i="1"/>
  <c r="O387" i="1" s="1"/>
  <c r="P387" i="1" s="1"/>
  <c r="D390" i="1" l="1"/>
  <c r="N388" i="1"/>
  <c r="O388" i="1" s="1"/>
  <c r="P388" i="1" s="1"/>
  <c r="D391" i="1" l="1"/>
  <c r="N389" i="1"/>
  <c r="O389" i="1" s="1"/>
  <c r="P389" i="1" s="1"/>
  <c r="D392" i="1" l="1"/>
  <c r="N390" i="1"/>
  <c r="O390" i="1" s="1"/>
  <c r="P390" i="1" s="1"/>
  <c r="D393" i="1" l="1"/>
  <c r="N391" i="1"/>
  <c r="O391" i="1" s="1"/>
  <c r="P391" i="1" s="1"/>
  <c r="D394" i="1" l="1"/>
  <c r="N392" i="1"/>
  <c r="O392" i="1" s="1"/>
  <c r="P392" i="1" s="1"/>
  <c r="D395" i="1" l="1"/>
  <c r="N393" i="1"/>
  <c r="O393" i="1" s="1"/>
  <c r="P393" i="1" s="1"/>
  <c r="D396" i="1" l="1"/>
  <c r="N394" i="1"/>
  <c r="O394" i="1" s="1"/>
  <c r="P394" i="1" s="1"/>
  <c r="D397" i="1" l="1"/>
  <c r="N395" i="1"/>
  <c r="O395" i="1" s="1"/>
  <c r="P395" i="1" s="1"/>
  <c r="D398" i="1" l="1"/>
  <c r="N396" i="1"/>
  <c r="O396" i="1" s="1"/>
  <c r="P396" i="1" s="1"/>
  <c r="D399" i="1" l="1"/>
  <c r="N397" i="1"/>
  <c r="O397" i="1" s="1"/>
  <c r="P397" i="1" s="1"/>
  <c r="D400" i="1" l="1"/>
  <c r="N398" i="1"/>
  <c r="O398" i="1" s="1"/>
  <c r="P398" i="1" s="1"/>
  <c r="D401" i="1" l="1"/>
  <c r="N399" i="1"/>
  <c r="O399" i="1" s="1"/>
  <c r="P399" i="1" s="1"/>
  <c r="D402" i="1" l="1"/>
  <c r="N400" i="1"/>
  <c r="O400" i="1" s="1"/>
  <c r="P400" i="1" s="1"/>
  <c r="D403" i="1" l="1"/>
  <c r="N401" i="1"/>
  <c r="O401" i="1" s="1"/>
  <c r="P401" i="1" s="1"/>
  <c r="D404" i="1" l="1"/>
  <c r="N402" i="1"/>
  <c r="O402" i="1" s="1"/>
  <c r="P402" i="1" s="1"/>
  <c r="D405" i="1" l="1"/>
  <c r="N403" i="1"/>
  <c r="O403" i="1" s="1"/>
  <c r="P403" i="1" s="1"/>
  <c r="D406" i="1" l="1"/>
  <c r="N404" i="1"/>
  <c r="O404" i="1" s="1"/>
  <c r="P404" i="1" s="1"/>
  <c r="D407" i="1" l="1"/>
  <c r="N405" i="1"/>
  <c r="O405" i="1" s="1"/>
  <c r="P405" i="1" s="1"/>
  <c r="D408" i="1" l="1"/>
  <c r="N406" i="1"/>
  <c r="O406" i="1" s="1"/>
  <c r="P406" i="1" s="1"/>
  <c r="D409" i="1" l="1"/>
  <c r="N407" i="1"/>
  <c r="O407" i="1" s="1"/>
  <c r="P407" i="1" s="1"/>
  <c r="D410" i="1" l="1"/>
  <c r="N408" i="1"/>
  <c r="O408" i="1" s="1"/>
  <c r="P408" i="1" s="1"/>
  <c r="D411" i="1" l="1"/>
  <c r="N409" i="1"/>
  <c r="O409" i="1" s="1"/>
  <c r="P409" i="1" s="1"/>
  <c r="D412" i="1" l="1"/>
  <c r="N410" i="1"/>
  <c r="O410" i="1" s="1"/>
  <c r="P410" i="1" s="1"/>
  <c r="D413" i="1" l="1"/>
  <c r="N411" i="1"/>
  <c r="O411" i="1" s="1"/>
  <c r="P411" i="1" s="1"/>
  <c r="D414" i="1" l="1"/>
  <c r="N412" i="1"/>
  <c r="O412" i="1" s="1"/>
  <c r="P412" i="1" s="1"/>
  <c r="D415" i="1" l="1"/>
  <c r="N413" i="1"/>
  <c r="O413" i="1" s="1"/>
  <c r="P413" i="1" s="1"/>
  <c r="D416" i="1" l="1"/>
  <c r="N414" i="1"/>
  <c r="O414" i="1" s="1"/>
  <c r="P414" i="1" s="1"/>
  <c r="D417" i="1" l="1"/>
  <c r="N415" i="1"/>
  <c r="O415" i="1" s="1"/>
  <c r="P415" i="1" s="1"/>
  <c r="D418" i="1" l="1"/>
  <c r="N416" i="1"/>
  <c r="O416" i="1" s="1"/>
  <c r="P416" i="1" s="1"/>
  <c r="D419" i="1" l="1"/>
  <c r="N417" i="1"/>
  <c r="O417" i="1" s="1"/>
  <c r="P417" i="1" s="1"/>
  <c r="D420" i="1" l="1"/>
  <c r="N418" i="1"/>
  <c r="O418" i="1" s="1"/>
  <c r="P418" i="1" s="1"/>
  <c r="D421" i="1" l="1"/>
  <c r="N419" i="1"/>
  <c r="O419" i="1" s="1"/>
  <c r="P419" i="1" s="1"/>
  <c r="D422" i="1" l="1"/>
  <c r="N420" i="1"/>
  <c r="O420" i="1" s="1"/>
  <c r="P420" i="1" s="1"/>
  <c r="D423" i="1" l="1"/>
  <c r="N421" i="1"/>
  <c r="O421" i="1" s="1"/>
  <c r="P421" i="1" s="1"/>
  <c r="D424" i="1" l="1"/>
  <c r="N422" i="1"/>
  <c r="O422" i="1" s="1"/>
  <c r="P422" i="1" s="1"/>
  <c r="D425" i="1" l="1"/>
  <c r="N423" i="1"/>
  <c r="O423" i="1" s="1"/>
  <c r="P423" i="1" s="1"/>
  <c r="D426" i="1" l="1"/>
  <c r="N424" i="1"/>
  <c r="O424" i="1" s="1"/>
  <c r="P424" i="1" s="1"/>
  <c r="D427" i="1" l="1"/>
  <c r="N425" i="1"/>
  <c r="O425" i="1" s="1"/>
  <c r="P425" i="1" s="1"/>
  <c r="D428" i="1" l="1"/>
  <c r="N426" i="1"/>
  <c r="O426" i="1" s="1"/>
  <c r="P426" i="1" s="1"/>
  <c r="D429" i="1" l="1"/>
  <c r="N427" i="1"/>
  <c r="O427" i="1" s="1"/>
  <c r="P427" i="1" s="1"/>
  <c r="D430" i="1" l="1"/>
  <c r="N428" i="1"/>
  <c r="O428" i="1" s="1"/>
  <c r="P428" i="1" s="1"/>
  <c r="D431" i="1" l="1"/>
  <c r="N429" i="1"/>
  <c r="O429" i="1" s="1"/>
  <c r="P429" i="1" s="1"/>
  <c r="D432" i="1" l="1"/>
  <c r="N430" i="1"/>
  <c r="O430" i="1" s="1"/>
  <c r="P430" i="1" s="1"/>
  <c r="D433" i="1" l="1"/>
  <c r="N431" i="1"/>
  <c r="O431" i="1" s="1"/>
  <c r="P431" i="1" s="1"/>
  <c r="D434" i="1" l="1"/>
  <c r="N432" i="1"/>
  <c r="O432" i="1" s="1"/>
  <c r="P432" i="1" s="1"/>
  <c r="D435" i="1" l="1"/>
  <c r="N433" i="1"/>
  <c r="O433" i="1" s="1"/>
  <c r="P433" i="1" s="1"/>
  <c r="D436" i="1" l="1"/>
  <c r="N434" i="1"/>
  <c r="O434" i="1" s="1"/>
  <c r="P434" i="1" s="1"/>
  <c r="D437" i="1" l="1"/>
  <c r="N435" i="1"/>
  <c r="O435" i="1" s="1"/>
  <c r="P435" i="1" s="1"/>
  <c r="D438" i="1" l="1"/>
  <c r="N436" i="1"/>
  <c r="O436" i="1" s="1"/>
  <c r="P436" i="1" s="1"/>
  <c r="D439" i="1" l="1"/>
  <c r="N437" i="1"/>
  <c r="O437" i="1" s="1"/>
  <c r="P437" i="1" s="1"/>
  <c r="D440" i="1" l="1"/>
  <c r="N438" i="1"/>
  <c r="O438" i="1" s="1"/>
  <c r="P438" i="1" s="1"/>
  <c r="D441" i="1" l="1"/>
  <c r="N439" i="1"/>
  <c r="O439" i="1" s="1"/>
  <c r="P439" i="1" s="1"/>
  <c r="D442" i="1" l="1"/>
  <c r="N440" i="1"/>
  <c r="O440" i="1" s="1"/>
  <c r="P440" i="1" s="1"/>
  <c r="D443" i="1" l="1"/>
  <c r="N441" i="1"/>
  <c r="O441" i="1" s="1"/>
  <c r="P441" i="1" s="1"/>
  <c r="D444" i="1" l="1"/>
  <c r="N442" i="1"/>
  <c r="O442" i="1" s="1"/>
  <c r="P442" i="1" s="1"/>
  <c r="D445" i="1" l="1"/>
  <c r="N443" i="1"/>
  <c r="O443" i="1" s="1"/>
  <c r="P443" i="1" s="1"/>
  <c r="D446" i="1" l="1"/>
  <c r="N444" i="1"/>
  <c r="O444" i="1" s="1"/>
  <c r="P444" i="1" s="1"/>
  <c r="D447" i="1" l="1"/>
  <c r="N445" i="1"/>
  <c r="O445" i="1" s="1"/>
  <c r="P445" i="1" s="1"/>
  <c r="D448" i="1" l="1"/>
  <c r="N446" i="1"/>
  <c r="O446" i="1" s="1"/>
  <c r="P446" i="1" s="1"/>
  <c r="D449" i="1" l="1"/>
  <c r="N447" i="1"/>
  <c r="O447" i="1" s="1"/>
  <c r="P447" i="1" s="1"/>
  <c r="D450" i="1" l="1"/>
  <c r="N448" i="1"/>
  <c r="O448" i="1" s="1"/>
  <c r="P448" i="1" s="1"/>
  <c r="D451" i="1" l="1"/>
  <c r="N449" i="1"/>
  <c r="O449" i="1" s="1"/>
  <c r="P449" i="1" s="1"/>
  <c r="D452" i="1" l="1"/>
  <c r="N450" i="1"/>
  <c r="O450" i="1" s="1"/>
  <c r="P450" i="1" s="1"/>
  <c r="D453" i="1" l="1"/>
  <c r="N451" i="1"/>
  <c r="O451" i="1" s="1"/>
  <c r="P451" i="1" s="1"/>
  <c r="D454" i="1" l="1"/>
  <c r="N452" i="1"/>
  <c r="O452" i="1" s="1"/>
  <c r="P452" i="1" s="1"/>
  <c r="D455" i="1" l="1"/>
  <c r="N453" i="1"/>
  <c r="O453" i="1" s="1"/>
  <c r="P453" i="1" s="1"/>
  <c r="D456" i="1" l="1"/>
  <c r="N454" i="1"/>
  <c r="O454" i="1" s="1"/>
  <c r="P454" i="1" s="1"/>
  <c r="D457" i="1" l="1"/>
  <c r="N455" i="1"/>
  <c r="O455" i="1" s="1"/>
  <c r="P455" i="1" s="1"/>
  <c r="D458" i="1" l="1"/>
  <c r="N456" i="1"/>
  <c r="O456" i="1" s="1"/>
  <c r="P456" i="1" s="1"/>
  <c r="D459" i="1" l="1"/>
  <c r="N457" i="1"/>
  <c r="O457" i="1" s="1"/>
  <c r="P457" i="1" s="1"/>
  <c r="D460" i="1" l="1"/>
  <c r="N458" i="1"/>
  <c r="O458" i="1" s="1"/>
  <c r="P458" i="1" s="1"/>
  <c r="D461" i="1" l="1"/>
  <c r="N459" i="1"/>
  <c r="O459" i="1" s="1"/>
  <c r="P459" i="1" s="1"/>
  <c r="D462" i="1" l="1"/>
  <c r="N460" i="1"/>
  <c r="O460" i="1" s="1"/>
  <c r="P460" i="1" s="1"/>
  <c r="D463" i="1" l="1"/>
  <c r="N461" i="1"/>
  <c r="O461" i="1" s="1"/>
  <c r="P461" i="1" s="1"/>
  <c r="D464" i="1" l="1"/>
  <c r="N462" i="1"/>
  <c r="O462" i="1" s="1"/>
  <c r="P462" i="1" s="1"/>
  <c r="D465" i="1" l="1"/>
  <c r="N463" i="1"/>
  <c r="O463" i="1" s="1"/>
  <c r="P463" i="1" s="1"/>
  <c r="D466" i="1" l="1"/>
  <c r="N464" i="1"/>
  <c r="O464" i="1" s="1"/>
  <c r="P464" i="1" s="1"/>
  <c r="D467" i="1" l="1"/>
  <c r="N465" i="1"/>
  <c r="O465" i="1" s="1"/>
  <c r="P465" i="1" s="1"/>
  <c r="D468" i="1" l="1"/>
  <c r="N466" i="1"/>
  <c r="O466" i="1" s="1"/>
  <c r="P466" i="1" s="1"/>
  <c r="D469" i="1" l="1"/>
  <c r="N467" i="1"/>
  <c r="O467" i="1" s="1"/>
  <c r="P467" i="1" s="1"/>
  <c r="D470" i="1" l="1"/>
  <c r="N468" i="1"/>
  <c r="O468" i="1" s="1"/>
  <c r="P468" i="1" s="1"/>
  <c r="D471" i="1" l="1"/>
  <c r="N469" i="1"/>
  <c r="O469" i="1" s="1"/>
  <c r="P469" i="1" s="1"/>
  <c r="D472" i="1" l="1"/>
  <c r="N470" i="1"/>
  <c r="O470" i="1" s="1"/>
  <c r="P470" i="1" s="1"/>
  <c r="D473" i="1" l="1"/>
  <c r="N471" i="1"/>
  <c r="O471" i="1" s="1"/>
  <c r="P471" i="1" s="1"/>
  <c r="D474" i="1" l="1"/>
  <c r="N472" i="1"/>
  <c r="O472" i="1" s="1"/>
  <c r="P472" i="1" s="1"/>
  <c r="D475" i="1" l="1"/>
  <c r="N473" i="1"/>
  <c r="O473" i="1" s="1"/>
  <c r="P473" i="1" s="1"/>
  <c r="D476" i="1" l="1"/>
  <c r="N474" i="1"/>
  <c r="O474" i="1" s="1"/>
  <c r="P474" i="1" s="1"/>
  <c r="D477" i="1" l="1"/>
  <c r="N475" i="1"/>
  <c r="O475" i="1" s="1"/>
  <c r="P475" i="1" s="1"/>
  <c r="D478" i="1" l="1"/>
  <c r="N476" i="1"/>
  <c r="O476" i="1" s="1"/>
  <c r="P476" i="1" s="1"/>
  <c r="D479" i="1" l="1"/>
  <c r="N477" i="1"/>
  <c r="O477" i="1" s="1"/>
  <c r="P477" i="1" s="1"/>
  <c r="D480" i="1" l="1"/>
  <c r="N478" i="1"/>
  <c r="O478" i="1" s="1"/>
  <c r="P478" i="1" s="1"/>
  <c r="D481" i="1" l="1"/>
  <c r="N479" i="1"/>
  <c r="O479" i="1" s="1"/>
  <c r="P479" i="1" s="1"/>
  <c r="D482" i="1" l="1"/>
  <c r="N480" i="1"/>
  <c r="O480" i="1" s="1"/>
  <c r="P480" i="1" s="1"/>
  <c r="D483" i="1" l="1"/>
  <c r="N481" i="1"/>
  <c r="O481" i="1" s="1"/>
  <c r="P481" i="1" s="1"/>
  <c r="D484" i="1" l="1"/>
  <c r="N482" i="1"/>
  <c r="O482" i="1" s="1"/>
  <c r="P482" i="1" s="1"/>
  <c r="D485" i="1" l="1"/>
  <c r="N483" i="1"/>
  <c r="O483" i="1" s="1"/>
  <c r="P483" i="1" s="1"/>
  <c r="D486" i="1" l="1"/>
  <c r="N484" i="1"/>
  <c r="O484" i="1" s="1"/>
  <c r="P484" i="1" s="1"/>
  <c r="D487" i="1" l="1"/>
  <c r="N485" i="1"/>
  <c r="O485" i="1" s="1"/>
  <c r="P485" i="1" s="1"/>
  <c r="D488" i="1" l="1"/>
  <c r="N486" i="1"/>
  <c r="O486" i="1" s="1"/>
  <c r="P486" i="1" s="1"/>
  <c r="D489" i="1" l="1"/>
  <c r="N487" i="1"/>
  <c r="O487" i="1" s="1"/>
  <c r="P487" i="1" s="1"/>
  <c r="D490" i="1" l="1"/>
  <c r="N488" i="1"/>
  <c r="O488" i="1" s="1"/>
  <c r="P488" i="1" s="1"/>
  <c r="D491" i="1" l="1"/>
  <c r="N489" i="1"/>
  <c r="O489" i="1" s="1"/>
  <c r="P489" i="1" s="1"/>
  <c r="D492" i="1" l="1"/>
  <c r="N490" i="1"/>
  <c r="O490" i="1" s="1"/>
  <c r="P490" i="1" s="1"/>
  <c r="D493" i="1" l="1"/>
  <c r="N491" i="1"/>
  <c r="O491" i="1" s="1"/>
  <c r="P491" i="1" s="1"/>
  <c r="D494" i="1" l="1"/>
  <c r="N492" i="1"/>
  <c r="O492" i="1" s="1"/>
  <c r="P492" i="1" s="1"/>
  <c r="D495" i="1" l="1"/>
  <c r="N493" i="1"/>
  <c r="O493" i="1" s="1"/>
  <c r="P493" i="1" s="1"/>
  <c r="D496" i="1" l="1"/>
  <c r="N494" i="1"/>
  <c r="O494" i="1" s="1"/>
  <c r="P494" i="1" s="1"/>
  <c r="D497" i="1" l="1"/>
  <c r="N495" i="1"/>
  <c r="O495" i="1" s="1"/>
  <c r="P495" i="1" s="1"/>
  <c r="D498" i="1" l="1"/>
  <c r="N496" i="1"/>
  <c r="O496" i="1" s="1"/>
  <c r="P496" i="1" s="1"/>
  <c r="D499" i="1" l="1"/>
  <c r="N497" i="1"/>
  <c r="O497" i="1" s="1"/>
  <c r="P497" i="1" s="1"/>
  <c r="D500" i="1" l="1"/>
  <c r="N498" i="1"/>
  <c r="O498" i="1" s="1"/>
  <c r="P498" i="1" s="1"/>
  <c r="D501" i="1" l="1"/>
  <c r="N499" i="1"/>
  <c r="O499" i="1" s="1"/>
  <c r="P499" i="1" s="1"/>
  <c r="D502" i="1" l="1"/>
  <c r="N500" i="1"/>
  <c r="O500" i="1" s="1"/>
  <c r="P500" i="1" s="1"/>
  <c r="D503" i="1" l="1"/>
  <c r="N501" i="1"/>
  <c r="O501" i="1" s="1"/>
  <c r="P501" i="1" s="1"/>
  <c r="D504" i="1" l="1"/>
  <c r="N502" i="1"/>
  <c r="O502" i="1" s="1"/>
  <c r="P502" i="1" s="1"/>
  <c r="D505" i="1" l="1"/>
  <c r="N503" i="1"/>
  <c r="O503" i="1" s="1"/>
  <c r="P503" i="1" s="1"/>
  <c r="D506" i="1" l="1"/>
  <c r="N504" i="1"/>
  <c r="O504" i="1" s="1"/>
  <c r="P504" i="1" s="1"/>
  <c r="D507" i="1" l="1"/>
  <c r="N505" i="1"/>
  <c r="O505" i="1" s="1"/>
  <c r="P505" i="1" s="1"/>
  <c r="D508" i="1" l="1"/>
  <c r="N506" i="1"/>
  <c r="O506" i="1" s="1"/>
  <c r="P506" i="1" s="1"/>
  <c r="D509" i="1" l="1"/>
  <c r="N507" i="1"/>
  <c r="O507" i="1" s="1"/>
  <c r="P507" i="1" s="1"/>
  <c r="D510" i="1" l="1"/>
  <c r="N508" i="1"/>
  <c r="O508" i="1" s="1"/>
  <c r="P508" i="1" s="1"/>
  <c r="D511" i="1" l="1"/>
  <c r="N509" i="1"/>
  <c r="O509" i="1" s="1"/>
  <c r="P509" i="1" s="1"/>
  <c r="D512" i="1" l="1"/>
  <c r="N510" i="1"/>
  <c r="O510" i="1" s="1"/>
  <c r="P510" i="1" s="1"/>
  <c r="D513" i="1" l="1"/>
  <c r="N511" i="1"/>
  <c r="O511" i="1" s="1"/>
  <c r="P511" i="1" s="1"/>
  <c r="D514" i="1" l="1"/>
  <c r="N512" i="1"/>
  <c r="O512" i="1" s="1"/>
  <c r="P512" i="1" s="1"/>
  <c r="D515" i="1" l="1"/>
  <c r="N513" i="1"/>
  <c r="O513" i="1" s="1"/>
  <c r="P513" i="1" s="1"/>
  <c r="D516" i="1" l="1"/>
  <c r="N514" i="1"/>
  <c r="O514" i="1" s="1"/>
  <c r="P514" i="1" s="1"/>
  <c r="D517" i="1" l="1"/>
  <c r="N515" i="1"/>
  <c r="O515" i="1" s="1"/>
  <c r="P515" i="1" s="1"/>
  <c r="D518" i="1" l="1"/>
  <c r="N516" i="1"/>
  <c r="O516" i="1" s="1"/>
  <c r="P516" i="1" s="1"/>
  <c r="D519" i="1" l="1"/>
  <c r="N517" i="1"/>
  <c r="O517" i="1" s="1"/>
  <c r="P517" i="1" s="1"/>
  <c r="D520" i="1" l="1"/>
  <c r="N518" i="1"/>
  <c r="O518" i="1" s="1"/>
  <c r="P518" i="1" s="1"/>
  <c r="D521" i="1" l="1"/>
  <c r="N519" i="1"/>
  <c r="O519" i="1" s="1"/>
  <c r="P519" i="1" s="1"/>
  <c r="D522" i="1" l="1"/>
  <c r="N520" i="1"/>
  <c r="O520" i="1" s="1"/>
  <c r="P520" i="1" s="1"/>
  <c r="D523" i="1" l="1"/>
  <c r="N521" i="1"/>
  <c r="O521" i="1" s="1"/>
  <c r="P521" i="1" s="1"/>
  <c r="D524" i="1" l="1"/>
  <c r="N522" i="1"/>
  <c r="O522" i="1" s="1"/>
  <c r="P522" i="1" s="1"/>
  <c r="D525" i="1" l="1"/>
  <c r="N523" i="1"/>
  <c r="O523" i="1" s="1"/>
  <c r="P523" i="1" s="1"/>
  <c r="D526" i="1" l="1"/>
  <c r="N524" i="1"/>
  <c r="O524" i="1" s="1"/>
  <c r="P524" i="1" s="1"/>
  <c r="D527" i="1" l="1"/>
  <c r="N525" i="1"/>
  <c r="O525" i="1" s="1"/>
  <c r="P525" i="1" s="1"/>
  <c r="D528" i="1" l="1"/>
  <c r="N526" i="1"/>
  <c r="O526" i="1" s="1"/>
  <c r="P526" i="1" s="1"/>
  <c r="D529" i="1" l="1"/>
  <c r="N527" i="1"/>
  <c r="O527" i="1" s="1"/>
  <c r="P527" i="1" s="1"/>
  <c r="D530" i="1" l="1"/>
  <c r="N528" i="1"/>
  <c r="O528" i="1" s="1"/>
  <c r="P528" i="1" s="1"/>
  <c r="D531" i="1" l="1"/>
  <c r="N529" i="1"/>
  <c r="O529" i="1" s="1"/>
  <c r="P529" i="1" s="1"/>
  <c r="D532" i="1" l="1"/>
  <c r="N530" i="1"/>
  <c r="O530" i="1" s="1"/>
  <c r="P530" i="1" s="1"/>
  <c r="D533" i="1" l="1"/>
  <c r="N531" i="1"/>
  <c r="O531" i="1" s="1"/>
  <c r="P531" i="1" s="1"/>
  <c r="D534" i="1" l="1"/>
  <c r="N532" i="1"/>
  <c r="O532" i="1" s="1"/>
  <c r="P532" i="1" s="1"/>
  <c r="D535" i="1" l="1"/>
  <c r="N533" i="1"/>
  <c r="O533" i="1" s="1"/>
  <c r="P533" i="1" s="1"/>
  <c r="D536" i="1" l="1"/>
  <c r="N534" i="1"/>
  <c r="O534" i="1" s="1"/>
  <c r="P534" i="1" s="1"/>
  <c r="D537" i="1" l="1"/>
  <c r="N535" i="1"/>
  <c r="O535" i="1" s="1"/>
  <c r="P535" i="1" s="1"/>
  <c r="D538" i="1" l="1"/>
  <c r="N536" i="1"/>
  <c r="O536" i="1" s="1"/>
  <c r="P536" i="1" s="1"/>
  <c r="D539" i="1" l="1"/>
  <c r="N537" i="1"/>
  <c r="O537" i="1" s="1"/>
  <c r="P537" i="1" s="1"/>
  <c r="D540" i="1" l="1"/>
  <c r="N538" i="1"/>
  <c r="O538" i="1" s="1"/>
  <c r="P538" i="1" s="1"/>
  <c r="D541" i="1" l="1"/>
  <c r="N539" i="1"/>
  <c r="O539" i="1" s="1"/>
  <c r="P539" i="1" s="1"/>
  <c r="D542" i="1" l="1"/>
  <c r="N540" i="1"/>
  <c r="O540" i="1" s="1"/>
  <c r="P540" i="1" s="1"/>
  <c r="D543" i="1" l="1"/>
  <c r="N541" i="1"/>
  <c r="O541" i="1" s="1"/>
  <c r="P541" i="1" s="1"/>
  <c r="D544" i="1" l="1"/>
  <c r="N542" i="1"/>
  <c r="O542" i="1" s="1"/>
  <c r="P542" i="1" s="1"/>
  <c r="D545" i="1" l="1"/>
  <c r="N543" i="1"/>
  <c r="O543" i="1" s="1"/>
  <c r="P543" i="1" s="1"/>
  <c r="D546" i="1" l="1"/>
  <c r="N544" i="1"/>
  <c r="O544" i="1" s="1"/>
  <c r="P544" i="1" s="1"/>
  <c r="D547" i="1" l="1"/>
  <c r="N545" i="1"/>
  <c r="O545" i="1" s="1"/>
  <c r="P545" i="1" s="1"/>
  <c r="D548" i="1" l="1"/>
  <c r="N546" i="1"/>
  <c r="O546" i="1" s="1"/>
  <c r="P546" i="1" s="1"/>
  <c r="D549" i="1" l="1"/>
  <c r="N547" i="1"/>
  <c r="O547" i="1" s="1"/>
  <c r="P547" i="1" s="1"/>
  <c r="D550" i="1" l="1"/>
  <c r="N548" i="1"/>
  <c r="O548" i="1" s="1"/>
  <c r="P548" i="1" s="1"/>
  <c r="D551" i="1" l="1"/>
  <c r="N549" i="1"/>
  <c r="O549" i="1" s="1"/>
  <c r="P549" i="1" s="1"/>
  <c r="D552" i="1" l="1"/>
  <c r="N550" i="1"/>
  <c r="O550" i="1" s="1"/>
  <c r="P550" i="1" s="1"/>
  <c r="D553" i="1" l="1"/>
  <c r="N551" i="1"/>
  <c r="O551" i="1" s="1"/>
  <c r="P551" i="1" s="1"/>
  <c r="D554" i="1" l="1"/>
  <c r="N552" i="1"/>
  <c r="O552" i="1" s="1"/>
  <c r="P552" i="1" s="1"/>
  <c r="D555" i="1" l="1"/>
  <c r="N553" i="1"/>
  <c r="O553" i="1" s="1"/>
  <c r="P553" i="1" s="1"/>
  <c r="D556" i="1" l="1"/>
  <c r="N554" i="1"/>
  <c r="O554" i="1" s="1"/>
  <c r="P554" i="1" s="1"/>
  <c r="D557" i="1" l="1"/>
  <c r="N555" i="1"/>
  <c r="O555" i="1" s="1"/>
  <c r="P555" i="1" s="1"/>
  <c r="D558" i="1" l="1"/>
  <c r="N556" i="1"/>
  <c r="O556" i="1" s="1"/>
  <c r="P556" i="1" s="1"/>
  <c r="D559" i="1" l="1"/>
  <c r="N557" i="1"/>
  <c r="O557" i="1" s="1"/>
  <c r="P557" i="1" s="1"/>
  <c r="D560" i="1" l="1"/>
  <c r="N558" i="1"/>
  <c r="O558" i="1" s="1"/>
  <c r="P558" i="1" s="1"/>
  <c r="D561" i="1" l="1"/>
  <c r="N559" i="1"/>
  <c r="O559" i="1" s="1"/>
  <c r="P559" i="1" s="1"/>
  <c r="D562" i="1" l="1"/>
  <c r="N560" i="1"/>
  <c r="O560" i="1" s="1"/>
  <c r="P560" i="1" s="1"/>
  <c r="D563" i="1" l="1"/>
  <c r="N561" i="1"/>
  <c r="O561" i="1" s="1"/>
  <c r="P561" i="1" s="1"/>
  <c r="D564" i="1" l="1"/>
  <c r="N562" i="1"/>
  <c r="O562" i="1" s="1"/>
  <c r="P562" i="1" s="1"/>
  <c r="D565" i="1" l="1"/>
  <c r="N563" i="1"/>
  <c r="O563" i="1" s="1"/>
  <c r="P563" i="1" s="1"/>
  <c r="D566" i="1" l="1"/>
  <c r="N564" i="1"/>
  <c r="O564" i="1" s="1"/>
  <c r="P564" i="1" s="1"/>
  <c r="D567" i="1" l="1"/>
  <c r="N565" i="1"/>
  <c r="O565" i="1" s="1"/>
  <c r="P565" i="1" s="1"/>
  <c r="D568" i="1" l="1"/>
  <c r="N566" i="1"/>
  <c r="O566" i="1" s="1"/>
  <c r="P566" i="1" s="1"/>
  <c r="D569" i="1" l="1"/>
  <c r="N567" i="1"/>
  <c r="O567" i="1" s="1"/>
  <c r="P567" i="1" s="1"/>
  <c r="D570" i="1" l="1"/>
  <c r="N568" i="1"/>
  <c r="O568" i="1" s="1"/>
  <c r="P568" i="1" s="1"/>
  <c r="D571" i="1" l="1"/>
  <c r="N569" i="1"/>
  <c r="O569" i="1" s="1"/>
  <c r="P569" i="1" s="1"/>
  <c r="D572" i="1" l="1"/>
  <c r="N570" i="1"/>
  <c r="O570" i="1" s="1"/>
  <c r="P570" i="1" s="1"/>
  <c r="D573" i="1" l="1"/>
  <c r="N571" i="1"/>
  <c r="O571" i="1" s="1"/>
  <c r="P571" i="1" s="1"/>
  <c r="D574" i="1" l="1"/>
  <c r="N572" i="1"/>
  <c r="O572" i="1" s="1"/>
  <c r="P572" i="1" s="1"/>
  <c r="D575" i="1" l="1"/>
  <c r="N573" i="1"/>
  <c r="O573" i="1" s="1"/>
  <c r="P573" i="1" s="1"/>
  <c r="D576" i="1" l="1"/>
  <c r="N574" i="1"/>
  <c r="O574" i="1" s="1"/>
  <c r="P574" i="1" s="1"/>
  <c r="D577" i="1" l="1"/>
  <c r="N575" i="1"/>
  <c r="O575" i="1" s="1"/>
  <c r="P575" i="1" s="1"/>
  <c r="D578" i="1" l="1"/>
  <c r="N576" i="1"/>
  <c r="O576" i="1" s="1"/>
  <c r="P576" i="1" s="1"/>
  <c r="D579" i="1" l="1"/>
  <c r="N577" i="1"/>
  <c r="O577" i="1" s="1"/>
  <c r="P577" i="1" s="1"/>
  <c r="D580" i="1" l="1"/>
  <c r="N578" i="1"/>
  <c r="O578" i="1" s="1"/>
  <c r="P578" i="1" s="1"/>
  <c r="D581" i="1" l="1"/>
  <c r="N579" i="1"/>
  <c r="O579" i="1" s="1"/>
  <c r="P579" i="1" s="1"/>
  <c r="D582" i="1" l="1"/>
  <c r="N580" i="1"/>
  <c r="O580" i="1" s="1"/>
  <c r="P580" i="1" s="1"/>
  <c r="D583" i="1" l="1"/>
  <c r="N581" i="1"/>
  <c r="O581" i="1" s="1"/>
  <c r="P581" i="1" s="1"/>
  <c r="D584" i="1" l="1"/>
  <c r="N582" i="1"/>
  <c r="O582" i="1" s="1"/>
  <c r="P582" i="1" s="1"/>
  <c r="D585" i="1" l="1"/>
  <c r="N583" i="1"/>
  <c r="O583" i="1" s="1"/>
  <c r="P583" i="1" s="1"/>
  <c r="D586" i="1" l="1"/>
  <c r="N584" i="1"/>
  <c r="O584" i="1" s="1"/>
  <c r="P584" i="1" s="1"/>
  <c r="D587" i="1" l="1"/>
  <c r="N585" i="1"/>
  <c r="O585" i="1" s="1"/>
  <c r="P585" i="1" s="1"/>
  <c r="D588" i="1" l="1"/>
  <c r="N586" i="1"/>
  <c r="O586" i="1" s="1"/>
  <c r="P586" i="1" s="1"/>
  <c r="D589" i="1" l="1"/>
  <c r="N587" i="1"/>
  <c r="O587" i="1" s="1"/>
  <c r="P587" i="1" s="1"/>
  <c r="D590" i="1" l="1"/>
  <c r="N588" i="1"/>
  <c r="O588" i="1" s="1"/>
  <c r="P588" i="1" s="1"/>
  <c r="D591" i="1" l="1"/>
  <c r="N589" i="1"/>
  <c r="O589" i="1" s="1"/>
  <c r="P589" i="1" s="1"/>
  <c r="D592" i="1" l="1"/>
  <c r="N590" i="1"/>
  <c r="O590" i="1" s="1"/>
  <c r="P590" i="1" s="1"/>
  <c r="D593" i="1" l="1"/>
  <c r="N591" i="1"/>
  <c r="O591" i="1" s="1"/>
  <c r="P591" i="1" s="1"/>
  <c r="D594" i="1" l="1"/>
  <c r="N592" i="1"/>
  <c r="O592" i="1" s="1"/>
  <c r="P592" i="1" s="1"/>
  <c r="D595" i="1" l="1"/>
  <c r="N593" i="1"/>
  <c r="O593" i="1" s="1"/>
  <c r="P593" i="1" s="1"/>
  <c r="D596" i="1" l="1"/>
  <c r="N594" i="1"/>
  <c r="O594" i="1" s="1"/>
  <c r="P594" i="1" s="1"/>
  <c r="D597" i="1" l="1"/>
  <c r="N595" i="1"/>
  <c r="O595" i="1" s="1"/>
  <c r="P595" i="1" s="1"/>
  <c r="D598" i="1" l="1"/>
  <c r="N596" i="1"/>
  <c r="O596" i="1" s="1"/>
  <c r="P596" i="1" s="1"/>
  <c r="D599" i="1" l="1"/>
  <c r="N597" i="1"/>
  <c r="O597" i="1" s="1"/>
  <c r="P597" i="1" s="1"/>
  <c r="D600" i="1" l="1"/>
  <c r="N598" i="1"/>
  <c r="O598" i="1" s="1"/>
  <c r="P598" i="1" s="1"/>
  <c r="D601" i="1" l="1"/>
  <c r="N599" i="1"/>
  <c r="O599" i="1" s="1"/>
  <c r="P599" i="1" s="1"/>
  <c r="D602" i="1" l="1"/>
  <c r="N600" i="1"/>
  <c r="O600" i="1" s="1"/>
  <c r="P600" i="1" s="1"/>
  <c r="D603" i="1" l="1"/>
  <c r="N601" i="1"/>
  <c r="O601" i="1" s="1"/>
  <c r="P601" i="1" s="1"/>
  <c r="D604" i="1" l="1"/>
  <c r="N602" i="1"/>
  <c r="O602" i="1" s="1"/>
  <c r="P602" i="1" s="1"/>
  <c r="D605" i="1" l="1"/>
  <c r="N603" i="1"/>
  <c r="O603" i="1" s="1"/>
  <c r="P603" i="1" s="1"/>
  <c r="D606" i="1" l="1"/>
  <c r="N604" i="1"/>
  <c r="O604" i="1" s="1"/>
  <c r="P604" i="1" s="1"/>
  <c r="D607" i="1" l="1"/>
  <c r="N605" i="1"/>
  <c r="O605" i="1" s="1"/>
  <c r="P605" i="1" s="1"/>
  <c r="D608" i="1" l="1"/>
  <c r="N606" i="1"/>
  <c r="O606" i="1" s="1"/>
  <c r="P606" i="1" s="1"/>
  <c r="D609" i="1" l="1"/>
  <c r="N607" i="1"/>
  <c r="O607" i="1" s="1"/>
  <c r="P607" i="1" s="1"/>
  <c r="D610" i="1" l="1"/>
  <c r="N608" i="1"/>
  <c r="O608" i="1" s="1"/>
  <c r="P608" i="1" s="1"/>
  <c r="D611" i="1" l="1"/>
  <c r="N609" i="1"/>
  <c r="O609" i="1" s="1"/>
  <c r="P609" i="1" s="1"/>
  <c r="D612" i="1" l="1"/>
  <c r="N610" i="1"/>
  <c r="O610" i="1" s="1"/>
  <c r="P610" i="1" s="1"/>
  <c r="D613" i="1" l="1"/>
  <c r="N611" i="1"/>
  <c r="O611" i="1" s="1"/>
  <c r="P611" i="1" s="1"/>
  <c r="D614" i="1" l="1"/>
  <c r="N612" i="1"/>
  <c r="O612" i="1" s="1"/>
  <c r="P612" i="1" s="1"/>
  <c r="D615" i="1" l="1"/>
  <c r="N613" i="1"/>
  <c r="O613" i="1" s="1"/>
  <c r="P613" i="1" s="1"/>
  <c r="D616" i="1" l="1"/>
  <c r="N614" i="1"/>
  <c r="O614" i="1" s="1"/>
  <c r="P614" i="1" s="1"/>
  <c r="D617" i="1" l="1"/>
  <c r="N615" i="1"/>
  <c r="O615" i="1" s="1"/>
  <c r="P615" i="1" s="1"/>
  <c r="D618" i="1" l="1"/>
  <c r="N616" i="1"/>
  <c r="O616" i="1" s="1"/>
  <c r="P616" i="1" s="1"/>
  <c r="D619" i="1" l="1"/>
  <c r="N617" i="1"/>
  <c r="O617" i="1" s="1"/>
  <c r="P617" i="1" s="1"/>
  <c r="D620" i="1" l="1"/>
  <c r="N618" i="1"/>
  <c r="O618" i="1" s="1"/>
  <c r="P618" i="1" s="1"/>
  <c r="D621" i="1" l="1"/>
  <c r="N619" i="1"/>
  <c r="O619" i="1" s="1"/>
  <c r="P619" i="1" s="1"/>
  <c r="D622" i="1" l="1"/>
  <c r="N620" i="1"/>
  <c r="O620" i="1" s="1"/>
  <c r="P620" i="1" s="1"/>
  <c r="D623" i="1" l="1"/>
  <c r="N621" i="1"/>
  <c r="O621" i="1" s="1"/>
  <c r="P621" i="1" s="1"/>
  <c r="D624" i="1" l="1"/>
  <c r="N622" i="1"/>
  <c r="O622" i="1" s="1"/>
  <c r="P622" i="1" s="1"/>
  <c r="D625" i="1" l="1"/>
  <c r="N623" i="1"/>
  <c r="O623" i="1" s="1"/>
  <c r="P623" i="1" s="1"/>
  <c r="D626" i="1" l="1"/>
  <c r="N624" i="1"/>
  <c r="O624" i="1" s="1"/>
  <c r="P624" i="1" s="1"/>
  <c r="D627" i="1" l="1"/>
  <c r="N625" i="1"/>
  <c r="O625" i="1" s="1"/>
  <c r="P625" i="1" s="1"/>
  <c r="D628" i="1" l="1"/>
  <c r="N626" i="1"/>
  <c r="O626" i="1" s="1"/>
  <c r="P626" i="1" s="1"/>
  <c r="D629" i="1" l="1"/>
  <c r="N627" i="1"/>
  <c r="O627" i="1" s="1"/>
  <c r="P627" i="1" s="1"/>
  <c r="D630" i="1" l="1"/>
  <c r="N628" i="1"/>
  <c r="O628" i="1" s="1"/>
  <c r="P628" i="1" s="1"/>
  <c r="D631" i="1" l="1"/>
  <c r="N629" i="1"/>
  <c r="O629" i="1" s="1"/>
  <c r="P629" i="1" s="1"/>
  <c r="D632" i="1" l="1"/>
  <c r="N630" i="1"/>
  <c r="O630" i="1" s="1"/>
  <c r="P630" i="1" s="1"/>
  <c r="D633" i="1" l="1"/>
  <c r="N631" i="1"/>
  <c r="O631" i="1" s="1"/>
  <c r="P631" i="1" s="1"/>
  <c r="D634" i="1" l="1"/>
  <c r="N632" i="1"/>
  <c r="O632" i="1" s="1"/>
  <c r="P632" i="1" s="1"/>
  <c r="D635" i="1" l="1"/>
  <c r="N633" i="1"/>
  <c r="O633" i="1" s="1"/>
  <c r="P633" i="1" s="1"/>
  <c r="D636" i="1" l="1"/>
  <c r="N634" i="1"/>
  <c r="O634" i="1" s="1"/>
  <c r="P634" i="1" s="1"/>
  <c r="D637" i="1" l="1"/>
  <c r="N635" i="1"/>
  <c r="O635" i="1" s="1"/>
  <c r="P635" i="1" s="1"/>
  <c r="D638" i="1" l="1"/>
  <c r="N636" i="1"/>
  <c r="O636" i="1" s="1"/>
  <c r="P636" i="1" s="1"/>
  <c r="D639" i="1" l="1"/>
  <c r="N637" i="1"/>
  <c r="O637" i="1" s="1"/>
  <c r="P637" i="1" s="1"/>
  <c r="D640" i="1" l="1"/>
  <c r="N638" i="1"/>
  <c r="O638" i="1" s="1"/>
  <c r="P638" i="1" s="1"/>
  <c r="D641" i="1" l="1"/>
  <c r="N639" i="1"/>
  <c r="O639" i="1" s="1"/>
  <c r="P639" i="1" s="1"/>
  <c r="D642" i="1" l="1"/>
  <c r="N640" i="1"/>
  <c r="O640" i="1" s="1"/>
  <c r="P640" i="1" s="1"/>
  <c r="D643" i="1" l="1"/>
  <c r="N641" i="1"/>
  <c r="O641" i="1" s="1"/>
  <c r="P641" i="1" s="1"/>
  <c r="D644" i="1" l="1"/>
  <c r="N642" i="1"/>
  <c r="O642" i="1" s="1"/>
  <c r="P642" i="1" s="1"/>
  <c r="D645" i="1" l="1"/>
  <c r="N643" i="1"/>
  <c r="O643" i="1" s="1"/>
  <c r="P643" i="1" s="1"/>
  <c r="D646" i="1" l="1"/>
  <c r="N644" i="1"/>
  <c r="O644" i="1" s="1"/>
  <c r="P644" i="1" s="1"/>
  <c r="D647" i="1" l="1"/>
  <c r="N645" i="1"/>
  <c r="O645" i="1" s="1"/>
  <c r="P645" i="1" s="1"/>
  <c r="D648" i="1" l="1"/>
  <c r="N646" i="1"/>
  <c r="O646" i="1" s="1"/>
  <c r="P646" i="1" s="1"/>
  <c r="D649" i="1" l="1"/>
  <c r="N647" i="1"/>
  <c r="O647" i="1" s="1"/>
  <c r="P647" i="1" s="1"/>
  <c r="D650" i="1" l="1"/>
  <c r="N648" i="1"/>
  <c r="O648" i="1" s="1"/>
  <c r="P648" i="1" s="1"/>
  <c r="D651" i="1" l="1"/>
  <c r="N649" i="1"/>
  <c r="O649" i="1" s="1"/>
  <c r="P649" i="1" s="1"/>
  <c r="D652" i="1" l="1"/>
  <c r="N650" i="1"/>
  <c r="O650" i="1" s="1"/>
  <c r="P650" i="1" s="1"/>
  <c r="D653" i="1" l="1"/>
  <c r="N651" i="1"/>
  <c r="O651" i="1" s="1"/>
  <c r="P651" i="1" s="1"/>
  <c r="D654" i="1" l="1"/>
  <c r="N652" i="1"/>
  <c r="O652" i="1" s="1"/>
  <c r="P652" i="1" s="1"/>
  <c r="D655" i="1" l="1"/>
  <c r="N653" i="1"/>
  <c r="O653" i="1" s="1"/>
  <c r="P653" i="1" s="1"/>
  <c r="D656" i="1" l="1"/>
  <c r="N654" i="1"/>
  <c r="O654" i="1" s="1"/>
  <c r="P654" i="1" s="1"/>
  <c r="D657" i="1" l="1"/>
  <c r="N655" i="1"/>
  <c r="O655" i="1" s="1"/>
  <c r="P655" i="1" s="1"/>
  <c r="D658" i="1" l="1"/>
  <c r="N656" i="1"/>
  <c r="O656" i="1" s="1"/>
  <c r="P656" i="1" s="1"/>
  <c r="D659" i="1" l="1"/>
  <c r="N657" i="1"/>
  <c r="O657" i="1" s="1"/>
  <c r="P657" i="1" s="1"/>
  <c r="D660" i="1" l="1"/>
  <c r="N658" i="1"/>
  <c r="O658" i="1" s="1"/>
  <c r="P658" i="1" s="1"/>
  <c r="D661" i="1" l="1"/>
  <c r="N659" i="1"/>
  <c r="O659" i="1" s="1"/>
  <c r="P659" i="1" s="1"/>
  <c r="D662" i="1" l="1"/>
  <c r="N660" i="1"/>
  <c r="O660" i="1" s="1"/>
  <c r="P660" i="1" s="1"/>
  <c r="P662" i="1" l="1"/>
  <c r="N661" i="1"/>
  <c r="O661" i="1" s="1"/>
  <c r="P661" i="1" s="1"/>
</calcChain>
</file>

<file path=xl/sharedStrings.xml><?xml version="1.0" encoding="utf-8"?>
<sst xmlns="http://schemas.openxmlformats.org/spreadsheetml/2006/main" count="39" uniqueCount="38">
  <si>
    <t>Time (s)</t>
  </si>
  <si>
    <r>
      <t>Acceleration (m/s</t>
    </r>
    <r>
      <rPr>
        <sz val="11"/>
        <color theme="1"/>
        <rFont val="Calibri"/>
        <family val="2"/>
      </rPr>
      <t>²)</t>
    </r>
  </si>
  <si>
    <r>
      <t>Velocity (ms</t>
    </r>
    <r>
      <rPr>
        <sz val="11"/>
        <color theme="1"/>
        <rFont val="Calibri"/>
        <family val="2"/>
      </rPr>
      <t>ˉ¹)</t>
    </r>
  </si>
  <si>
    <r>
      <t>Gradient (</t>
    </r>
    <r>
      <rPr>
        <sz val="11"/>
        <color theme="1"/>
        <rFont val="Calibri"/>
        <family val="2"/>
      </rPr>
      <t>°)</t>
    </r>
  </si>
  <si>
    <t>Frontal Area</t>
  </si>
  <si>
    <t>Air Density</t>
  </si>
  <si>
    <t>CD</t>
  </si>
  <si>
    <t>Wheel Radius</t>
  </si>
  <si>
    <t>Field</t>
  </si>
  <si>
    <t>Unpathed</t>
  </si>
  <si>
    <t>Gravel</t>
  </si>
  <si>
    <t>0.32m</t>
  </si>
  <si>
    <t>Mass of Car</t>
  </si>
  <si>
    <t>Mass with Driver</t>
  </si>
  <si>
    <t>Height (m)</t>
  </si>
  <si>
    <t>Distance</t>
  </si>
  <si>
    <t>Velocity (MPH)</t>
  </si>
  <si>
    <t>Power (W)</t>
  </si>
  <si>
    <t>Power (KW)</t>
  </si>
  <si>
    <t>Gradient (%)</t>
  </si>
  <si>
    <t>Length</t>
  </si>
  <si>
    <t>Gradient Resistence (N)</t>
  </si>
  <si>
    <t>Rolling Resistence (N)</t>
  </si>
  <si>
    <t xml:space="preserve">Aerodynamic Resistence (N) </t>
  </si>
  <si>
    <t>Total Resistence (N)</t>
  </si>
  <si>
    <t>kg/m</t>
  </si>
  <si>
    <t>kg</t>
  </si>
  <si>
    <r>
      <t>m</t>
    </r>
    <r>
      <rPr>
        <sz val="11"/>
        <color theme="1"/>
        <rFont val="Calibri"/>
        <family val="2"/>
      </rPr>
      <t>²</t>
    </r>
  </si>
  <si>
    <t>Tractive Effort (N)</t>
  </si>
  <si>
    <t>Gradeability (%)</t>
  </si>
  <si>
    <t>Ave. Power</t>
  </si>
  <si>
    <t>Tractive Force (N)</t>
  </si>
  <si>
    <t>Power</t>
  </si>
  <si>
    <t>Ave.Power</t>
  </si>
  <si>
    <t>Energy Stored/Used</t>
  </si>
  <si>
    <t>used</t>
  </si>
  <si>
    <t>gained</t>
  </si>
  <si>
    <t>positive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</si>
</sst>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0" xfId="0" applyBorder="1"/>
    <xf numFmtId="2" fontId="0" fillId="0" borderId="2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Sheet1!$L$2</c:f>
              <c:strCache>
                <c:ptCount val="1"/>
                <c:pt idx="0">
                  <c:v>Rolling Resistence (N)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Sheet1!$B$3:$B$662</c:f>
              <c:numCache>
                <c:formatCode>General</c:formatCode>
                <c:ptCount val="6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</c:numCache>
            </c:numRef>
          </c:xVal>
          <c:yVal>
            <c:numRef>
              <c:f>Sheet1!$L$3:$L$662</c:f>
              <c:numCache>
                <c:formatCode>General</c:formatCode>
                <c:ptCount val="660"/>
                <c:pt idx="0">
                  <c:v>1942.38</c:v>
                </c:pt>
                <c:pt idx="1">
                  <c:v>1942.38</c:v>
                </c:pt>
                <c:pt idx="2">
                  <c:v>1942.38</c:v>
                </c:pt>
                <c:pt idx="3">
                  <c:v>1942.38</c:v>
                </c:pt>
                <c:pt idx="4">
                  <c:v>1942.38</c:v>
                </c:pt>
                <c:pt idx="5">
                  <c:v>1942.38</c:v>
                </c:pt>
                <c:pt idx="6">
                  <c:v>1942.38</c:v>
                </c:pt>
                <c:pt idx="7">
                  <c:v>1942.38</c:v>
                </c:pt>
                <c:pt idx="8">
                  <c:v>1942.38</c:v>
                </c:pt>
                <c:pt idx="9">
                  <c:v>1942.38</c:v>
                </c:pt>
                <c:pt idx="10">
                  <c:v>1942.38</c:v>
                </c:pt>
                <c:pt idx="11">
                  <c:v>1942.38</c:v>
                </c:pt>
                <c:pt idx="12">
                  <c:v>1942.38</c:v>
                </c:pt>
                <c:pt idx="13">
                  <c:v>1942.38</c:v>
                </c:pt>
                <c:pt idx="14">
                  <c:v>1942.38</c:v>
                </c:pt>
                <c:pt idx="15">
                  <c:v>1942.38</c:v>
                </c:pt>
                <c:pt idx="16">
                  <c:v>1942.38</c:v>
                </c:pt>
                <c:pt idx="17">
                  <c:v>1942.38</c:v>
                </c:pt>
                <c:pt idx="18">
                  <c:v>1942.38</c:v>
                </c:pt>
                <c:pt idx="19">
                  <c:v>1942.38</c:v>
                </c:pt>
                <c:pt idx="20">
                  <c:v>1942.38</c:v>
                </c:pt>
                <c:pt idx="21">
                  <c:v>1942.38</c:v>
                </c:pt>
                <c:pt idx="22">
                  <c:v>1942.38</c:v>
                </c:pt>
                <c:pt idx="23">
                  <c:v>1942.38</c:v>
                </c:pt>
                <c:pt idx="24">
                  <c:v>1942.38</c:v>
                </c:pt>
                <c:pt idx="25">
                  <c:v>1942.38</c:v>
                </c:pt>
                <c:pt idx="26">
                  <c:v>1942.38</c:v>
                </c:pt>
                <c:pt idx="27">
                  <c:v>1942.38</c:v>
                </c:pt>
                <c:pt idx="28">
                  <c:v>1942.38</c:v>
                </c:pt>
                <c:pt idx="29">
                  <c:v>1942.38</c:v>
                </c:pt>
                <c:pt idx="30">
                  <c:v>1942.38</c:v>
                </c:pt>
                <c:pt idx="31">
                  <c:v>1942.38</c:v>
                </c:pt>
                <c:pt idx="32">
                  <c:v>1942.38</c:v>
                </c:pt>
                <c:pt idx="33">
                  <c:v>1942.38</c:v>
                </c:pt>
                <c:pt idx="34">
                  <c:v>1942.38</c:v>
                </c:pt>
                <c:pt idx="35">
                  <c:v>1942.38</c:v>
                </c:pt>
                <c:pt idx="36">
                  <c:v>1942.38</c:v>
                </c:pt>
                <c:pt idx="37">
                  <c:v>1942.38</c:v>
                </c:pt>
                <c:pt idx="38">
                  <c:v>1942.38</c:v>
                </c:pt>
                <c:pt idx="39">
                  <c:v>1942.38</c:v>
                </c:pt>
                <c:pt idx="40">
                  <c:v>1942.38</c:v>
                </c:pt>
                <c:pt idx="41">
                  <c:v>1942.38</c:v>
                </c:pt>
                <c:pt idx="42">
                  <c:v>1942.38</c:v>
                </c:pt>
                <c:pt idx="43">
                  <c:v>1942.38</c:v>
                </c:pt>
                <c:pt idx="44">
                  <c:v>1942.38</c:v>
                </c:pt>
                <c:pt idx="45">
                  <c:v>1942.38</c:v>
                </c:pt>
                <c:pt idx="46">
                  <c:v>1942.38</c:v>
                </c:pt>
                <c:pt idx="47">
                  <c:v>1942.38</c:v>
                </c:pt>
                <c:pt idx="48">
                  <c:v>1942.38</c:v>
                </c:pt>
                <c:pt idx="49">
                  <c:v>1942.38</c:v>
                </c:pt>
                <c:pt idx="50">
                  <c:v>1942.38</c:v>
                </c:pt>
                <c:pt idx="51">
                  <c:v>1942.38</c:v>
                </c:pt>
                <c:pt idx="52">
                  <c:v>1942.38</c:v>
                </c:pt>
                <c:pt idx="53">
                  <c:v>1942.38</c:v>
                </c:pt>
                <c:pt idx="54">
                  <c:v>1942.38</c:v>
                </c:pt>
                <c:pt idx="55">
                  <c:v>1942.38</c:v>
                </c:pt>
                <c:pt idx="56">
                  <c:v>1942.38</c:v>
                </c:pt>
                <c:pt idx="57">
                  <c:v>1942.38</c:v>
                </c:pt>
                <c:pt idx="58">
                  <c:v>1942.38</c:v>
                </c:pt>
                <c:pt idx="59">
                  <c:v>1942.38</c:v>
                </c:pt>
                <c:pt idx="60">
                  <c:v>1942.38</c:v>
                </c:pt>
                <c:pt idx="61">
                  <c:v>1942.38</c:v>
                </c:pt>
                <c:pt idx="62">
                  <c:v>1942.38</c:v>
                </c:pt>
                <c:pt idx="63">
                  <c:v>1942.38</c:v>
                </c:pt>
                <c:pt idx="64">
                  <c:v>1942.38</c:v>
                </c:pt>
                <c:pt idx="65">
                  <c:v>1942.38</c:v>
                </c:pt>
                <c:pt idx="66">
                  <c:v>1942.38</c:v>
                </c:pt>
                <c:pt idx="67">
                  <c:v>1942.38</c:v>
                </c:pt>
                <c:pt idx="68">
                  <c:v>1942.38</c:v>
                </c:pt>
                <c:pt idx="69">
                  <c:v>1942.38</c:v>
                </c:pt>
                <c:pt idx="70">
                  <c:v>1942.38</c:v>
                </c:pt>
                <c:pt idx="71">
                  <c:v>1942.38</c:v>
                </c:pt>
                <c:pt idx="72">
                  <c:v>1942.38</c:v>
                </c:pt>
                <c:pt idx="73">
                  <c:v>1942.38</c:v>
                </c:pt>
                <c:pt idx="74">
                  <c:v>1942.38</c:v>
                </c:pt>
                <c:pt idx="75">
                  <c:v>1942.38</c:v>
                </c:pt>
                <c:pt idx="76">
                  <c:v>1942.38</c:v>
                </c:pt>
                <c:pt idx="77">
                  <c:v>1942.38</c:v>
                </c:pt>
                <c:pt idx="78">
                  <c:v>1942.38</c:v>
                </c:pt>
                <c:pt idx="79">
                  <c:v>1942.38</c:v>
                </c:pt>
                <c:pt idx="80">
                  <c:v>1942.38</c:v>
                </c:pt>
                <c:pt idx="81">
                  <c:v>1942.38</c:v>
                </c:pt>
                <c:pt idx="82">
                  <c:v>1942.38</c:v>
                </c:pt>
                <c:pt idx="83">
                  <c:v>1942.38</c:v>
                </c:pt>
                <c:pt idx="84">
                  <c:v>1942.38</c:v>
                </c:pt>
                <c:pt idx="85">
                  <c:v>1942.38</c:v>
                </c:pt>
                <c:pt idx="86">
                  <c:v>1942.38</c:v>
                </c:pt>
                <c:pt idx="87">
                  <c:v>1942.38</c:v>
                </c:pt>
                <c:pt idx="88">
                  <c:v>1942.38</c:v>
                </c:pt>
                <c:pt idx="89">
                  <c:v>1942.38</c:v>
                </c:pt>
                <c:pt idx="90">
                  <c:v>1942.38</c:v>
                </c:pt>
                <c:pt idx="91">
                  <c:v>1942.38</c:v>
                </c:pt>
                <c:pt idx="92">
                  <c:v>1942.38</c:v>
                </c:pt>
                <c:pt idx="93">
                  <c:v>1942.38</c:v>
                </c:pt>
                <c:pt idx="94">
                  <c:v>1942.38</c:v>
                </c:pt>
                <c:pt idx="95">
                  <c:v>1942.38</c:v>
                </c:pt>
                <c:pt idx="96">
                  <c:v>1942.38</c:v>
                </c:pt>
                <c:pt idx="97">
                  <c:v>1942.38</c:v>
                </c:pt>
                <c:pt idx="98">
                  <c:v>1942.38</c:v>
                </c:pt>
                <c:pt idx="99">
                  <c:v>1942.38</c:v>
                </c:pt>
                <c:pt idx="100">
                  <c:v>1942.38</c:v>
                </c:pt>
                <c:pt idx="101">
                  <c:v>1942.38</c:v>
                </c:pt>
                <c:pt idx="102">
                  <c:v>1942.38</c:v>
                </c:pt>
                <c:pt idx="103">
                  <c:v>1942.38</c:v>
                </c:pt>
                <c:pt idx="104">
                  <c:v>1942.38</c:v>
                </c:pt>
                <c:pt idx="105">
                  <c:v>1942.38</c:v>
                </c:pt>
                <c:pt idx="106">
                  <c:v>1942.38</c:v>
                </c:pt>
                <c:pt idx="107">
                  <c:v>1942.38</c:v>
                </c:pt>
                <c:pt idx="108">
                  <c:v>1942.38</c:v>
                </c:pt>
                <c:pt idx="109">
                  <c:v>1942.38</c:v>
                </c:pt>
                <c:pt idx="110">
                  <c:v>1942.38</c:v>
                </c:pt>
                <c:pt idx="111">
                  <c:v>1942.38</c:v>
                </c:pt>
                <c:pt idx="112">
                  <c:v>1942.38</c:v>
                </c:pt>
                <c:pt idx="113">
                  <c:v>1942.38</c:v>
                </c:pt>
                <c:pt idx="114">
                  <c:v>1942.38</c:v>
                </c:pt>
                <c:pt idx="115">
                  <c:v>1942.38</c:v>
                </c:pt>
                <c:pt idx="116">
                  <c:v>1942.38</c:v>
                </c:pt>
                <c:pt idx="117">
                  <c:v>1942.38</c:v>
                </c:pt>
                <c:pt idx="118">
                  <c:v>1942.38</c:v>
                </c:pt>
                <c:pt idx="119">
                  <c:v>1942.38</c:v>
                </c:pt>
                <c:pt idx="120">
                  <c:v>1942.38</c:v>
                </c:pt>
                <c:pt idx="121">
                  <c:v>1942.38</c:v>
                </c:pt>
                <c:pt idx="122">
                  <c:v>1942.38</c:v>
                </c:pt>
                <c:pt idx="123">
                  <c:v>1942.38</c:v>
                </c:pt>
                <c:pt idx="124">
                  <c:v>1942.38</c:v>
                </c:pt>
                <c:pt idx="125">
                  <c:v>1942.38</c:v>
                </c:pt>
                <c:pt idx="126">
                  <c:v>1942.38</c:v>
                </c:pt>
                <c:pt idx="127">
                  <c:v>1942.38</c:v>
                </c:pt>
                <c:pt idx="128">
                  <c:v>1942.38</c:v>
                </c:pt>
                <c:pt idx="129">
                  <c:v>1942.38</c:v>
                </c:pt>
                <c:pt idx="130">
                  <c:v>1942.38</c:v>
                </c:pt>
                <c:pt idx="131">
                  <c:v>1942.38</c:v>
                </c:pt>
                <c:pt idx="132">
                  <c:v>1942.38</c:v>
                </c:pt>
                <c:pt idx="133">
                  <c:v>1942.38</c:v>
                </c:pt>
                <c:pt idx="134">
                  <c:v>1942.38</c:v>
                </c:pt>
                <c:pt idx="135">
                  <c:v>1942.38</c:v>
                </c:pt>
                <c:pt idx="136">
                  <c:v>1942.38</c:v>
                </c:pt>
                <c:pt idx="137">
                  <c:v>1942.38</c:v>
                </c:pt>
                <c:pt idx="138">
                  <c:v>1942.38</c:v>
                </c:pt>
                <c:pt idx="139">
                  <c:v>1942.38</c:v>
                </c:pt>
                <c:pt idx="140">
                  <c:v>1942.38</c:v>
                </c:pt>
                <c:pt idx="141">
                  <c:v>1942.38</c:v>
                </c:pt>
                <c:pt idx="142">
                  <c:v>1942.38</c:v>
                </c:pt>
                <c:pt idx="143">
                  <c:v>1942.38</c:v>
                </c:pt>
                <c:pt idx="144">
                  <c:v>1942.38</c:v>
                </c:pt>
                <c:pt idx="145">
                  <c:v>1942.38</c:v>
                </c:pt>
                <c:pt idx="146">
                  <c:v>1942.38</c:v>
                </c:pt>
                <c:pt idx="147">
                  <c:v>1942.38</c:v>
                </c:pt>
                <c:pt idx="148">
                  <c:v>1942.38</c:v>
                </c:pt>
                <c:pt idx="149">
                  <c:v>1942.38</c:v>
                </c:pt>
                <c:pt idx="150">
                  <c:v>1942.38</c:v>
                </c:pt>
                <c:pt idx="151">
                  <c:v>1942.38</c:v>
                </c:pt>
                <c:pt idx="152">
                  <c:v>1942.38</c:v>
                </c:pt>
                <c:pt idx="153">
                  <c:v>1942.38</c:v>
                </c:pt>
                <c:pt idx="154">
                  <c:v>1942.38</c:v>
                </c:pt>
                <c:pt idx="155">
                  <c:v>1942.38</c:v>
                </c:pt>
                <c:pt idx="156">
                  <c:v>1942.38</c:v>
                </c:pt>
                <c:pt idx="157">
                  <c:v>1942.38</c:v>
                </c:pt>
                <c:pt idx="158">
                  <c:v>1942.38</c:v>
                </c:pt>
                <c:pt idx="159">
                  <c:v>1942.38</c:v>
                </c:pt>
                <c:pt idx="160">
                  <c:v>1942.38</c:v>
                </c:pt>
                <c:pt idx="161">
                  <c:v>1942.38</c:v>
                </c:pt>
                <c:pt idx="162">
                  <c:v>1942.38</c:v>
                </c:pt>
                <c:pt idx="163">
                  <c:v>1942.38</c:v>
                </c:pt>
                <c:pt idx="164">
                  <c:v>1942.38</c:v>
                </c:pt>
                <c:pt idx="165">
                  <c:v>1942.38</c:v>
                </c:pt>
                <c:pt idx="166">
                  <c:v>1942.38</c:v>
                </c:pt>
                <c:pt idx="167">
                  <c:v>1942.38</c:v>
                </c:pt>
                <c:pt idx="168">
                  <c:v>1942.38</c:v>
                </c:pt>
                <c:pt idx="169">
                  <c:v>1942.38</c:v>
                </c:pt>
                <c:pt idx="170">
                  <c:v>1942.38</c:v>
                </c:pt>
                <c:pt idx="171">
                  <c:v>1942.38</c:v>
                </c:pt>
                <c:pt idx="172">
                  <c:v>1942.38</c:v>
                </c:pt>
                <c:pt idx="173">
                  <c:v>1942.38</c:v>
                </c:pt>
                <c:pt idx="174">
                  <c:v>1942.38</c:v>
                </c:pt>
                <c:pt idx="175">
                  <c:v>1942.38</c:v>
                </c:pt>
                <c:pt idx="176">
                  <c:v>1942.38</c:v>
                </c:pt>
                <c:pt idx="177">
                  <c:v>1942.38</c:v>
                </c:pt>
                <c:pt idx="178">
                  <c:v>1942.38</c:v>
                </c:pt>
                <c:pt idx="179">
                  <c:v>1942.38</c:v>
                </c:pt>
                <c:pt idx="180">
                  <c:v>1942.38</c:v>
                </c:pt>
                <c:pt idx="181">
                  <c:v>1942.38</c:v>
                </c:pt>
                <c:pt idx="182">
                  <c:v>1942.38</c:v>
                </c:pt>
                <c:pt idx="183">
                  <c:v>1942.38</c:v>
                </c:pt>
                <c:pt idx="184">
                  <c:v>1942.38</c:v>
                </c:pt>
                <c:pt idx="185">
                  <c:v>1942.38</c:v>
                </c:pt>
                <c:pt idx="186">
                  <c:v>1942.38</c:v>
                </c:pt>
                <c:pt idx="187">
                  <c:v>1942.38</c:v>
                </c:pt>
                <c:pt idx="188">
                  <c:v>1942.38</c:v>
                </c:pt>
                <c:pt idx="189">
                  <c:v>1942.38</c:v>
                </c:pt>
                <c:pt idx="190">
                  <c:v>1942.38</c:v>
                </c:pt>
                <c:pt idx="191">
                  <c:v>1942.38</c:v>
                </c:pt>
                <c:pt idx="192">
                  <c:v>1942.38</c:v>
                </c:pt>
                <c:pt idx="193">
                  <c:v>1942.38</c:v>
                </c:pt>
                <c:pt idx="194">
                  <c:v>1942.38</c:v>
                </c:pt>
                <c:pt idx="195">
                  <c:v>1942.38</c:v>
                </c:pt>
                <c:pt idx="196">
                  <c:v>1942.38</c:v>
                </c:pt>
                <c:pt idx="197">
                  <c:v>1942.38</c:v>
                </c:pt>
                <c:pt idx="198">
                  <c:v>1942.38</c:v>
                </c:pt>
                <c:pt idx="199">
                  <c:v>1942.38</c:v>
                </c:pt>
                <c:pt idx="200">
                  <c:v>1942.38</c:v>
                </c:pt>
                <c:pt idx="201">
                  <c:v>1942.38</c:v>
                </c:pt>
                <c:pt idx="202">
                  <c:v>1942.38</c:v>
                </c:pt>
                <c:pt idx="203">
                  <c:v>1942.38</c:v>
                </c:pt>
                <c:pt idx="204">
                  <c:v>1942.38</c:v>
                </c:pt>
                <c:pt idx="205">
                  <c:v>1942.38</c:v>
                </c:pt>
                <c:pt idx="206">
                  <c:v>1942.38</c:v>
                </c:pt>
                <c:pt idx="207">
                  <c:v>1942.38</c:v>
                </c:pt>
                <c:pt idx="208">
                  <c:v>1942.38</c:v>
                </c:pt>
                <c:pt idx="209">
                  <c:v>1942.38</c:v>
                </c:pt>
                <c:pt idx="210">
                  <c:v>1942.38</c:v>
                </c:pt>
                <c:pt idx="211">
                  <c:v>1942.38</c:v>
                </c:pt>
                <c:pt idx="212">
                  <c:v>1942.38</c:v>
                </c:pt>
                <c:pt idx="213">
                  <c:v>1942.38</c:v>
                </c:pt>
                <c:pt idx="214">
                  <c:v>1942.38</c:v>
                </c:pt>
                <c:pt idx="215">
                  <c:v>1942.38</c:v>
                </c:pt>
                <c:pt idx="216">
                  <c:v>1942.38</c:v>
                </c:pt>
                <c:pt idx="217">
                  <c:v>1942.38</c:v>
                </c:pt>
                <c:pt idx="218">
                  <c:v>1942.38</c:v>
                </c:pt>
                <c:pt idx="219">
                  <c:v>1942.38</c:v>
                </c:pt>
                <c:pt idx="220">
                  <c:v>1942.38</c:v>
                </c:pt>
                <c:pt idx="221">
                  <c:v>1942.38</c:v>
                </c:pt>
                <c:pt idx="222">
                  <c:v>1942.38</c:v>
                </c:pt>
                <c:pt idx="223">
                  <c:v>1942.38</c:v>
                </c:pt>
                <c:pt idx="224">
                  <c:v>3237.3</c:v>
                </c:pt>
                <c:pt idx="225">
                  <c:v>3237.3</c:v>
                </c:pt>
                <c:pt idx="226">
                  <c:v>3237.3</c:v>
                </c:pt>
                <c:pt idx="227">
                  <c:v>3237.3</c:v>
                </c:pt>
                <c:pt idx="228">
                  <c:v>3237.3</c:v>
                </c:pt>
                <c:pt idx="229">
                  <c:v>3237.3</c:v>
                </c:pt>
                <c:pt idx="230">
                  <c:v>3237.3</c:v>
                </c:pt>
                <c:pt idx="231">
                  <c:v>3237.3</c:v>
                </c:pt>
                <c:pt idx="232">
                  <c:v>3237.3</c:v>
                </c:pt>
                <c:pt idx="233">
                  <c:v>3237.3</c:v>
                </c:pt>
                <c:pt idx="234">
                  <c:v>3237.3</c:v>
                </c:pt>
                <c:pt idx="235">
                  <c:v>3237.3</c:v>
                </c:pt>
                <c:pt idx="236">
                  <c:v>3237.3</c:v>
                </c:pt>
                <c:pt idx="237">
                  <c:v>3237.3</c:v>
                </c:pt>
                <c:pt idx="238">
                  <c:v>3237.3</c:v>
                </c:pt>
                <c:pt idx="239">
                  <c:v>3237.3</c:v>
                </c:pt>
                <c:pt idx="240">
                  <c:v>3237.3</c:v>
                </c:pt>
                <c:pt idx="241">
                  <c:v>3237.3</c:v>
                </c:pt>
                <c:pt idx="242">
                  <c:v>3237.3</c:v>
                </c:pt>
                <c:pt idx="243">
                  <c:v>3237.3</c:v>
                </c:pt>
                <c:pt idx="244">
                  <c:v>3237.3</c:v>
                </c:pt>
                <c:pt idx="245">
                  <c:v>3237.3</c:v>
                </c:pt>
                <c:pt idx="246">
                  <c:v>3237.3</c:v>
                </c:pt>
                <c:pt idx="247">
                  <c:v>3237.3</c:v>
                </c:pt>
                <c:pt idx="248">
                  <c:v>3237.3</c:v>
                </c:pt>
                <c:pt idx="249">
                  <c:v>3237.3</c:v>
                </c:pt>
                <c:pt idx="250">
                  <c:v>3237.3</c:v>
                </c:pt>
                <c:pt idx="251">
                  <c:v>3237.3</c:v>
                </c:pt>
                <c:pt idx="252">
                  <c:v>3237.3</c:v>
                </c:pt>
                <c:pt idx="253">
                  <c:v>3237.3</c:v>
                </c:pt>
                <c:pt idx="254">
                  <c:v>3237.3</c:v>
                </c:pt>
                <c:pt idx="255">
                  <c:v>3237.3</c:v>
                </c:pt>
                <c:pt idx="256">
                  <c:v>3237.3</c:v>
                </c:pt>
                <c:pt idx="257">
                  <c:v>3237.3</c:v>
                </c:pt>
                <c:pt idx="258">
                  <c:v>3237.3</c:v>
                </c:pt>
                <c:pt idx="259">
                  <c:v>3237.3</c:v>
                </c:pt>
                <c:pt idx="260">
                  <c:v>3237.3</c:v>
                </c:pt>
                <c:pt idx="261">
                  <c:v>3237.3</c:v>
                </c:pt>
                <c:pt idx="262">
                  <c:v>3237.3</c:v>
                </c:pt>
                <c:pt idx="263">
                  <c:v>3237.3</c:v>
                </c:pt>
                <c:pt idx="264">
                  <c:v>3237.3</c:v>
                </c:pt>
                <c:pt idx="265">
                  <c:v>3237.3</c:v>
                </c:pt>
                <c:pt idx="266">
                  <c:v>3237.3</c:v>
                </c:pt>
                <c:pt idx="267">
                  <c:v>3237.3</c:v>
                </c:pt>
                <c:pt idx="268">
                  <c:v>3237.3</c:v>
                </c:pt>
                <c:pt idx="269">
                  <c:v>3237.3</c:v>
                </c:pt>
                <c:pt idx="270">
                  <c:v>3237.3</c:v>
                </c:pt>
                <c:pt idx="271">
                  <c:v>3237.3</c:v>
                </c:pt>
                <c:pt idx="272">
                  <c:v>3237.3</c:v>
                </c:pt>
                <c:pt idx="273">
                  <c:v>3237.3</c:v>
                </c:pt>
                <c:pt idx="274">
                  <c:v>3237.3</c:v>
                </c:pt>
                <c:pt idx="275">
                  <c:v>3237.3</c:v>
                </c:pt>
                <c:pt idx="276">
                  <c:v>3237.3</c:v>
                </c:pt>
                <c:pt idx="277">
                  <c:v>3237.3</c:v>
                </c:pt>
                <c:pt idx="278">
                  <c:v>3237.3</c:v>
                </c:pt>
                <c:pt idx="279">
                  <c:v>3237.3</c:v>
                </c:pt>
                <c:pt idx="280">
                  <c:v>3237.3</c:v>
                </c:pt>
                <c:pt idx="281">
                  <c:v>3237.3</c:v>
                </c:pt>
                <c:pt idx="282">
                  <c:v>3237.3</c:v>
                </c:pt>
                <c:pt idx="283">
                  <c:v>3237.3</c:v>
                </c:pt>
                <c:pt idx="284">
                  <c:v>3237.3</c:v>
                </c:pt>
                <c:pt idx="285">
                  <c:v>3237.3</c:v>
                </c:pt>
                <c:pt idx="286">
                  <c:v>3237.3</c:v>
                </c:pt>
                <c:pt idx="287">
                  <c:v>3237.3</c:v>
                </c:pt>
                <c:pt idx="288">
                  <c:v>3237.3</c:v>
                </c:pt>
                <c:pt idx="289">
                  <c:v>3237.3</c:v>
                </c:pt>
                <c:pt idx="290">
                  <c:v>3237.3</c:v>
                </c:pt>
                <c:pt idx="291">
                  <c:v>3237.3</c:v>
                </c:pt>
                <c:pt idx="292">
                  <c:v>3237.3</c:v>
                </c:pt>
                <c:pt idx="293">
                  <c:v>3237.3</c:v>
                </c:pt>
                <c:pt idx="294">
                  <c:v>3237.3</c:v>
                </c:pt>
                <c:pt idx="295">
                  <c:v>3237.3</c:v>
                </c:pt>
                <c:pt idx="296">
                  <c:v>3237.3</c:v>
                </c:pt>
                <c:pt idx="297">
                  <c:v>3237.3</c:v>
                </c:pt>
                <c:pt idx="298">
                  <c:v>3237.3</c:v>
                </c:pt>
                <c:pt idx="299">
                  <c:v>3237.3</c:v>
                </c:pt>
                <c:pt idx="300">
                  <c:v>3237.3</c:v>
                </c:pt>
                <c:pt idx="301">
                  <c:v>3237.3</c:v>
                </c:pt>
                <c:pt idx="302">
                  <c:v>3237.3</c:v>
                </c:pt>
                <c:pt idx="303">
                  <c:v>3237.3</c:v>
                </c:pt>
                <c:pt idx="304">
                  <c:v>3237.3</c:v>
                </c:pt>
                <c:pt idx="305">
                  <c:v>3237.3</c:v>
                </c:pt>
                <c:pt idx="306">
                  <c:v>3237.3</c:v>
                </c:pt>
                <c:pt idx="307">
                  <c:v>3237.3</c:v>
                </c:pt>
                <c:pt idx="308">
                  <c:v>3237.3</c:v>
                </c:pt>
                <c:pt idx="309">
                  <c:v>3237.3</c:v>
                </c:pt>
                <c:pt idx="310">
                  <c:v>3237.3</c:v>
                </c:pt>
                <c:pt idx="311">
                  <c:v>3237.3</c:v>
                </c:pt>
                <c:pt idx="312">
                  <c:v>3237.3</c:v>
                </c:pt>
                <c:pt idx="313">
                  <c:v>3237.3</c:v>
                </c:pt>
                <c:pt idx="314">
                  <c:v>3237.3</c:v>
                </c:pt>
                <c:pt idx="315">
                  <c:v>3237.3</c:v>
                </c:pt>
                <c:pt idx="316">
                  <c:v>3237.3</c:v>
                </c:pt>
                <c:pt idx="317">
                  <c:v>3237.3</c:v>
                </c:pt>
                <c:pt idx="318">
                  <c:v>3237.3</c:v>
                </c:pt>
                <c:pt idx="319">
                  <c:v>3237.3</c:v>
                </c:pt>
                <c:pt idx="320">
                  <c:v>3237.3</c:v>
                </c:pt>
                <c:pt idx="321">
                  <c:v>3237.3</c:v>
                </c:pt>
                <c:pt idx="322">
                  <c:v>3237.3</c:v>
                </c:pt>
                <c:pt idx="323">
                  <c:v>3237.3</c:v>
                </c:pt>
                <c:pt idx="324">
                  <c:v>3237.3</c:v>
                </c:pt>
                <c:pt idx="325">
                  <c:v>3237.3</c:v>
                </c:pt>
                <c:pt idx="326">
                  <c:v>3237.3</c:v>
                </c:pt>
                <c:pt idx="327">
                  <c:v>3237.3</c:v>
                </c:pt>
                <c:pt idx="328">
                  <c:v>3237.3</c:v>
                </c:pt>
                <c:pt idx="329">
                  <c:v>3237.3</c:v>
                </c:pt>
                <c:pt idx="330">
                  <c:v>3237.3</c:v>
                </c:pt>
                <c:pt idx="331">
                  <c:v>3237.3</c:v>
                </c:pt>
                <c:pt idx="332">
                  <c:v>3237.3</c:v>
                </c:pt>
                <c:pt idx="333">
                  <c:v>3237.3</c:v>
                </c:pt>
                <c:pt idx="334">
                  <c:v>3237.3</c:v>
                </c:pt>
                <c:pt idx="335">
                  <c:v>3237.3</c:v>
                </c:pt>
                <c:pt idx="336">
                  <c:v>3237.3</c:v>
                </c:pt>
                <c:pt idx="337">
                  <c:v>3237.3</c:v>
                </c:pt>
                <c:pt idx="338">
                  <c:v>3237.3</c:v>
                </c:pt>
                <c:pt idx="339">
                  <c:v>3237.3</c:v>
                </c:pt>
                <c:pt idx="340">
                  <c:v>3237.3</c:v>
                </c:pt>
                <c:pt idx="341">
                  <c:v>3237.3</c:v>
                </c:pt>
                <c:pt idx="342">
                  <c:v>3237.3</c:v>
                </c:pt>
                <c:pt idx="343">
                  <c:v>3237.3</c:v>
                </c:pt>
                <c:pt idx="344">
                  <c:v>3237.3</c:v>
                </c:pt>
                <c:pt idx="345">
                  <c:v>3237.3</c:v>
                </c:pt>
                <c:pt idx="346">
                  <c:v>3237.3</c:v>
                </c:pt>
                <c:pt idx="347">
                  <c:v>3237.3</c:v>
                </c:pt>
                <c:pt idx="348">
                  <c:v>3237.3</c:v>
                </c:pt>
                <c:pt idx="349">
                  <c:v>3237.3</c:v>
                </c:pt>
                <c:pt idx="350">
                  <c:v>3237.3</c:v>
                </c:pt>
                <c:pt idx="351">
                  <c:v>3237.3</c:v>
                </c:pt>
                <c:pt idx="352">
                  <c:v>3237.3</c:v>
                </c:pt>
                <c:pt idx="353">
                  <c:v>3237.3</c:v>
                </c:pt>
                <c:pt idx="354">
                  <c:v>129.49200000000002</c:v>
                </c:pt>
                <c:pt idx="355">
                  <c:v>129.49200000000002</c:v>
                </c:pt>
                <c:pt idx="356">
                  <c:v>129.49200000000002</c:v>
                </c:pt>
                <c:pt idx="357">
                  <c:v>129.49200000000002</c:v>
                </c:pt>
                <c:pt idx="358">
                  <c:v>129.49200000000002</c:v>
                </c:pt>
                <c:pt idx="359">
                  <c:v>129.49200000000002</c:v>
                </c:pt>
                <c:pt idx="360">
                  <c:v>129.49200000000002</c:v>
                </c:pt>
                <c:pt idx="361">
                  <c:v>129.49200000000002</c:v>
                </c:pt>
                <c:pt idx="362">
                  <c:v>129.49200000000002</c:v>
                </c:pt>
                <c:pt idx="363">
                  <c:v>129.49200000000002</c:v>
                </c:pt>
                <c:pt idx="364">
                  <c:v>129.49200000000002</c:v>
                </c:pt>
                <c:pt idx="365">
                  <c:v>129.49200000000002</c:v>
                </c:pt>
                <c:pt idx="366">
                  <c:v>129.49200000000002</c:v>
                </c:pt>
                <c:pt idx="367">
                  <c:v>129.49200000000002</c:v>
                </c:pt>
                <c:pt idx="368">
                  <c:v>129.49200000000002</c:v>
                </c:pt>
                <c:pt idx="369">
                  <c:v>129.49200000000002</c:v>
                </c:pt>
                <c:pt idx="370">
                  <c:v>129.49200000000002</c:v>
                </c:pt>
                <c:pt idx="371">
                  <c:v>129.49200000000002</c:v>
                </c:pt>
                <c:pt idx="372">
                  <c:v>129.49200000000002</c:v>
                </c:pt>
                <c:pt idx="373">
                  <c:v>129.49200000000002</c:v>
                </c:pt>
                <c:pt idx="374">
                  <c:v>129.49200000000002</c:v>
                </c:pt>
                <c:pt idx="375">
                  <c:v>129.49200000000002</c:v>
                </c:pt>
                <c:pt idx="376">
                  <c:v>129.49200000000002</c:v>
                </c:pt>
                <c:pt idx="377">
                  <c:v>129.49200000000002</c:v>
                </c:pt>
                <c:pt idx="378">
                  <c:v>129.49200000000002</c:v>
                </c:pt>
                <c:pt idx="379">
                  <c:v>129.49200000000002</c:v>
                </c:pt>
                <c:pt idx="380">
                  <c:v>129.49200000000002</c:v>
                </c:pt>
                <c:pt idx="381">
                  <c:v>129.49200000000002</c:v>
                </c:pt>
                <c:pt idx="382">
                  <c:v>129.49200000000002</c:v>
                </c:pt>
                <c:pt idx="383">
                  <c:v>129.49200000000002</c:v>
                </c:pt>
                <c:pt idx="384">
                  <c:v>129.49200000000002</c:v>
                </c:pt>
                <c:pt idx="385">
                  <c:v>129.49200000000002</c:v>
                </c:pt>
                <c:pt idx="386">
                  <c:v>129.49200000000002</c:v>
                </c:pt>
                <c:pt idx="387">
                  <c:v>129.49200000000002</c:v>
                </c:pt>
                <c:pt idx="388">
                  <c:v>129.49200000000002</c:v>
                </c:pt>
                <c:pt idx="389">
                  <c:v>129.49200000000002</c:v>
                </c:pt>
                <c:pt idx="390">
                  <c:v>129.49200000000002</c:v>
                </c:pt>
                <c:pt idx="391">
                  <c:v>129.49200000000002</c:v>
                </c:pt>
                <c:pt idx="392">
                  <c:v>129.49200000000002</c:v>
                </c:pt>
                <c:pt idx="393">
                  <c:v>129.49200000000002</c:v>
                </c:pt>
                <c:pt idx="394">
                  <c:v>3237.3</c:v>
                </c:pt>
                <c:pt idx="395">
                  <c:v>3237.3</c:v>
                </c:pt>
                <c:pt idx="396">
                  <c:v>3237.3</c:v>
                </c:pt>
                <c:pt idx="397">
                  <c:v>3237.3</c:v>
                </c:pt>
                <c:pt idx="398">
                  <c:v>3237.3</c:v>
                </c:pt>
                <c:pt idx="399">
                  <c:v>3237.3</c:v>
                </c:pt>
                <c:pt idx="400">
                  <c:v>3237.3</c:v>
                </c:pt>
                <c:pt idx="401">
                  <c:v>3237.3</c:v>
                </c:pt>
                <c:pt idx="402">
                  <c:v>3237.3</c:v>
                </c:pt>
                <c:pt idx="403">
                  <c:v>3237.3</c:v>
                </c:pt>
                <c:pt idx="404">
                  <c:v>3237.3</c:v>
                </c:pt>
                <c:pt idx="405">
                  <c:v>3237.3</c:v>
                </c:pt>
                <c:pt idx="406">
                  <c:v>3237.3</c:v>
                </c:pt>
                <c:pt idx="407">
                  <c:v>3237.3</c:v>
                </c:pt>
                <c:pt idx="408">
                  <c:v>3237.3</c:v>
                </c:pt>
                <c:pt idx="409">
                  <c:v>3237.3</c:v>
                </c:pt>
                <c:pt idx="410">
                  <c:v>3237.3</c:v>
                </c:pt>
                <c:pt idx="411">
                  <c:v>3237.3</c:v>
                </c:pt>
                <c:pt idx="412">
                  <c:v>3237.3</c:v>
                </c:pt>
                <c:pt idx="413">
                  <c:v>3237.3</c:v>
                </c:pt>
                <c:pt idx="414">
                  <c:v>3237.3</c:v>
                </c:pt>
                <c:pt idx="415">
                  <c:v>3237.3</c:v>
                </c:pt>
                <c:pt idx="416">
                  <c:v>3237.3</c:v>
                </c:pt>
                <c:pt idx="417">
                  <c:v>3237.3</c:v>
                </c:pt>
                <c:pt idx="418">
                  <c:v>3237.3</c:v>
                </c:pt>
                <c:pt idx="419">
                  <c:v>3237.3</c:v>
                </c:pt>
                <c:pt idx="420">
                  <c:v>3237.3</c:v>
                </c:pt>
                <c:pt idx="421">
                  <c:v>3237.3</c:v>
                </c:pt>
                <c:pt idx="422">
                  <c:v>3237.3</c:v>
                </c:pt>
                <c:pt idx="423">
                  <c:v>3237.3</c:v>
                </c:pt>
                <c:pt idx="424">
                  <c:v>3237.3</c:v>
                </c:pt>
                <c:pt idx="425">
                  <c:v>3237.3</c:v>
                </c:pt>
                <c:pt idx="426">
                  <c:v>3237.3</c:v>
                </c:pt>
                <c:pt idx="427">
                  <c:v>3237.3</c:v>
                </c:pt>
                <c:pt idx="428">
                  <c:v>3237.3</c:v>
                </c:pt>
                <c:pt idx="429">
                  <c:v>3237.3</c:v>
                </c:pt>
                <c:pt idx="430">
                  <c:v>3237.3</c:v>
                </c:pt>
                <c:pt idx="431">
                  <c:v>3237.3</c:v>
                </c:pt>
                <c:pt idx="432">
                  <c:v>3237.3</c:v>
                </c:pt>
                <c:pt idx="433">
                  <c:v>3237.3</c:v>
                </c:pt>
                <c:pt idx="434">
                  <c:v>3237.3</c:v>
                </c:pt>
                <c:pt idx="435">
                  <c:v>3237.3</c:v>
                </c:pt>
                <c:pt idx="436">
                  <c:v>3237.3</c:v>
                </c:pt>
                <c:pt idx="437">
                  <c:v>3237.3</c:v>
                </c:pt>
                <c:pt idx="438">
                  <c:v>3237.3</c:v>
                </c:pt>
                <c:pt idx="439">
                  <c:v>3237.3</c:v>
                </c:pt>
                <c:pt idx="440">
                  <c:v>3237.3</c:v>
                </c:pt>
                <c:pt idx="441">
                  <c:v>3237.3</c:v>
                </c:pt>
                <c:pt idx="442">
                  <c:v>3237.3</c:v>
                </c:pt>
                <c:pt idx="443">
                  <c:v>3237.3</c:v>
                </c:pt>
                <c:pt idx="444">
                  <c:v>3237.3</c:v>
                </c:pt>
                <c:pt idx="445">
                  <c:v>3237.3</c:v>
                </c:pt>
                <c:pt idx="446">
                  <c:v>3237.3</c:v>
                </c:pt>
                <c:pt idx="447">
                  <c:v>3237.3</c:v>
                </c:pt>
                <c:pt idx="448">
                  <c:v>3237.3</c:v>
                </c:pt>
                <c:pt idx="449">
                  <c:v>3237.3</c:v>
                </c:pt>
                <c:pt idx="450">
                  <c:v>3237.3</c:v>
                </c:pt>
                <c:pt idx="451">
                  <c:v>3237.3</c:v>
                </c:pt>
                <c:pt idx="452">
                  <c:v>3237.3</c:v>
                </c:pt>
                <c:pt idx="453">
                  <c:v>3237.3</c:v>
                </c:pt>
                <c:pt idx="454">
                  <c:v>3237.3</c:v>
                </c:pt>
                <c:pt idx="455">
                  <c:v>3237.3</c:v>
                </c:pt>
                <c:pt idx="456">
                  <c:v>3237.3</c:v>
                </c:pt>
                <c:pt idx="457">
                  <c:v>3237.3</c:v>
                </c:pt>
                <c:pt idx="458">
                  <c:v>3237.3</c:v>
                </c:pt>
                <c:pt idx="459">
                  <c:v>3237.3</c:v>
                </c:pt>
                <c:pt idx="460">
                  <c:v>3237.3</c:v>
                </c:pt>
                <c:pt idx="461">
                  <c:v>3237.3</c:v>
                </c:pt>
                <c:pt idx="462">
                  <c:v>3237.3</c:v>
                </c:pt>
                <c:pt idx="463">
                  <c:v>3237.3</c:v>
                </c:pt>
                <c:pt idx="464">
                  <c:v>3237.3</c:v>
                </c:pt>
                <c:pt idx="465">
                  <c:v>3237.3</c:v>
                </c:pt>
                <c:pt idx="466">
                  <c:v>3237.3</c:v>
                </c:pt>
                <c:pt idx="467">
                  <c:v>3237.3</c:v>
                </c:pt>
                <c:pt idx="468">
                  <c:v>3237.3</c:v>
                </c:pt>
                <c:pt idx="469">
                  <c:v>3237.3</c:v>
                </c:pt>
                <c:pt idx="470">
                  <c:v>3237.3</c:v>
                </c:pt>
                <c:pt idx="471">
                  <c:v>3237.3</c:v>
                </c:pt>
                <c:pt idx="472">
                  <c:v>3237.3</c:v>
                </c:pt>
                <c:pt idx="473">
                  <c:v>3237.3</c:v>
                </c:pt>
                <c:pt idx="474">
                  <c:v>1942.38</c:v>
                </c:pt>
                <c:pt idx="475">
                  <c:v>1942.38</c:v>
                </c:pt>
                <c:pt idx="476">
                  <c:v>1942.38</c:v>
                </c:pt>
                <c:pt idx="477">
                  <c:v>1942.38</c:v>
                </c:pt>
                <c:pt idx="478">
                  <c:v>1942.38</c:v>
                </c:pt>
                <c:pt idx="479">
                  <c:v>1942.38</c:v>
                </c:pt>
                <c:pt idx="480">
                  <c:v>1942.38</c:v>
                </c:pt>
                <c:pt idx="481">
                  <c:v>1942.38</c:v>
                </c:pt>
                <c:pt idx="482">
                  <c:v>1942.38</c:v>
                </c:pt>
                <c:pt idx="483">
                  <c:v>1942.38</c:v>
                </c:pt>
                <c:pt idx="484">
                  <c:v>1942.38</c:v>
                </c:pt>
                <c:pt idx="485">
                  <c:v>1942.38</c:v>
                </c:pt>
                <c:pt idx="486">
                  <c:v>1942.38</c:v>
                </c:pt>
                <c:pt idx="487">
                  <c:v>1942.38</c:v>
                </c:pt>
                <c:pt idx="488">
                  <c:v>1942.38</c:v>
                </c:pt>
                <c:pt idx="489">
                  <c:v>1942.38</c:v>
                </c:pt>
                <c:pt idx="490">
                  <c:v>1942.38</c:v>
                </c:pt>
                <c:pt idx="491">
                  <c:v>1942.38</c:v>
                </c:pt>
                <c:pt idx="492">
                  <c:v>1942.38</c:v>
                </c:pt>
                <c:pt idx="493">
                  <c:v>1942.38</c:v>
                </c:pt>
                <c:pt idx="494">
                  <c:v>1942.38</c:v>
                </c:pt>
                <c:pt idx="495">
                  <c:v>1942.38</c:v>
                </c:pt>
                <c:pt idx="496">
                  <c:v>1942.38</c:v>
                </c:pt>
                <c:pt idx="497">
                  <c:v>1942.38</c:v>
                </c:pt>
                <c:pt idx="498">
                  <c:v>1942.38</c:v>
                </c:pt>
                <c:pt idx="499">
                  <c:v>1942.38</c:v>
                </c:pt>
                <c:pt idx="500">
                  <c:v>1942.38</c:v>
                </c:pt>
                <c:pt idx="501">
                  <c:v>1942.38</c:v>
                </c:pt>
                <c:pt idx="502">
                  <c:v>1942.38</c:v>
                </c:pt>
                <c:pt idx="503">
                  <c:v>1942.38</c:v>
                </c:pt>
                <c:pt idx="504">
                  <c:v>1942.38</c:v>
                </c:pt>
                <c:pt idx="505">
                  <c:v>1942.38</c:v>
                </c:pt>
                <c:pt idx="506">
                  <c:v>1942.38</c:v>
                </c:pt>
                <c:pt idx="507">
                  <c:v>1942.38</c:v>
                </c:pt>
                <c:pt idx="508">
                  <c:v>1942.38</c:v>
                </c:pt>
                <c:pt idx="509">
                  <c:v>1942.38</c:v>
                </c:pt>
                <c:pt idx="510">
                  <c:v>1942.38</c:v>
                </c:pt>
                <c:pt idx="511">
                  <c:v>1942.38</c:v>
                </c:pt>
                <c:pt idx="512">
                  <c:v>1942.38</c:v>
                </c:pt>
                <c:pt idx="513">
                  <c:v>1942.38</c:v>
                </c:pt>
                <c:pt idx="514">
                  <c:v>1942.38</c:v>
                </c:pt>
                <c:pt idx="515">
                  <c:v>1942.38</c:v>
                </c:pt>
                <c:pt idx="516">
                  <c:v>1942.38</c:v>
                </c:pt>
                <c:pt idx="517">
                  <c:v>1942.38</c:v>
                </c:pt>
                <c:pt idx="518">
                  <c:v>1942.38</c:v>
                </c:pt>
                <c:pt idx="519">
                  <c:v>1942.38</c:v>
                </c:pt>
                <c:pt idx="520">
                  <c:v>1942.38</c:v>
                </c:pt>
                <c:pt idx="521">
                  <c:v>1942.38</c:v>
                </c:pt>
                <c:pt idx="522">
                  <c:v>1942.38</c:v>
                </c:pt>
                <c:pt idx="523">
                  <c:v>1942.38</c:v>
                </c:pt>
                <c:pt idx="524">
                  <c:v>1942.38</c:v>
                </c:pt>
                <c:pt idx="525">
                  <c:v>1942.38</c:v>
                </c:pt>
                <c:pt idx="526">
                  <c:v>1942.38</c:v>
                </c:pt>
                <c:pt idx="527">
                  <c:v>1942.38</c:v>
                </c:pt>
                <c:pt idx="528">
                  <c:v>1942.38</c:v>
                </c:pt>
                <c:pt idx="529">
                  <c:v>1942.38</c:v>
                </c:pt>
                <c:pt idx="530">
                  <c:v>1942.38</c:v>
                </c:pt>
                <c:pt idx="531">
                  <c:v>1942.38</c:v>
                </c:pt>
                <c:pt idx="532">
                  <c:v>1942.38</c:v>
                </c:pt>
                <c:pt idx="533">
                  <c:v>1942.38</c:v>
                </c:pt>
                <c:pt idx="534">
                  <c:v>1942.38</c:v>
                </c:pt>
                <c:pt idx="535">
                  <c:v>1942.38</c:v>
                </c:pt>
                <c:pt idx="536">
                  <c:v>1942.38</c:v>
                </c:pt>
                <c:pt idx="537">
                  <c:v>1942.38</c:v>
                </c:pt>
                <c:pt idx="538">
                  <c:v>1942.38</c:v>
                </c:pt>
                <c:pt idx="539">
                  <c:v>1942.38</c:v>
                </c:pt>
                <c:pt idx="540">
                  <c:v>1942.38</c:v>
                </c:pt>
                <c:pt idx="541">
                  <c:v>1942.38</c:v>
                </c:pt>
                <c:pt idx="542">
                  <c:v>1942.38</c:v>
                </c:pt>
                <c:pt idx="543">
                  <c:v>1942.38</c:v>
                </c:pt>
                <c:pt idx="544">
                  <c:v>1942.38</c:v>
                </c:pt>
                <c:pt idx="545">
                  <c:v>1942.38</c:v>
                </c:pt>
                <c:pt idx="546">
                  <c:v>1942.38</c:v>
                </c:pt>
                <c:pt idx="547">
                  <c:v>1942.38</c:v>
                </c:pt>
                <c:pt idx="548">
                  <c:v>1942.38</c:v>
                </c:pt>
                <c:pt idx="549">
                  <c:v>1942.38</c:v>
                </c:pt>
                <c:pt idx="550">
                  <c:v>1942.38</c:v>
                </c:pt>
                <c:pt idx="551">
                  <c:v>1942.38</c:v>
                </c:pt>
                <c:pt idx="552">
                  <c:v>1942.38</c:v>
                </c:pt>
                <c:pt idx="553">
                  <c:v>1942.38</c:v>
                </c:pt>
                <c:pt idx="554">
                  <c:v>1942.38</c:v>
                </c:pt>
                <c:pt idx="555">
                  <c:v>1942.38</c:v>
                </c:pt>
                <c:pt idx="556">
                  <c:v>1942.38</c:v>
                </c:pt>
                <c:pt idx="557">
                  <c:v>1942.38</c:v>
                </c:pt>
                <c:pt idx="558">
                  <c:v>1942.38</c:v>
                </c:pt>
                <c:pt idx="559">
                  <c:v>1942.38</c:v>
                </c:pt>
                <c:pt idx="560">
                  <c:v>1942.38</c:v>
                </c:pt>
                <c:pt idx="561">
                  <c:v>1942.38</c:v>
                </c:pt>
                <c:pt idx="562">
                  <c:v>1942.38</c:v>
                </c:pt>
                <c:pt idx="563">
                  <c:v>1942.38</c:v>
                </c:pt>
                <c:pt idx="564">
                  <c:v>1942.38</c:v>
                </c:pt>
                <c:pt idx="565">
                  <c:v>1942.38</c:v>
                </c:pt>
                <c:pt idx="566">
                  <c:v>1942.38</c:v>
                </c:pt>
                <c:pt idx="567">
                  <c:v>1942.38</c:v>
                </c:pt>
                <c:pt idx="568">
                  <c:v>1942.38</c:v>
                </c:pt>
                <c:pt idx="569">
                  <c:v>1942.38</c:v>
                </c:pt>
                <c:pt idx="570">
                  <c:v>1942.38</c:v>
                </c:pt>
                <c:pt idx="571">
                  <c:v>1942.38</c:v>
                </c:pt>
                <c:pt idx="572">
                  <c:v>1942.38</c:v>
                </c:pt>
                <c:pt idx="573">
                  <c:v>1942.38</c:v>
                </c:pt>
                <c:pt idx="574">
                  <c:v>1942.38</c:v>
                </c:pt>
                <c:pt idx="575">
                  <c:v>1942.38</c:v>
                </c:pt>
                <c:pt idx="576">
                  <c:v>1942.38</c:v>
                </c:pt>
                <c:pt idx="577">
                  <c:v>1942.38</c:v>
                </c:pt>
                <c:pt idx="578">
                  <c:v>1942.38</c:v>
                </c:pt>
                <c:pt idx="579">
                  <c:v>1942.38</c:v>
                </c:pt>
                <c:pt idx="580">
                  <c:v>1942.38</c:v>
                </c:pt>
                <c:pt idx="581">
                  <c:v>1942.38</c:v>
                </c:pt>
                <c:pt idx="582">
                  <c:v>1942.38</c:v>
                </c:pt>
                <c:pt idx="583">
                  <c:v>1942.38</c:v>
                </c:pt>
                <c:pt idx="584">
                  <c:v>1942.38</c:v>
                </c:pt>
                <c:pt idx="585">
                  <c:v>1942.38</c:v>
                </c:pt>
                <c:pt idx="586">
                  <c:v>1942.38</c:v>
                </c:pt>
                <c:pt idx="587">
                  <c:v>1942.38</c:v>
                </c:pt>
                <c:pt idx="588">
                  <c:v>1942.38</c:v>
                </c:pt>
                <c:pt idx="589">
                  <c:v>1942.38</c:v>
                </c:pt>
                <c:pt idx="590">
                  <c:v>1942.38</c:v>
                </c:pt>
                <c:pt idx="591">
                  <c:v>1942.38</c:v>
                </c:pt>
                <c:pt idx="592">
                  <c:v>1942.38</c:v>
                </c:pt>
                <c:pt idx="593">
                  <c:v>1942.38</c:v>
                </c:pt>
                <c:pt idx="594">
                  <c:v>1942.38</c:v>
                </c:pt>
                <c:pt idx="595">
                  <c:v>1942.38</c:v>
                </c:pt>
                <c:pt idx="596">
                  <c:v>1942.38</c:v>
                </c:pt>
                <c:pt idx="597">
                  <c:v>1942.38</c:v>
                </c:pt>
                <c:pt idx="598">
                  <c:v>1942.38</c:v>
                </c:pt>
                <c:pt idx="599">
                  <c:v>1942.38</c:v>
                </c:pt>
                <c:pt idx="600">
                  <c:v>1942.38</c:v>
                </c:pt>
                <c:pt idx="601">
                  <c:v>1942.38</c:v>
                </c:pt>
                <c:pt idx="602">
                  <c:v>1942.38</c:v>
                </c:pt>
                <c:pt idx="603">
                  <c:v>1942.38</c:v>
                </c:pt>
                <c:pt idx="604">
                  <c:v>1942.38</c:v>
                </c:pt>
                <c:pt idx="605">
                  <c:v>1942.38</c:v>
                </c:pt>
                <c:pt idx="606">
                  <c:v>1942.38</c:v>
                </c:pt>
                <c:pt idx="607">
                  <c:v>1942.38</c:v>
                </c:pt>
                <c:pt idx="608">
                  <c:v>1942.38</c:v>
                </c:pt>
                <c:pt idx="609">
                  <c:v>1942.38</c:v>
                </c:pt>
                <c:pt idx="610">
                  <c:v>1942.38</c:v>
                </c:pt>
                <c:pt idx="611">
                  <c:v>1942.38</c:v>
                </c:pt>
                <c:pt idx="612">
                  <c:v>1942.38</c:v>
                </c:pt>
                <c:pt idx="613">
                  <c:v>1942.38</c:v>
                </c:pt>
                <c:pt idx="614">
                  <c:v>1942.38</c:v>
                </c:pt>
                <c:pt idx="615">
                  <c:v>1942.38</c:v>
                </c:pt>
                <c:pt idx="616">
                  <c:v>1942.38</c:v>
                </c:pt>
                <c:pt idx="617">
                  <c:v>1942.38</c:v>
                </c:pt>
                <c:pt idx="618">
                  <c:v>1942.38</c:v>
                </c:pt>
                <c:pt idx="619">
                  <c:v>1942.38</c:v>
                </c:pt>
                <c:pt idx="620">
                  <c:v>1942.38</c:v>
                </c:pt>
                <c:pt idx="621">
                  <c:v>1942.38</c:v>
                </c:pt>
                <c:pt idx="622">
                  <c:v>1942.38</c:v>
                </c:pt>
                <c:pt idx="623">
                  <c:v>1942.38</c:v>
                </c:pt>
                <c:pt idx="624">
                  <c:v>1942.38</c:v>
                </c:pt>
                <c:pt idx="625">
                  <c:v>1942.38</c:v>
                </c:pt>
                <c:pt idx="626">
                  <c:v>1942.38</c:v>
                </c:pt>
                <c:pt idx="627">
                  <c:v>1942.38</c:v>
                </c:pt>
                <c:pt idx="628">
                  <c:v>1942.38</c:v>
                </c:pt>
                <c:pt idx="629">
                  <c:v>1942.38</c:v>
                </c:pt>
                <c:pt idx="630">
                  <c:v>1942.38</c:v>
                </c:pt>
                <c:pt idx="631">
                  <c:v>1942.38</c:v>
                </c:pt>
                <c:pt idx="632">
                  <c:v>1942.38</c:v>
                </c:pt>
                <c:pt idx="633">
                  <c:v>1942.38</c:v>
                </c:pt>
                <c:pt idx="634">
                  <c:v>1942.38</c:v>
                </c:pt>
                <c:pt idx="635">
                  <c:v>1942.38</c:v>
                </c:pt>
                <c:pt idx="636">
                  <c:v>1942.38</c:v>
                </c:pt>
                <c:pt idx="637">
                  <c:v>1942.38</c:v>
                </c:pt>
                <c:pt idx="638">
                  <c:v>1942.38</c:v>
                </c:pt>
                <c:pt idx="639">
                  <c:v>1942.38</c:v>
                </c:pt>
                <c:pt idx="640">
                  <c:v>1942.38</c:v>
                </c:pt>
                <c:pt idx="641">
                  <c:v>1942.38</c:v>
                </c:pt>
                <c:pt idx="642">
                  <c:v>1942.38</c:v>
                </c:pt>
                <c:pt idx="643">
                  <c:v>1942.38</c:v>
                </c:pt>
                <c:pt idx="644">
                  <c:v>1942.38</c:v>
                </c:pt>
                <c:pt idx="645">
                  <c:v>1942.38</c:v>
                </c:pt>
                <c:pt idx="646">
                  <c:v>1942.38</c:v>
                </c:pt>
                <c:pt idx="647">
                  <c:v>1942.38</c:v>
                </c:pt>
                <c:pt idx="648">
                  <c:v>1942.38</c:v>
                </c:pt>
                <c:pt idx="649">
                  <c:v>1942.38</c:v>
                </c:pt>
                <c:pt idx="650">
                  <c:v>1942.38</c:v>
                </c:pt>
                <c:pt idx="651">
                  <c:v>1942.38</c:v>
                </c:pt>
                <c:pt idx="652">
                  <c:v>1942.38</c:v>
                </c:pt>
                <c:pt idx="653">
                  <c:v>1942.38</c:v>
                </c:pt>
                <c:pt idx="654">
                  <c:v>1942.38</c:v>
                </c:pt>
                <c:pt idx="655">
                  <c:v>1942.38</c:v>
                </c:pt>
                <c:pt idx="656">
                  <c:v>1942.38</c:v>
                </c:pt>
                <c:pt idx="657">
                  <c:v>1942.38</c:v>
                </c:pt>
                <c:pt idx="658">
                  <c:v>1942.38</c:v>
                </c:pt>
                <c:pt idx="659">
                  <c:v>1942.38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BE2-4C66-ACC4-D0CC3FC473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4844128"/>
        <c:axId val="714842952"/>
      </c:scatterChart>
      <c:valAx>
        <c:axId val="7148441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4842952"/>
        <c:crosses val="autoZero"/>
        <c:crossBetween val="midCat"/>
      </c:valAx>
      <c:valAx>
        <c:axId val="714842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Rolling Resistance (N)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48441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Sheet1!$M$2</c:f>
              <c:strCache>
                <c:ptCount val="1"/>
                <c:pt idx="0">
                  <c:v>Aerodynamic Resistence (N) 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Sheet1!$B$3:$B$662</c:f>
              <c:numCache>
                <c:formatCode>General</c:formatCode>
                <c:ptCount val="6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</c:numCache>
            </c:numRef>
          </c:xVal>
          <c:yVal>
            <c:numRef>
              <c:f>Sheet1!$M$3:$M$662</c:f>
              <c:numCache>
                <c:formatCode>General</c:formatCode>
                <c:ptCount val="660"/>
                <c:pt idx="0">
                  <c:v>0.16144259221094401</c:v>
                </c:pt>
                <c:pt idx="1">
                  <c:v>1.4529833298984962</c:v>
                </c:pt>
                <c:pt idx="2">
                  <c:v>4.0360648052735995</c:v>
                </c:pt>
                <c:pt idx="3">
                  <c:v>10.332325901500417</c:v>
                </c:pt>
                <c:pt idx="4">
                  <c:v>19.534553657524224</c:v>
                </c:pt>
                <c:pt idx="5">
                  <c:v>27.283798083649533</c:v>
                </c:pt>
                <c:pt idx="6">
                  <c:v>31.642748073345025</c:v>
                </c:pt>
                <c:pt idx="7">
                  <c:v>36.3245832474624</c:v>
                </c:pt>
                <c:pt idx="8">
                  <c:v>46.656909148962818</c:v>
                </c:pt>
                <c:pt idx="9">
                  <c:v>46.656909148962818</c:v>
                </c:pt>
                <c:pt idx="10">
                  <c:v>52.307399876345862</c:v>
                </c:pt>
                <c:pt idx="11">
                  <c:v>58.280775788150791</c:v>
                </c:pt>
                <c:pt idx="12">
                  <c:v>58.280775788150791</c:v>
                </c:pt>
                <c:pt idx="13">
                  <c:v>64.577036884377591</c:v>
                </c:pt>
                <c:pt idx="14">
                  <c:v>64.577036884377591</c:v>
                </c:pt>
                <c:pt idx="15">
                  <c:v>71.196183165026312</c:v>
                </c:pt>
                <c:pt idx="16">
                  <c:v>71.196183165026312</c:v>
                </c:pt>
                <c:pt idx="17">
                  <c:v>78.138214630096897</c:v>
                </c:pt>
                <c:pt idx="18">
                  <c:v>85.402799034062397</c:v>
                </c:pt>
                <c:pt idx="19">
                  <c:v>85.402799034062397</c:v>
                </c:pt>
                <c:pt idx="20">
                  <c:v>85.402799034062397</c:v>
                </c:pt>
                <c:pt idx="21">
                  <c:v>92.991626497439995</c:v>
                </c:pt>
                <c:pt idx="22">
                  <c:v>92.991626497439995</c:v>
                </c:pt>
                <c:pt idx="23">
                  <c:v>92.991626497439995</c:v>
                </c:pt>
                <c:pt idx="24">
                  <c:v>92.991626497439995</c:v>
                </c:pt>
                <c:pt idx="25">
                  <c:v>100.90162013184001</c:v>
                </c:pt>
                <c:pt idx="26">
                  <c:v>100.90162013184001</c:v>
                </c:pt>
                <c:pt idx="27">
                  <c:v>100.90162013184001</c:v>
                </c:pt>
                <c:pt idx="28">
                  <c:v>100.90162013184001</c:v>
                </c:pt>
                <c:pt idx="29">
                  <c:v>109.13444117135998</c:v>
                </c:pt>
                <c:pt idx="30">
                  <c:v>109.13444117135998</c:v>
                </c:pt>
                <c:pt idx="31">
                  <c:v>109.13444117135998</c:v>
                </c:pt>
                <c:pt idx="32">
                  <c:v>109.13444117135998</c:v>
                </c:pt>
                <c:pt idx="33">
                  <c:v>109.13444117135998</c:v>
                </c:pt>
                <c:pt idx="34">
                  <c:v>109.13444117135998</c:v>
                </c:pt>
                <c:pt idx="35">
                  <c:v>117.6920397498384</c:v>
                </c:pt>
                <c:pt idx="36">
                  <c:v>117.6920397498384</c:v>
                </c:pt>
                <c:pt idx="37">
                  <c:v>117.6920397498384</c:v>
                </c:pt>
                <c:pt idx="38">
                  <c:v>117.6920397498384</c:v>
                </c:pt>
                <c:pt idx="39">
                  <c:v>117.6920397498384</c:v>
                </c:pt>
                <c:pt idx="40">
                  <c:v>117.6920397498384</c:v>
                </c:pt>
                <c:pt idx="41">
                  <c:v>117.6920397498384</c:v>
                </c:pt>
                <c:pt idx="42">
                  <c:v>126.57058782049437</c:v>
                </c:pt>
                <c:pt idx="43">
                  <c:v>126.57058782049437</c:v>
                </c:pt>
                <c:pt idx="44">
                  <c:v>126.57058782049437</c:v>
                </c:pt>
                <c:pt idx="45">
                  <c:v>126.57058782049437</c:v>
                </c:pt>
                <c:pt idx="46">
                  <c:v>126.57058782049437</c:v>
                </c:pt>
                <c:pt idx="47">
                  <c:v>126.57058782049437</c:v>
                </c:pt>
                <c:pt idx="48">
                  <c:v>126.57058782049437</c:v>
                </c:pt>
                <c:pt idx="49">
                  <c:v>135.7740578880576</c:v>
                </c:pt>
                <c:pt idx="50">
                  <c:v>135.7740578880576</c:v>
                </c:pt>
                <c:pt idx="51">
                  <c:v>135.7740578880576</c:v>
                </c:pt>
                <c:pt idx="52">
                  <c:v>135.7740578880576</c:v>
                </c:pt>
                <c:pt idx="53">
                  <c:v>135.7740578880576</c:v>
                </c:pt>
                <c:pt idx="54">
                  <c:v>135.7740578880576</c:v>
                </c:pt>
                <c:pt idx="55">
                  <c:v>135.7740578880576</c:v>
                </c:pt>
                <c:pt idx="56">
                  <c:v>145.2983329898496</c:v>
                </c:pt>
                <c:pt idx="57">
                  <c:v>145.2983329898496</c:v>
                </c:pt>
                <c:pt idx="58">
                  <c:v>145.2983329898496</c:v>
                </c:pt>
                <c:pt idx="59">
                  <c:v>145.2983329898496</c:v>
                </c:pt>
                <c:pt idx="60">
                  <c:v>155.14543549676159</c:v>
                </c:pt>
                <c:pt idx="61">
                  <c:v>155.14543549676159</c:v>
                </c:pt>
                <c:pt idx="62">
                  <c:v>155.14543549676159</c:v>
                </c:pt>
                <c:pt idx="63">
                  <c:v>155.14543549676159</c:v>
                </c:pt>
                <c:pt idx="64">
                  <c:v>155.14543549676159</c:v>
                </c:pt>
                <c:pt idx="65">
                  <c:v>155.14543549676159</c:v>
                </c:pt>
                <c:pt idx="66">
                  <c:v>165.31767667942563</c:v>
                </c:pt>
                <c:pt idx="67">
                  <c:v>165.31767667942563</c:v>
                </c:pt>
                <c:pt idx="68">
                  <c:v>165.31767667942563</c:v>
                </c:pt>
                <c:pt idx="69">
                  <c:v>165.31767667942563</c:v>
                </c:pt>
                <c:pt idx="70">
                  <c:v>165.31767667942563</c:v>
                </c:pt>
                <c:pt idx="71">
                  <c:v>165.31767667942563</c:v>
                </c:pt>
                <c:pt idx="72">
                  <c:v>165.31767667942563</c:v>
                </c:pt>
                <c:pt idx="73">
                  <c:v>165.31767667942563</c:v>
                </c:pt>
                <c:pt idx="74">
                  <c:v>165.31767667942563</c:v>
                </c:pt>
                <c:pt idx="75">
                  <c:v>175.8105062174736</c:v>
                </c:pt>
                <c:pt idx="76">
                  <c:v>175.8105062174736</c:v>
                </c:pt>
                <c:pt idx="77">
                  <c:v>175.8105062174736</c:v>
                </c:pt>
                <c:pt idx="78">
                  <c:v>175.8105062174736</c:v>
                </c:pt>
                <c:pt idx="79">
                  <c:v>175.8105062174736</c:v>
                </c:pt>
                <c:pt idx="80">
                  <c:v>175.8105062174736</c:v>
                </c:pt>
                <c:pt idx="81">
                  <c:v>175.8105062174736</c:v>
                </c:pt>
                <c:pt idx="82">
                  <c:v>175.8105062174736</c:v>
                </c:pt>
                <c:pt idx="83">
                  <c:v>175.8105062174736</c:v>
                </c:pt>
                <c:pt idx="84">
                  <c:v>175.8105062174736</c:v>
                </c:pt>
                <c:pt idx="85">
                  <c:v>175.8105062174736</c:v>
                </c:pt>
                <c:pt idx="86">
                  <c:v>186.62861888922242</c:v>
                </c:pt>
                <c:pt idx="87">
                  <c:v>186.62861888922242</c:v>
                </c:pt>
                <c:pt idx="88">
                  <c:v>186.62861888922242</c:v>
                </c:pt>
                <c:pt idx="89">
                  <c:v>186.62861888922242</c:v>
                </c:pt>
                <c:pt idx="90">
                  <c:v>186.62861888922242</c:v>
                </c:pt>
                <c:pt idx="91">
                  <c:v>186.62861888922242</c:v>
                </c:pt>
                <c:pt idx="92">
                  <c:v>186.62861888922242</c:v>
                </c:pt>
                <c:pt idx="93">
                  <c:v>186.62861888922242</c:v>
                </c:pt>
                <c:pt idx="94">
                  <c:v>186.62861888922242</c:v>
                </c:pt>
                <c:pt idx="95">
                  <c:v>186.62861888922242</c:v>
                </c:pt>
                <c:pt idx="96">
                  <c:v>186.62861888922242</c:v>
                </c:pt>
                <c:pt idx="97">
                  <c:v>186.62861888922242</c:v>
                </c:pt>
                <c:pt idx="98">
                  <c:v>186.62861888922242</c:v>
                </c:pt>
                <c:pt idx="99">
                  <c:v>186.62861888922242</c:v>
                </c:pt>
                <c:pt idx="100">
                  <c:v>186.62861888922242</c:v>
                </c:pt>
                <c:pt idx="101">
                  <c:v>197.7671754584064</c:v>
                </c:pt>
                <c:pt idx="102">
                  <c:v>197.7671754584064</c:v>
                </c:pt>
                <c:pt idx="103">
                  <c:v>197.7671754584064</c:v>
                </c:pt>
                <c:pt idx="104">
                  <c:v>197.7671754584064</c:v>
                </c:pt>
                <c:pt idx="105">
                  <c:v>197.7671754584064</c:v>
                </c:pt>
                <c:pt idx="106">
                  <c:v>197.7671754584064</c:v>
                </c:pt>
                <c:pt idx="107">
                  <c:v>197.7671754584064</c:v>
                </c:pt>
                <c:pt idx="108">
                  <c:v>197.7671754584064</c:v>
                </c:pt>
                <c:pt idx="109">
                  <c:v>197.7671754584064</c:v>
                </c:pt>
                <c:pt idx="110">
                  <c:v>197.7671754584064</c:v>
                </c:pt>
                <c:pt idx="111">
                  <c:v>197.7671754584064</c:v>
                </c:pt>
                <c:pt idx="112">
                  <c:v>197.7671754584064</c:v>
                </c:pt>
                <c:pt idx="113">
                  <c:v>197.7671754584064</c:v>
                </c:pt>
                <c:pt idx="114">
                  <c:v>197.7671754584064</c:v>
                </c:pt>
                <c:pt idx="115">
                  <c:v>197.7671754584064</c:v>
                </c:pt>
                <c:pt idx="116">
                  <c:v>197.7671754584064</c:v>
                </c:pt>
                <c:pt idx="117">
                  <c:v>197.7671754584064</c:v>
                </c:pt>
                <c:pt idx="118">
                  <c:v>197.7671754584064</c:v>
                </c:pt>
                <c:pt idx="119">
                  <c:v>197.7671754584064</c:v>
                </c:pt>
                <c:pt idx="120">
                  <c:v>197.7671754584064</c:v>
                </c:pt>
                <c:pt idx="121">
                  <c:v>197.7671754584064</c:v>
                </c:pt>
                <c:pt idx="122">
                  <c:v>197.7671754584064</c:v>
                </c:pt>
                <c:pt idx="123">
                  <c:v>197.7671754584064</c:v>
                </c:pt>
                <c:pt idx="124">
                  <c:v>197.7671754584064</c:v>
                </c:pt>
                <c:pt idx="125">
                  <c:v>197.7671754584064</c:v>
                </c:pt>
                <c:pt idx="126">
                  <c:v>197.7671754584064</c:v>
                </c:pt>
                <c:pt idx="127">
                  <c:v>197.7671754584064</c:v>
                </c:pt>
                <c:pt idx="128">
                  <c:v>197.7671754584064</c:v>
                </c:pt>
                <c:pt idx="129">
                  <c:v>197.7671754584064</c:v>
                </c:pt>
                <c:pt idx="130">
                  <c:v>197.7671754584064</c:v>
                </c:pt>
                <c:pt idx="131">
                  <c:v>197.7671754584064</c:v>
                </c:pt>
                <c:pt idx="132">
                  <c:v>197.7671754584064</c:v>
                </c:pt>
                <c:pt idx="133">
                  <c:v>197.7671754584064</c:v>
                </c:pt>
                <c:pt idx="134">
                  <c:v>197.7671754584064</c:v>
                </c:pt>
                <c:pt idx="135">
                  <c:v>197.7671754584064</c:v>
                </c:pt>
                <c:pt idx="136">
                  <c:v>197.7671754584064</c:v>
                </c:pt>
                <c:pt idx="137">
                  <c:v>197.7671754584064</c:v>
                </c:pt>
                <c:pt idx="138">
                  <c:v>197.7671754584064</c:v>
                </c:pt>
                <c:pt idx="139">
                  <c:v>197.7671754584064</c:v>
                </c:pt>
                <c:pt idx="140">
                  <c:v>197.7671754584064</c:v>
                </c:pt>
                <c:pt idx="141">
                  <c:v>197.7671754584064</c:v>
                </c:pt>
                <c:pt idx="142">
                  <c:v>197.7671754584064</c:v>
                </c:pt>
                <c:pt idx="143">
                  <c:v>197.7671754584064</c:v>
                </c:pt>
                <c:pt idx="144">
                  <c:v>197.7671754584064</c:v>
                </c:pt>
                <c:pt idx="145">
                  <c:v>197.7671754584064</c:v>
                </c:pt>
                <c:pt idx="146">
                  <c:v>197.7671754584064</c:v>
                </c:pt>
                <c:pt idx="147">
                  <c:v>197.7671754584064</c:v>
                </c:pt>
                <c:pt idx="148">
                  <c:v>197.7671754584064</c:v>
                </c:pt>
                <c:pt idx="149">
                  <c:v>197.7671754584064</c:v>
                </c:pt>
                <c:pt idx="150">
                  <c:v>197.7671754584064</c:v>
                </c:pt>
                <c:pt idx="151">
                  <c:v>197.7671754584064</c:v>
                </c:pt>
                <c:pt idx="152">
                  <c:v>197.7671754584064</c:v>
                </c:pt>
                <c:pt idx="153">
                  <c:v>197.7671754584064</c:v>
                </c:pt>
                <c:pt idx="154">
                  <c:v>197.7671754584064</c:v>
                </c:pt>
                <c:pt idx="155">
                  <c:v>197.7671754584064</c:v>
                </c:pt>
                <c:pt idx="156">
                  <c:v>197.7671754584064</c:v>
                </c:pt>
                <c:pt idx="157">
                  <c:v>197.7671754584064</c:v>
                </c:pt>
                <c:pt idx="158">
                  <c:v>197.7671754584064</c:v>
                </c:pt>
                <c:pt idx="159">
                  <c:v>197.7671754584064</c:v>
                </c:pt>
                <c:pt idx="160">
                  <c:v>197.7671754584064</c:v>
                </c:pt>
                <c:pt idx="161">
                  <c:v>197.7671754584064</c:v>
                </c:pt>
                <c:pt idx="162">
                  <c:v>197.7671754584064</c:v>
                </c:pt>
                <c:pt idx="163">
                  <c:v>197.7671754584064</c:v>
                </c:pt>
                <c:pt idx="164">
                  <c:v>197.7671754584064</c:v>
                </c:pt>
                <c:pt idx="165">
                  <c:v>197.7671754584064</c:v>
                </c:pt>
                <c:pt idx="166">
                  <c:v>197.7671754584064</c:v>
                </c:pt>
                <c:pt idx="167">
                  <c:v>197.7671754584064</c:v>
                </c:pt>
                <c:pt idx="168">
                  <c:v>197.7671754584064</c:v>
                </c:pt>
                <c:pt idx="169">
                  <c:v>197.7671754584064</c:v>
                </c:pt>
                <c:pt idx="170">
                  <c:v>197.7671754584064</c:v>
                </c:pt>
                <c:pt idx="171">
                  <c:v>197.7671754584064</c:v>
                </c:pt>
                <c:pt idx="172">
                  <c:v>197.7671754584064</c:v>
                </c:pt>
                <c:pt idx="173">
                  <c:v>197.7671754584064</c:v>
                </c:pt>
                <c:pt idx="174">
                  <c:v>197.7671754584064</c:v>
                </c:pt>
                <c:pt idx="175">
                  <c:v>197.7671754584064</c:v>
                </c:pt>
                <c:pt idx="176">
                  <c:v>197.7671754584064</c:v>
                </c:pt>
                <c:pt idx="177">
                  <c:v>175.8105062174736</c:v>
                </c:pt>
                <c:pt idx="178">
                  <c:v>165.31767667942563</c:v>
                </c:pt>
                <c:pt idx="179">
                  <c:v>145.2983329898496</c:v>
                </c:pt>
                <c:pt idx="180">
                  <c:v>145.2983329898496</c:v>
                </c:pt>
                <c:pt idx="181">
                  <c:v>145.2983329898496</c:v>
                </c:pt>
                <c:pt idx="182">
                  <c:v>135.7740578880576</c:v>
                </c:pt>
                <c:pt idx="183">
                  <c:v>135.7740578880576</c:v>
                </c:pt>
                <c:pt idx="184">
                  <c:v>135.7740578880576</c:v>
                </c:pt>
                <c:pt idx="185">
                  <c:v>126.57058782049437</c:v>
                </c:pt>
                <c:pt idx="186">
                  <c:v>126.57058782049437</c:v>
                </c:pt>
                <c:pt idx="187">
                  <c:v>126.57058782049437</c:v>
                </c:pt>
                <c:pt idx="188">
                  <c:v>126.57058782049437</c:v>
                </c:pt>
                <c:pt idx="189">
                  <c:v>117.6920397498384</c:v>
                </c:pt>
                <c:pt idx="190">
                  <c:v>117.6920397498384</c:v>
                </c:pt>
                <c:pt idx="191">
                  <c:v>117.6920397498384</c:v>
                </c:pt>
                <c:pt idx="192">
                  <c:v>117.6920397498384</c:v>
                </c:pt>
                <c:pt idx="193">
                  <c:v>109.13444117135998</c:v>
                </c:pt>
                <c:pt idx="194">
                  <c:v>109.13444117135998</c:v>
                </c:pt>
                <c:pt idx="195">
                  <c:v>109.13444117135998</c:v>
                </c:pt>
                <c:pt idx="196">
                  <c:v>100.90162013184001</c:v>
                </c:pt>
                <c:pt idx="197">
                  <c:v>100.90162013184001</c:v>
                </c:pt>
                <c:pt idx="198">
                  <c:v>100.90162013184001</c:v>
                </c:pt>
                <c:pt idx="199">
                  <c:v>92.991626497439995</c:v>
                </c:pt>
                <c:pt idx="200">
                  <c:v>92.991626497439995</c:v>
                </c:pt>
                <c:pt idx="201">
                  <c:v>85.402799034062397</c:v>
                </c:pt>
                <c:pt idx="202">
                  <c:v>85.402799034062397</c:v>
                </c:pt>
                <c:pt idx="203">
                  <c:v>85.402799034062397</c:v>
                </c:pt>
                <c:pt idx="204">
                  <c:v>85.402799034062397</c:v>
                </c:pt>
                <c:pt idx="205">
                  <c:v>78.138214630096897</c:v>
                </c:pt>
                <c:pt idx="206">
                  <c:v>78.138214630096897</c:v>
                </c:pt>
                <c:pt idx="207">
                  <c:v>85.402799034062397</c:v>
                </c:pt>
                <c:pt idx="208">
                  <c:v>85.402799034062397</c:v>
                </c:pt>
                <c:pt idx="209">
                  <c:v>85.402799034062397</c:v>
                </c:pt>
                <c:pt idx="210">
                  <c:v>85.402799034062397</c:v>
                </c:pt>
                <c:pt idx="211">
                  <c:v>92.991626497439995</c:v>
                </c:pt>
                <c:pt idx="212">
                  <c:v>92.991626497439995</c:v>
                </c:pt>
                <c:pt idx="213">
                  <c:v>92.991626497439995</c:v>
                </c:pt>
                <c:pt idx="214">
                  <c:v>100.90162013184001</c:v>
                </c:pt>
                <c:pt idx="215">
                  <c:v>100.90162013184001</c:v>
                </c:pt>
                <c:pt idx="216">
                  <c:v>100.90162013184001</c:v>
                </c:pt>
                <c:pt idx="217">
                  <c:v>100.90162013184001</c:v>
                </c:pt>
                <c:pt idx="218">
                  <c:v>92.991626497439995</c:v>
                </c:pt>
                <c:pt idx="219">
                  <c:v>92.991626497439995</c:v>
                </c:pt>
                <c:pt idx="220">
                  <c:v>92.991626497439995</c:v>
                </c:pt>
                <c:pt idx="221">
                  <c:v>92.991626497439995</c:v>
                </c:pt>
                <c:pt idx="222">
                  <c:v>85.402799034062397</c:v>
                </c:pt>
                <c:pt idx="223">
                  <c:v>85.402799034062397</c:v>
                </c:pt>
                <c:pt idx="224">
                  <c:v>85.402799034062397</c:v>
                </c:pt>
                <c:pt idx="225">
                  <c:v>64.577036884377591</c:v>
                </c:pt>
                <c:pt idx="226">
                  <c:v>52.307399876345862</c:v>
                </c:pt>
                <c:pt idx="227">
                  <c:v>41.329303606001666</c:v>
                </c:pt>
                <c:pt idx="228">
                  <c:v>36.3245832474624</c:v>
                </c:pt>
                <c:pt idx="229">
                  <c:v>23.247733278375939</c:v>
                </c:pt>
                <c:pt idx="230">
                  <c:v>16.144259221094398</c:v>
                </c:pt>
                <c:pt idx="231">
                  <c:v>5.8119333195939848</c:v>
                </c:pt>
                <c:pt idx="232">
                  <c:v>1.4529833298984962</c:v>
                </c:pt>
                <c:pt idx="233">
                  <c:v>0.64577036884377603</c:v>
                </c:pt>
                <c:pt idx="234">
                  <c:v>0.16144259221094401</c:v>
                </c:pt>
                <c:pt idx="235">
                  <c:v>0.16144259221094401</c:v>
                </c:pt>
                <c:pt idx="236">
                  <c:v>1.4529833298984962</c:v>
                </c:pt>
                <c:pt idx="237">
                  <c:v>7.9106870183362563</c:v>
                </c:pt>
                <c:pt idx="238">
                  <c:v>16.144259221094398</c:v>
                </c:pt>
                <c:pt idx="239">
                  <c:v>27.283798083649533</c:v>
                </c:pt>
                <c:pt idx="240">
                  <c:v>36.3245832474624</c:v>
                </c:pt>
                <c:pt idx="241">
                  <c:v>52.307399876345862</c:v>
                </c:pt>
                <c:pt idx="242">
                  <c:v>58.280775788150791</c:v>
                </c:pt>
                <c:pt idx="243">
                  <c:v>71.196183165026312</c:v>
                </c:pt>
                <c:pt idx="244">
                  <c:v>78.138214630096897</c:v>
                </c:pt>
                <c:pt idx="245">
                  <c:v>85.402799034062397</c:v>
                </c:pt>
                <c:pt idx="246">
                  <c:v>100.90162013184001</c:v>
                </c:pt>
                <c:pt idx="247">
                  <c:v>109.13444117135998</c:v>
                </c:pt>
                <c:pt idx="248">
                  <c:v>117.6920397498384</c:v>
                </c:pt>
                <c:pt idx="249">
                  <c:v>126.57058782049437</c:v>
                </c:pt>
                <c:pt idx="250">
                  <c:v>135.7740578880576</c:v>
                </c:pt>
                <c:pt idx="251">
                  <c:v>145.2983329898496</c:v>
                </c:pt>
                <c:pt idx="252">
                  <c:v>155.14543549676159</c:v>
                </c:pt>
                <c:pt idx="253">
                  <c:v>155.14543549676159</c:v>
                </c:pt>
                <c:pt idx="254">
                  <c:v>165.31767667942563</c:v>
                </c:pt>
                <c:pt idx="255">
                  <c:v>165.31767667942563</c:v>
                </c:pt>
                <c:pt idx="256">
                  <c:v>165.31767667942563</c:v>
                </c:pt>
                <c:pt idx="257">
                  <c:v>175.8105062174736</c:v>
                </c:pt>
                <c:pt idx="258">
                  <c:v>175.8105062174736</c:v>
                </c:pt>
                <c:pt idx="259">
                  <c:v>186.62861888922242</c:v>
                </c:pt>
                <c:pt idx="260">
                  <c:v>186.62861888922242</c:v>
                </c:pt>
                <c:pt idx="261">
                  <c:v>186.62861888922242</c:v>
                </c:pt>
                <c:pt idx="262">
                  <c:v>197.7671754584064</c:v>
                </c:pt>
                <c:pt idx="263">
                  <c:v>197.7671754584064</c:v>
                </c:pt>
                <c:pt idx="264">
                  <c:v>197.7671754584064</c:v>
                </c:pt>
                <c:pt idx="265">
                  <c:v>197.7671754584064</c:v>
                </c:pt>
                <c:pt idx="266">
                  <c:v>197.7671754584064</c:v>
                </c:pt>
                <c:pt idx="267">
                  <c:v>197.7671754584064</c:v>
                </c:pt>
                <c:pt idx="268">
                  <c:v>197.7671754584064</c:v>
                </c:pt>
                <c:pt idx="269">
                  <c:v>197.7671754584064</c:v>
                </c:pt>
                <c:pt idx="270">
                  <c:v>197.7671754584064</c:v>
                </c:pt>
                <c:pt idx="271">
                  <c:v>197.7671754584064</c:v>
                </c:pt>
                <c:pt idx="272">
                  <c:v>197.7671754584064</c:v>
                </c:pt>
                <c:pt idx="273">
                  <c:v>197.7671754584064</c:v>
                </c:pt>
                <c:pt idx="274">
                  <c:v>197.7671754584064</c:v>
                </c:pt>
                <c:pt idx="275">
                  <c:v>197.7671754584064</c:v>
                </c:pt>
                <c:pt idx="276">
                  <c:v>197.7671754584064</c:v>
                </c:pt>
                <c:pt idx="277">
                  <c:v>197.7671754584064</c:v>
                </c:pt>
                <c:pt idx="278">
                  <c:v>197.7671754584064</c:v>
                </c:pt>
                <c:pt idx="279">
                  <c:v>197.7671754584064</c:v>
                </c:pt>
                <c:pt idx="280">
                  <c:v>197.7671754584064</c:v>
                </c:pt>
                <c:pt idx="281">
                  <c:v>197.7671754584064</c:v>
                </c:pt>
                <c:pt idx="282">
                  <c:v>197.7671754584064</c:v>
                </c:pt>
                <c:pt idx="283">
                  <c:v>197.7671754584064</c:v>
                </c:pt>
                <c:pt idx="284">
                  <c:v>197.7671754584064</c:v>
                </c:pt>
                <c:pt idx="285">
                  <c:v>197.7671754584064</c:v>
                </c:pt>
                <c:pt idx="286">
                  <c:v>197.7671754584064</c:v>
                </c:pt>
                <c:pt idx="287">
                  <c:v>197.7671754584064</c:v>
                </c:pt>
                <c:pt idx="288">
                  <c:v>197.7671754584064</c:v>
                </c:pt>
                <c:pt idx="289">
                  <c:v>197.7671754584064</c:v>
                </c:pt>
                <c:pt idx="290">
                  <c:v>197.7671754584064</c:v>
                </c:pt>
                <c:pt idx="291">
                  <c:v>197.7671754584064</c:v>
                </c:pt>
                <c:pt idx="292">
                  <c:v>197.7671754584064</c:v>
                </c:pt>
                <c:pt idx="293">
                  <c:v>197.7671754584064</c:v>
                </c:pt>
                <c:pt idx="294">
                  <c:v>197.7671754584064</c:v>
                </c:pt>
                <c:pt idx="295">
                  <c:v>197.7671754584064</c:v>
                </c:pt>
                <c:pt idx="296">
                  <c:v>197.7671754584064</c:v>
                </c:pt>
                <c:pt idx="297">
                  <c:v>197.7671754584064</c:v>
                </c:pt>
                <c:pt idx="298">
                  <c:v>197.7671754584064</c:v>
                </c:pt>
                <c:pt idx="299">
                  <c:v>197.7671754584064</c:v>
                </c:pt>
                <c:pt idx="300">
                  <c:v>197.7671754584064</c:v>
                </c:pt>
                <c:pt idx="301">
                  <c:v>197.7671754584064</c:v>
                </c:pt>
                <c:pt idx="302">
                  <c:v>197.7671754584064</c:v>
                </c:pt>
                <c:pt idx="303">
                  <c:v>197.7671754584064</c:v>
                </c:pt>
                <c:pt idx="304">
                  <c:v>197.7671754584064</c:v>
                </c:pt>
                <c:pt idx="305">
                  <c:v>197.7671754584064</c:v>
                </c:pt>
                <c:pt idx="306">
                  <c:v>197.7671754584064</c:v>
                </c:pt>
                <c:pt idx="307">
                  <c:v>197.7671754584064</c:v>
                </c:pt>
                <c:pt idx="308">
                  <c:v>197.7671754584064</c:v>
                </c:pt>
                <c:pt idx="309">
                  <c:v>197.7671754584064</c:v>
                </c:pt>
                <c:pt idx="310">
                  <c:v>197.7671754584064</c:v>
                </c:pt>
                <c:pt idx="311">
                  <c:v>197.7671754584064</c:v>
                </c:pt>
                <c:pt idx="312">
                  <c:v>197.7671754584064</c:v>
                </c:pt>
                <c:pt idx="313">
                  <c:v>197.7671754584064</c:v>
                </c:pt>
                <c:pt idx="314">
                  <c:v>197.7671754584064</c:v>
                </c:pt>
                <c:pt idx="315">
                  <c:v>197.7671754584064</c:v>
                </c:pt>
                <c:pt idx="316">
                  <c:v>197.7671754584064</c:v>
                </c:pt>
                <c:pt idx="317">
                  <c:v>197.7671754584064</c:v>
                </c:pt>
                <c:pt idx="318">
                  <c:v>197.7671754584064</c:v>
                </c:pt>
                <c:pt idx="319">
                  <c:v>186.62861888922242</c:v>
                </c:pt>
                <c:pt idx="320">
                  <c:v>186.62861888922242</c:v>
                </c:pt>
                <c:pt idx="321">
                  <c:v>175.8105062174736</c:v>
                </c:pt>
                <c:pt idx="322">
                  <c:v>165.31767667942563</c:v>
                </c:pt>
                <c:pt idx="323">
                  <c:v>155.14543549676159</c:v>
                </c:pt>
                <c:pt idx="324">
                  <c:v>145.2983329898496</c:v>
                </c:pt>
                <c:pt idx="325">
                  <c:v>145.2983329898496</c:v>
                </c:pt>
                <c:pt idx="326">
                  <c:v>135.7740578880576</c:v>
                </c:pt>
                <c:pt idx="327">
                  <c:v>135.7740578880576</c:v>
                </c:pt>
                <c:pt idx="328">
                  <c:v>135.7740578880576</c:v>
                </c:pt>
                <c:pt idx="329">
                  <c:v>135.7740578880576</c:v>
                </c:pt>
                <c:pt idx="330">
                  <c:v>135.7740578880576</c:v>
                </c:pt>
                <c:pt idx="331">
                  <c:v>126.57058782049437</c:v>
                </c:pt>
                <c:pt idx="332">
                  <c:v>126.57058782049437</c:v>
                </c:pt>
                <c:pt idx="333">
                  <c:v>126.57058782049437</c:v>
                </c:pt>
                <c:pt idx="334">
                  <c:v>126.57058782049437</c:v>
                </c:pt>
                <c:pt idx="335">
                  <c:v>126.57058782049437</c:v>
                </c:pt>
                <c:pt idx="336">
                  <c:v>117.6920397498384</c:v>
                </c:pt>
                <c:pt idx="337">
                  <c:v>117.6920397498384</c:v>
                </c:pt>
                <c:pt idx="338">
                  <c:v>117.6920397498384</c:v>
                </c:pt>
                <c:pt idx="339">
                  <c:v>117.6920397498384</c:v>
                </c:pt>
                <c:pt idx="340">
                  <c:v>109.13444117135998</c:v>
                </c:pt>
                <c:pt idx="341">
                  <c:v>109.13444117135998</c:v>
                </c:pt>
                <c:pt idx="342">
                  <c:v>109.13444117135998</c:v>
                </c:pt>
                <c:pt idx="343">
                  <c:v>109.13444117135998</c:v>
                </c:pt>
                <c:pt idx="344">
                  <c:v>109.13444117135998</c:v>
                </c:pt>
                <c:pt idx="345">
                  <c:v>100.90162013184001</c:v>
                </c:pt>
                <c:pt idx="346">
                  <c:v>100.90162013184001</c:v>
                </c:pt>
                <c:pt idx="347">
                  <c:v>100.90162013184001</c:v>
                </c:pt>
                <c:pt idx="348">
                  <c:v>100.90162013184001</c:v>
                </c:pt>
                <c:pt idx="349">
                  <c:v>100.90162013184001</c:v>
                </c:pt>
                <c:pt idx="350">
                  <c:v>100.90162013184001</c:v>
                </c:pt>
                <c:pt idx="351">
                  <c:v>100.90162013184001</c:v>
                </c:pt>
                <c:pt idx="352">
                  <c:v>92.991626497439995</c:v>
                </c:pt>
                <c:pt idx="353">
                  <c:v>92.991626497439995</c:v>
                </c:pt>
                <c:pt idx="354">
                  <c:v>92.991626497439995</c:v>
                </c:pt>
                <c:pt idx="355">
                  <c:v>92.991626497439995</c:v>
                </c:pt>
                <c:pt idx="356">
                  <c:v>92.991626497439995</c:v>
                </c:pt>
                <c:pt idx="357">
                  <c:v>92.991626497439995</c:v>
                </c:pt>
                <c:pt idx="358">
                  <c:v>85.402799034062397</c:v>
                </c:pt>
                <c:pt idx="359">
                  <c:v>85.402799034062397</c:v>
                </c:pt>
                <c:pt idx="360">
                  <c:v>85.402799034062397</c:v>
                </c:pt>
                <c:pt idx="361">
                  <c:v>85.402799034062397</c:v>
                </c:pt>
                <c:pt idx="362">
                  <c:v>85.402799034062397</c:v>
                </c:pt>
                <c:pt idx="363">
                  <c:v>85.402799034062397</c:v>
                </c:pt>
                <c:pt idx="364">
                  <c:v>92.991626497439995</c:v>
                </c:pt>
                <c:pt idx="365">
                  <c:v>92.991626497439995</c:v>
                </c:pt>
                <c:pt idx="366">
                  <c:v>92.991626497439995</c:v>
                </c:pt>
                <c:pt idx="367">
                  <c:v>100.90162013184001</c:v>
                </c:pt>
                <c:pt idx="368">
                  <c:v>100.90162013184001</c:v>
                </c:pt>
                <c:pt idx="369">
                  <c:v>100.90162013184001</c:v>
                </c:pt>
                <c:pt idx="370">
                  <c:v>109.13444117135998</c:v>
                </c:pt>
                <c:pt idx="371">
                  <c:v>109.13444117135998</c:v>
                </c:pt>
                <c:pt idx="372">
                  <c:v>109.13444117135998</c:v>
                </c:pt>
                <c:pt idx="373">
                  <c:v>109.13444117135998</c:v>
                </c:pt>
                <c:pt idx="374">
                  <c:v>109.13444117135998</c:v>
                </c:pt>
                <c:pt idx="375">
                  <c:v>117.6920397498384</c:v>
                </c:pt>
                <c:pt idx="376">
                  <c:v>117.6920397498384</c:v>
                </c:pt>
                <c:pt idx="377">
                  <c:v>117.6920397498384</c:v>
                </c:pt>
                <c:pt idx="378">
                  <c:v>117.6920397498384</c:v>
                </c:pt>
                <c:pt idx="379">
                  <c:v>117.6920397498384</c:v>
                </c:pt>
                <c:pt idx="380">
                  <c:v>126.57058782049437</c:v>
                </c:pt>
                <c:pt idx="381">
                  <c:v>126.57058782049437</c:v>
                </c:pt>
                <c:pt idx="382">
                  <c:v>126.57058782049437</c:v>
                </c:pt>
                <c:pt idx="383">
                  <c:v>135.7740578880576</c:v>
                </c:pt>
                <c:pt idx="384">
                  <c:v>135.7740578880576</c:v>
                </c:pt>
                <c:pt idx="385">
                  <c:v>135.7740578880576</c:v>
                </c:pt>
                <c:pt idx="386">
                  <c:v>135.7740578880576</c:v>
                </c:pt>
                <c:pt idx="387">
                  <c:v>145.2983329898496</c:v>
                </c:pt>
                <c:pt idx="388">
                  <c:v>145.2983329898496</c:v>
                </c:pt>
                <c:pt idx="389">
                  <c:v>145.2983329898496</c:v>
                </c:pt>
                <c:pt idx="390">
                  <c:v>145.2983329898496</c:v>
                </c:pt>
                <c:pt idx="391">
                  <c:v>155.14543549676159</c:v>
                </c:pt>
                <c:pt idx="392">
                  <c:v>155.14543549676159</c:v>
                </c:pt>
                <c:pt idx="393">
                  <c:v>155.14543549676159</c:v>
                </c:pt>
                <c:pt idx="394">
                  <c:v>155.14543549676159</c:v>
                </c:pt>
                <c:pt idx="395">
                  <c:v>165.31767667942563</c:v>
                </c:pt>
                <c:pt idx="396">
                  <c:v>165.31767667942563</c:v>
                </c:pt>
                <c:pt idx="397">
                  <c:v>165.31767667942563</c:v>
                </c:pt>
                <c:pt idx="398">
                  <c:v>165.31767667942563</c:v>
                </c:pt>
                <c:pt idx="399">
                  <c:v>165.31767667942563</c:v>
                </c:pt>
                <c:pt idx="400">
                  <c:v>155.14543549676159</c:v>
                </c:pt>
                <c:pt idx="401">
                  <c:v>155.14543549676159</c:v>
                </c:pt>
                <c:pt idx="402">
                  <c:v>155.14543549676159</c:v>
                </c:pt>
                <c:pt idx="403">
                  <c:v>155.14543549676159</c:v>
                </c:pt>
                <c:pt idx="404">
                  <c:v>155.14543549676159</c:v>
                </c:pt>
                <c:pt idx="405">
                  <c:v>165.31767667942563</c:v>
                </c:pt>
                <c:pt idx="406">
                  <c:v>165.31767667942563</c:v>
                </c:pt>
                <c:pt idx="407">
                  <c:v>165.31767667942563</c:v>
                </c:pt>
                <c:pt idx="408">
                  <c:v>165.31767667942563</c:v>
                </c:pt>
                <c:pt idx="409">
                  <c:v>165.31767667942563</c:v>
                </c:pt>
                <c:pt idx="410">
                  <c:v>175.8105062174736</c:v>
                </c:pt>
                <c:pt idx="411">
                  <c:v>175.8105062174736</c:v>
                </c:pt>
                <c:pt idx="412">
                  <c:v>175.8105062174736</c:v>
                </c:pt>
                <c:pt idx="413">
                  <c:v>175.8105062174736</c:v>
                </c:pt>
                <c:pt idx="414">
                  <c:v>175.8105062174736</c:v>
                </c:pt>
                <c:pt idx="415">
                  <c:v>175.8105062174736</c:v>
                </c:pt>
                <c:pt idx="416">
                  <c:v>175.8105062174736</c:v>
                </c:pt>
                <c:pt idx="417">
                  <c:v>175.8105062174736</c:v>
                </c:pt>
                <c:pt idx="418">
                  <c:v>186.62861888922242</c:v>
                </c:pt>
                <c:pt idx="419">
                  <c:v>186.62861888922242</c:v>
                </c:pt>
                <c:pt idx="420">
                  <c:v>186.62861888922242</c:v>
                </c:pt>
                <c:pt idx="421">
                  <c:v>186.62861888922242</c:v>
                </c:pt>
                <c:pt idx="422">
                  <c:v>186.62861888922242</c:v>
                </c:pt>
                <c:pt idx="423">
                  <c:v>186.62861888922242</c:v>
                </c:pt>
                <c:pt idx="424">
                  <c:v>186.62861888922242</c:v>
                </c:pt>
                <c:pt idx="425">
                  <c:v>186.62861888922242</c:v>
                </c:pt>
                <c:pt idx="426">
                  <c:v>186.62861888922242</c:v>
                </c:pt>
                <c:pt idx="427">
                  <c:v>186.62861888922242</c:v>
                </c:pt>
                <c:pt idx="428">
                  <c:v>197.7671754584064</c:v>
                </c:pt>
                <c:pt idx="429">
                  <c:v>197.7671754584064</c:v>
                </c:pt>
                <c:pt idx="430">
                  <c:v>197.7671754584064</c:v>
                </c:pt>
                <c:pt idx="431">
                  <c:v>197.7671754584064</c:v>
                </c:pt>
                <c:pt idx="432">
                  <c:v>197.7671754584064</c:v>
                </c:pt>
                <c:pt idx="433">
                  <c:v>197.7671754584064</c:v>
                </c:pt>
                <c:pt idx="434">
                  <c:v>197.7671754584064</c:v>
                </c:pt>
                <c:pt idx="435">
                  <c:v>197.7671754584064</c:v>
                </c:pt>
                <c:pt idx="436">
                  <c:v>197.7671754584064</c:v>
                </c:pt>
                <c:pt idx="437">
                  <c:v>197.7671754584064</c:v>
                </c:pt>
                <c:pt idx="438">
                  <c:v>197.7671754584064</c:v>
                </c:pt>
                <c:pt idx="439">
                  <c:v>197.7671754584064</c:v>
                </c:pt>
                <c:pt idx="440">
                  <c:v>197.7671754584064</c:v>
                </c:pt>
                <c:pt idx="441">
                  <c:v>197.7671754584064</c:v>
                </c:pt>
                <c:pt idx="442">
                  <c:v>197.7671754584064</c:v>
                </c:pt>
                <c:pt idx="443">
                  <c:v>197.7671754584064</c:v>
                </c:pt>
                <c:pt idx="444">
                  <c:v>197.7671754584064</c:v>
                </c:pt>
                <c:pt idx="445">
                  <c:v>197.7671754584064</c:v>
                </c:pt>
                <c:pt idx="446">
                  <c:v>197.7671754584064</c:v>
                </c:pt>
                <c:pt idx="447">
                  <c:v>197.7671754584064</c:v>
                </c:pt>
                <c:pt idx="448">
                  <c:v>197.7671754584064</c:v>
                </c:pt>
                <c:pt idx="449">
                  <c:v>197.7671754584064</c:v>
                </c:pt>
                <c:pt idx="450">
                  <c:v>197.7671754584064</c:v>
                </c:pt>
                <c:pt idx="451">
                  <c:v>197.7671754584064</c:v>
                </c:pt>
                <c:pt idx="452">
                  <c:v>197.7671754584064</c:v>
                </c:pt>
                <c:pt idx="453">
                  <c:v>197.7671754584064</c:v>
                </c:pt>
                <c:pt idx="454">
                  <c:v>197.7671754584064</c:v>
                </c:pt>
                <c:pt idx="455">
                  <c:v>197.7671754584064</c:v>
                </c:pt>
                <c:pt idx="456">
                  <c:v>197.7671754584064</c:v>
                </c:pt>
                <c:pt idx="457">
                  <c:v>197.7671754584064</c:v>
                </c:pt>
                <c:pt idx="458">
                  <c:v>197.7671754584064</c:v>
                </c:pt>
                <c:pt idx="459">
                  <c:v>197.7671754584064</c:v>
                </c:pt>
                <c:pt idx="460">
                  <c:v>186.62861888922242</c:v>
                </c:pt>
                <c:pt idx="461">
                  <c:v>175.8105062174736</c:v>
                </c:pt>
                <c:pt idx="462">
                  <c:v>155.14543549676159</c:v>
                </c:pt>
                <c:pt idx="463">
                  <c:v>145.2983329898496</c:v>
                </c:pt>
                <c:pt idx="464">
                  <c:v>155.14543549676159</c:v>
                </c:pt>
                <c:pt idx="465">
                  <c:v>109.13444117135998</c:v>
                </c:pt>
                <c:pt idx="466">
                  <c:v>100.90162013184001</c:v>
                </c:pt>
                <c:pt idx="467">
                  <c:v>92.991626497439995</c:v>
                </c:pt>
                <c:pt idx="468">
                  <c:v>85.402799034062397</c:v>
                </c:pt>
                <c:pt idx="469">
                  <c:v>78.138214630096897</c:v>
                </c:pt>
                <c:pt idx="470">
                  <c:v>71.196183165026312</c:v>
                </c:pt>
                <c:pt idx="471">
                  <c:v>64.577036884377591</c:v>
                </c:pt>
                <c:pt idx="472">
                  <c:v>52.307399876345862</c:v>
                </c:pt>
                <c:pt idx="473">
                  <c:v>46.656909148962818</c:v>
                </c:pt>
                <c:pt idx="474">
                  <c:v>41.329303606001666</c:v>
                </c:pt>
                <c:pt idx="475">
                  <c:v>52.307399876345862</c:v>
                </c:pt>
                <c:pt idx="476">
                  <c:v>58.280775788150791</c:v>
                </c:pt>
                <c:pt idx="477">
                  <c:v>78.138214630096897</c:v>
                </c:pt>
                <c:pt idx="478">
                  <c:v>92.991626497439995</c:v>
                </c:pt>
                <c:pt idx="479">
                  <c:v>100.90162013184001</c:v>
                </c:pt>
                <c:pt idx="480">
                  <c:v>117.6920397498384</c:v>
                </c:pt>
                <c:pt idx="481">
                  <c:v>126.57058782049437</c:v>
                </c:pt>
                <c:pt idx="482">
                  <c:v>126.57058782049437</c:v>
                </c:pt>
                <c:pt idx="483">
                  <c:v>135.7740578880576</c:v>
                </c:pt>
                <c:pt idx="484">
                  <c:v>135.7740578880576</c:v>
                </c:pt>
                <c:pt idx="485">
                  <c:v>135.7740578880576</c:v>
                </c:pt>
                <c:pt idx="486">
                  <c:v>145.2983329898496</c:v>
                </c:pt>
                <c:pt idx="487">
                  <c:v>145.2983329898496</c:v>
                </c:pt>
                <c:pt idx="488">
                  <c:v>145.2983329898496</c:v>
                </c:pt>
                <c:pt idx="489">
                  <c:v>145.2983329898496</c:v>
                </c:pt>
                <c:pt idx="490">
                  <c:v>155.14543549676159</c:v>
                </c:pt>
                <c:pt idx="491">
                  <c:v>155.14543549676159</c:v>
                </c:pt>
                <c:pt idx="492">
                  <c:v>155.14543549676159</c:v>
                </c:pt>
                <c:pt idx="493">
                  <c:v>155.14543549676159</c:v>
                </c:pt>
                <c:pt idx="494">
                  <c:v>155.14543549676159</c:v>
                </c:pt>
                <c:pt idx="495">
                  <c:v>165.31767667942563</c:v>
                </c:pt>
                <c:pt idx="496">
                  <c:v>165.31767667942563</c:v>
                </c:pt>
                <c:pt idx="497">
                  <c:v>165.31767667942563</c:v>
                </c:pt>
                <c:pt idx="498">
                  <c:v>165.31767667942563</c:v>
                </c:pt>
                <c:pt idx="499">
                  <c:v>165.31767667942563</c:v>
                </c:pt>
                <c:pt idx="500">
                  <c:v>165.31767667942563</c:v>
                </c:pt>
                <c:pt idx="501">
                  <c:v>165.31767667942563</c:v>
                </c:pt>
                <c:pt idx="502">
                  <c:v>175.8105062174736</c:v>
                </c:pt>
                <c:pt idx="503">
                  <c:v>175.8105062174736</c:v>
                </c:pt>
                <c:pt idx="504">
                  <c:v>175.8105062174736</c:v>
                </c:pt>
                <c:pt idx="505">
                  <c:v>175.8105062174736</c:v>
                </c:pt>
                <c:pt idx="506">
                  <c:v>175.8105062174736</c:v>
                </c:pt>
                <c:pt idx="507">
                  <c:v>175.8105062174736</c:v>
                </c:pt>
                <c:pt idx="508">
                  <c:v>175.8105062174736</c:v>
                </c:pt>
                <c:pt idx="509">
                  <c:v>175.8105062174736</c:v>
                </c:pt>
                <c:pt idx="510">
                  <c:v>175.8105062174736</c:v>
                </c:pt>
                <c:pt idx="511">
                  <c:v>175.8105062174736</c:v>
                </c:pt>
                <c:pt idx="512">
                  <c:v>186.62861888922242</c:v>
                </c:pt>
                <c:pt idx="513">
                  <c:v>186.62861888922242</c:v>
                </c:pt>
                <c:pt idx="514">
                  <c:v>186.62861888922242</c:v>
                </c:pt>
                <c:pt idx="515">
                  <c:v>186.62861888922242</c:v>
                </c:pt>
                <c:pt idx="516">
                  <c:v>186.62861888922242</c:v>
                </c:pt>
                <c:pt idx="517">
                  <c:v>197.7671754584064</c:v>
                </c:pt>
                <c:pt idx="518">
                  <c:v>197.7671754584064</c:v>
                </c:pt>
                <c:pt idx="519">
                  <c:v>197.7671754584064</c:v>
                </c:pt>
                <c:pt idx="520">
                  <c:v>197.7671754584064</c:v>
                </c:pt>
                <c:pt idx="521">
                  <c:v>197.7671754584064</c:v>
                </c:pt>
                <c:pt idx="522">
                  <c:v>197.7671754584064</c:v>
                </c:pt>
                <c:pt idx="523">
                  <c:v>197.7671754584064</c:v>
                </c:pt>
                <c:pt idx="524">
                  <c:v>197.7671754584064</c:v>
                </c:pt>
                <c:pt idx="525">
                  <c:v>197.7671754584064</c:v>
                </c:pt>
                <c:pt idx="526">
                  <c:v>197.7671754584064</c:v>
                </c:pt>
                <c:pt idx="527">
                  <c:v>197.7671754584064</c:v>
                </c:pt>
                <c:pt idx="528">
                  <c:v>197.7671754584064</c:v>
                </c:pt>
                <c:pt idx="529">
                  <c:v>197.7671754584064</c:v>
                </c:pt>
                <c:pt idx="530">
                  <c:v>197.7671754584064</c:v>
                </c:pt>
                <c:pt idx="531">
                  <c:v>197.7671754584064</c:v>
                </c:pt>
                <c:pt idx="532">
                  <c:v>197.7671754584064</c:v>
                </c:pt>
                <c:pt idx="533">
                  <c:v>197.7671754584064</c:v>
                </c:pt>
                <c:pt idx="534">
                  <c:v>197.7671754584064</c:v>
                </c:pt>
                <c:pt idx="535">
                  <c:v>197.7671754584064</c:v>
                </c:pt>
                <c:pt idx="536">
                  <c:v>197.7671754584064</c:v>
                </c:pt>
                <c:pt idx="537">
                  <c:v>197.7671754584064</c:v>
                </c:pt>
                <c:pt idx="538">
                  <c:v>197.7671754584064</c:v>
                </c:pt>
                <c:pt idx="539">
                  <c:v>197.7671754584064</c:v>
                </c:pt>
                <c:pt idx="540">
                  <c:v>197.7671754584064</c:v>
                </c:pt>
                <c:pt idx="541">
                  <c:v>197.7671754584064</c:v>
                </c:pt>
                <c:pt idx="542">
                  <c:v>197.7671754584064</c:v>
                </c:pt>
                <c:pt idx="543">
                  <c:v>197.7671754584064</c:v>
                </c:pt>
                <c:pt idx="544">
                  <c:v>197.7671754584064</c:v>
                </c:pt>
                <c:pt idx="545">
                  <c:v>197.7671754584064</c:v>
                </c:pt>
                <c:pt idx="546">
                  <c:v>197.7671754584064</c:v>
                </c:pt>
                <c:pt idx="547">
                  <c:v>197.7671754584064</c:v>
                </c:pt>
                <c:pt idx="548">
                  <c:v>197.7671754584064</c:v>
                </c:pt>
                <c:pt idx="549">
                  <c:v>197.7671754584064</c:v>
                </c:pt>
                <c:pt idx="550">
                  <c:v>197.7671754584064</c:v>
                </c:pt>
                <c:pt idx="551">
                  <c:v>197.7671754584064</c:v>
                </c:pt>
                <c:pt idx="552">
                  <c:v>197.7671754584064</c:v>
                </c:pt>
                <c:pt idx="553">
                  <c:v>197.7671754584064</c:v>
                </c:pt>
                <c:pt idx="554">
                  <c:v>197.7671754584064</c:v>
                </c:pt>
                <c:pt idx="555">
                  <c:v>197.7671754584064</c:v>
                </c:pt>
                <c:pt idx="556">
                  <c:v>197.7671754584064</c:v>
                </c:pt>
                <c:pt idx="557">
                  <c:v>197.7671754584064</c:v>
                </c:pt>
                <c:pt idx="558">
                  <c:v>197.7671754584064</c:v>
                </c:pt>
                <c:pt idx="559">
                  <c:v>197.7671754584064</c:v>
                </c:pt>
                <c:pt idx="560">
                  <c:v>197.7671754584064</c:v>
                </c:pt>
                <c:pt idx="561">
                  <c:v>197.7671754584064</c:v>
                </c:pt>
                <c:pt idx="562">
                  <c:v>197.7671754584064</c:v>
                </c:pt>
                <c:pt idx="563">
                  <c:v>197.7671754584064</c:v>
                </c:pt>
                <c:pt idx="564">
                  <c:v>197.7671754584064</c:v>
                </c:pt>
                <c:pt idx="565">
                  <c:v>197.7671754584064</c:v>
                </c:pt>
                <c:pt idx="566">
                  <c:v>197.7671754584064</c:v>
                </c:pt>
                <c:pt idx="567">
                  <c:v>197.7671754584064</c:v>
                </c:pt>
                <c:pt idx="568">
                  <c:v>197.7671754584064</c:v>
                </c:pt>
                <c:pt idx="569">
                  <c:v>197.7671754584064</c:v>
                </c:pt>
                <c:pt idx="570">
                  <c:v>197.7671754584064</c:v>
                </c:pt>
                <c:pt idx="571">
                  <c:v>197.7671754584064</c:v>
                </c:pt>
                <c:pt idx="572">
                  <c:v>197.7671754584064</c:v>
                </c:pt>
                <c:pt idx="573">
                  <c:v>197.7671754584064</c:v>
                </c:pt>
                <c:pt idx="574">
                  <c:v>197.7671754584064</c:v>
                </c:pt>
                <c:pt idx="575">
                  <c:v>197.7671754584064</c:v>
                </c:pt>
                <c:pt idx="576">
                  <c:v>197.7671754584064</c:v>
                </c:pt>
                <c:pt idx="577">
                  <c:v>197.7671754584064</c:v>
                </c:pt>
                <c:pt idx="578">
                  <c:v>197.7671754584064</c:v>
                </c:pt>
                <c:pt idx="579">
                  <c:v>197.7671754584064</c:v>
                </c:pt>
                <c:pt idx="580">
                  <c:v>197.7671754584064</c:v>
                </c:pt>
                <c:pt idx="581">
                  <c:v>197.7671754584064</c:v>
                </c:pt>
                <c:pt idx="582">
                  <c:v>197.7671754584064</c:v>
                </c:pt>
                <c:pt idx="583">
                  <c:v>197.7671754584064</c:v>
                </c:pt>
                <c:pt idx="584">
                  <c:v>197.7671754584064</c:v>
                </c:pt>
                <c:pt idx="585">
                  <c:v>197.7671754584064</c:v>
                </c:pt>
                <c:pt idx="586">
                  <c:v>197.7671754584064</c:v>
                </c:pt>
                <c:pt idx="587">
                  <c:v>197.7671754584064</c:v>
                </c:pt>
                <c:pt idx="588">
                  <c:v>197.7671754584064</c:v>
                </c:pt>
                <c:pt idx="589">
                  <c:v>197.7671754584064</c:v>
                </c:pt>
                <c:pt idx="590">
                  <c:v>197.7671754584064</c:v>
                </c:pt>
                <c:pt idx="591">
                  <c:v>197.7671754584064</c:v>
                </c:pt>
                <c:pt idx="592">
                  <c:v>197.7671754584064</c:v>
                </c:pt>
                <c:pt idx="593">
                  <c:v>197.7671754584064</c:v>
                </c:pt>
                <c:pt idx="594">
                  <c:v>197.7671754584064</c:v>
                </c:pt>
                <c:pt idx="595">
                  <c:v>197.7671754584064</c:v>
                </c:pt>
                <c:pt idx="596">
                  <c:v>197.7671754584064</c:v>
                </c:pt>
                <c:pt idx="597">
                  <c:v>197.7671754584064</c:v>
                </c:pt>
                <c:pt idx="598">
                  <c:v>197.7671754584064</c:v>
                </c:pt>
                <c:pt idx="599">
                  <c:v>197.7671754584064</c:v>
                </c:pt>
                <c:pt idx="600">
                  <c:v>197.7671754584064</c:v>
                </c:pt>
                <c:pt idx="601">
                  <c:v>197.7671754584064</c:v>
                </c:pt>
                <c:pt idx="602">
                  <c:v>197.7671754584064</c:v>
                </c:pt>
                <c:pt idx="603">
                  <c:v>197.7671754584064</c:v>
                </c:pt>
                <c:pt idx="604">
                  <c:v>197.7671754584064</c:v>
                </c:pt>
                <c:pt idx="605">
                  <c:v>197.7671754584064</c:v>
                </c:pt>
                <c:pt idx="606">
                  <c:v>197.7671754584064</c:v>
                </c:pt>
                <c:pt idx="607">
                  <c:v>197.7671754584064</c:v>
                </c:pt>
                <c:pt idx="608">
                  <c:v>197.7671754584064</c:v>
                </c:pt>
                <c:pt idx="609">
                  <c:v>197.7671754584064</c:v>
                </c:pt>
                <c:pt idx="610">
                  <c:v>197.7671754584064</c:v>
                </c:pt>
                <c:pt idx="611">
                  <c:v>197.7671754584064</c:v>
                </c:pt>
                <c:pt idx="612">
                  <c:v>197.7671754584064</c:v>
                </c:pt>
                <c:pt idx="613">
                  <c:v>197.7671754584064</c:v>
                </c:pt>
                <c:pt idx="614">
                  <c:v>197.7671754584064</c:v>
                </c:pt>
                <c:pt idx="615">
                  <c:v>197.7671754584064</c:v>
                </c:pt>
                <c:pt idx="616">
                  <c:v>197.7671754584064</c:v>
                </c:pt>
                <c:pt idx="617">
                  <c:v>197.7671754584064</c:v>
                </c:pt>
                <c:pt idx="618">
                  <c:v>197.7671754584064</c:v>
                </c:pt>
                <c:pt idx="619">
                  <c:v>197.7671754584064</c:v>
                </c:pt>
                <c:pt idx="620">
                  <c:v>197.7671754584064</c:v>
                </c:pt>
                <c:pt idx="621">
                  <c:v>197.7671754584064</c:v>
                </c:pt>
                <c:pt idx="622">
                  <c:v>197.7671754584064</c:v>
                </c:pt>
                <c:pt idx="623">
                  <c:v>197.7671754584064</c:v>
                </c:pt>
                <c:pt idx="624">
                  <c:v>197.7671754584064</c:v>
                </c:pt>
                <c:pt idx="625">
                  <c:v>197.7671754584064</c:v>
                </c:pt>
                <c:pt idx="626">
                  <c:v>197.7671754584064</c:v>
                </c:pt>
                <c:pt idx="627">
                  <c:v>197.7671754584064</c:v>
                </c:pt>
                <c:pt idx="628">
                  <c:v>197.7671754584064</c:v>
                </c:pt>
                <c:pt idx="629">
                  <c:v>197.7671754584064</c:v>
                </c:pt>
                <c:pt idx="630">
                  <c:v>197.7671754584064</c:v>
                </c:pt>
                <c:pt idx="631">
                  <c:v>197.7671754584064</c:v>
                </c:pt>
                <c:pt idx="632">
                  <c:v>197.7671754584064</c:v>
                </c:pt>
                <c:pt idx="633">
                  <c:v>197.7671754584064</c:v>
                </c:pt>
                <c:pt idx="634">
                  <c:v>197.7671754584064</c:v>
                </c:pt>
                <c:pt idx="635">
                  <c:v>197.7671754584064</c:v>
                </c:pt>
                <c:pt idx="636">
                  <c:v>197.7671754584064</c:v>
                </c:pt>
                <c:pt idx="637">
                  <c:v>197.7671754584064</c:v>
                </c:pt>
                <c:pt idx="638">
                  <c:v>197.7671754584064</c:v>
                </c:pt>
                <c:pt idx="639">
                  <c:v>197.7671754584064</c:v>
                </c:pt>
                <c:pt idx="640">
                  <c:v>197.7671754584064</c:v>
                </c:pt>
                <c:pt idx="641">
                  <c:v>197.7671754584064</c:v>
                </c:pt>
                <c:pt idx="642">
                  <c:v>197.7671754584064</c:v>
                </c:pt>
                <c:pt idx="643">
                  <c:v>197.7671754584064</c:v>
                </c:pt>
                <c:pt idx="644">
                  <c:v>197.7671754584064</c:v>
                </c:pt>
                <c:pt idx="645">
                  <c:v>197.7671754584064</c:v>
                </c:pt>
                <c:pt idx="646">
                  <c:v>165.31767667942563</c:v>
                </c:pt>
                <c:pt idx="647">
                  <c:v>145.2983329898496</c:v>
                </c:pt>
                <c:pt idx="648">
                  <c:v>117.6920397498384</c:v>
                </c:pt>
                <c:pt idx="649">
                  <c:v>100.90162013184001</c:v>
                </c:pt>
                <c:pt idx="650">
                  <c:v>71.196183165026312</c:v>
                </c:pt>
                <c:pt idx="651">
                  <c:v>52.307399876345862</c:v>
                </c:pt>
                <c:pt idx="652">
                  <c:v>36.3245832474624</c:v>
                </c:pt>
                <c:pt idx="653">
                  <c:v>27.283798083649533</c:v>
                </c:pt>
                <c:pt idx="654">
                  <c:v>19.534553657524224</c:v>
                </c:pt>
                <c:pt idx="655">
                  <c:v>13.076849969086465</c:v>
                </c:pt>
                <c:pt idx="656">
                  <c:v>4.0360648052735995</c:v>
                </c:pt>
                <c:pt idx="657">
                  <c:v>1.4529833298984962</c:v>
                </c:pt>
                <c:pt idx="658">
                  <c:v>0.16144259221094401</c:v>
                </c:pt>
                <c:pt idx="65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64C-4B06-8092-D6F07A6358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8663392"/>
        <c:axId val="718664960"/>
      </c:scatterChart>
      <c:valAx>
        <c:axId val="7186633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8664960"/>
        <c:crosses val="autoZero"/>
        <c:crossBetween val="midCat"/>
      </c:valAx>
      <c:valAx>
        <c:axId val="718664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Aerodynamic Resistance (N)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86633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Sheet1!$K$2</c:f>
              <c:strCache>
                <c:ptCount val="1"/>
                <c:pt idx="0">
                  <c:v>Gradient Resistence (N)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Sheet1!$B$3:$B$662</c:f>
              <c:numCache>
                <c:formatCode>General</c:formatCode>
                <c:ptCount val="6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</c:numCache>
            </c:numRef>
          </c:xVal>
          <c:yVal>
            <c:numRef>
              <c:f>Sheet1!$K$3:$K$662</c:f>
              <c:numCache>
                <c:formatCode>0.000</c:formatCode>
                <c:ptCount val="660"/>
                <c:pt idx="0">
                  <c:v>181.01725604063785</c:v>
                </c:pt>
                <c:pt idx="1">
                  <c:v>80.460527322327778</c:v>
                </c:pt>
                <c:pt idx="2">
                  <c:v>42.597538909333252</c:v>
                </c:pt>
                <c:pt idx="3">
                  <c:v>25.862909285884783</c:v>
                </c:pt>
                <c:pt idx="4">
                  <c:v>17.662499698636324</c:v>
                </c:pt>
                <c:pt idx="5">
                  <c:v>13.166597940079011</c:v>
                </c:pt>
                <c:pt idx="6">
                  <c:v>10.345186824214945</c:v>
                </c:pt>
                <c:pt idx="7">
                  <c:v>8.3237147856233111</c:v>
                </c:pt>
                <c:pt idx="8">
                  <c:v>6.9631081368563645</c:v>
                </c:pt>
                <c:pt idx="9">
                  <c:v>5.935764626114131</c:v>
                </c:pt>
                <c:pt idx="10">
                  <c:v>5.1359099991675379</c:v>
                </c:pt>
                <c:pt idx="11">
                  <c:v>4.5260207928026759</c:v>
                </c:pt>
                <c:pt idx="12">
                  <c:v>4.0231296623699846</c:v>
                </c:pt>
                <c:pt idx="13">
                  <c:v>3.6208167404031593</c:v>
                </c:pt>
                <c:pt idx="14">
                  <c:v>3.2767572620510639</c:v>
                </c:pt>
                <c:pt idx="15">
                  <c:v>2.992410578701028</c:v>
                </c:pt>
                <c:pt idx="16">
                  <c:v>2.7430430460737441</c:v>
                </c:pt>
                <c:pt idx="17">
                  <c:v>2.5232177016795978</c:v>
                </c:pt>
                <c:pt idx="18">
                  <c:v>2.3360115455997756</c:v>
                </c:pt>
                <c:pt idx="19">
                  <c:v>2.1746656579166501</c:v>
                </c:pt>
                <c:pt idx="20">
                  <c:v>2.0284690888829875</c:v>
                </c:pt>
                <c:pt idx="21">
                  <c:v>1.9006910508952655</c:v>
                </c:pt>
                <c:pt idx="22">
                  <c:v>1.7880571274953407</c:v>
                </c:pt>
                <c:pt idx="23">
                  <c:v>1.6880256410777259</c:v>
                </c:pt>
                <c:pt idx="24">
                  <c:v>1.5950727350086957</c:v>
                </c:pt>
                <c:pt idx="25">
                  <c:v>1.5118226326955062</c:v>
                </c:pt>
                <c:pt idx="26">
                  <c:v>1.436831465223869</c:v>
                </c:pt>
                <c:pt idx="27">
                  <c:v>1.3689283066367988</c:v>
                </c:pt>
                <c:pt idx="28">
                  <c:v>1.3047985690090094</c:v>
                </c:pt>
                <c:pt idx="29">
                  <c:v>1.246408477781821</c:v>
                </c:pt>
                <c:pt idx="30">
                  <c:v>1.1930204861666343</c:v>
                </c:pt>
                <c:pt idx="31">
                  <c:v>1.1440182237036294</c:v>
                </c:pt>
                <c:pt idx="32">
                  <c:v>1.0988825920533376</c:v>
                </c:pt>
                <c:pt idx="33">
                  <c:v>1.0571733046498291</c:v>
                </c:pt>
                <c:pt idx="34">
                  <c:v>1.0170837863295479</c:v>
                </c:pt>
                <c:pt idx="35">
                  <c:v>0.97992368371418614</c:v>
                </c:pt>
                <c:pt idx="36">
                  <c:v>0.94538322772131012</c:v>
                </c:pt>
                <c:pt idx="37">
                  <c:v>0.91319483731566842</c:v>
                </c:pt>
                <c:pt idx="38">
                  <c:v>0.88312617390389492</c:v>
                </c:pt>
                <c:pt idx="39">
                  <c:v>0.85497452417078901</c:v>
                </c:pt>
                <c:pt idx="40">
                  <c:v>0.82856222408491642</c:v>
                </c:pt>
                <c:pt idx="41">
                  <c:v>0.80284192892366291</c:v>
                </c:pt>
                <c:pt idx="42">
                  <c:v>0.77867038038121339</c:v>
                </c:pt>
                <c:pt idx="43">
                  <c:v>0.75591178041463802</c:v>
                </c:pt>
                <c:pt idx="44">
                  <c:v>0.73444575629453535</c:v>
                </c:pt>
                <c:pt idx="45">
                  <c:v>0.71416523088022255</c:v>
                </c:pt>
                <c:pt idx="46">
                  <c:v>0.69497463626666311</c:v>
                </c:pt>
                <c:pt idx="47">
                  <c:v>0.67678840790520944</c:v>
                </c:pt>
                <c:pt idx="48">
                  <c:v>0.65892951044133197</c:v>
                </c:pt>
                <c:pt idx="49">
                  <c:v>0.64198889255801106</c:v>
                </c:pt>
                <c:pt idx="50">
                  <c:v>0.62589750449502546</c:v>
                </c:pt>
                <c:pt idx="51">
                  <c:v>0.61059305011484821</c:v>
                </c:pt>
                <c:pt idx="52">
                  <c:v>0.59601918091241535</c:v>
                </c:pt>
                <c:pt idx="53">
                  <c:v>0.58212480276005985</c:v>
                </c:pt>
                <c:pt idx="54">
                  <c:v>0.56886347741043197</c:v>
                </c:pt>
                <c:pt idx="55">
                  <c:v>0.55576608663669913</c:v>
                </c:pt>
                <c:pt idx="56">
                  <c:v>0.54325822568964022</c:v>
                </c:pt>
                <c:pt idx="57">
                  <c:v>0.5313009674438427</c:v>
                </c:pt>
                <c:pt idx="58">
                  <c:v>0.5198587381507217</c:v>
                </c:pt>
                <c:pt idx="59">
                  <c:v>0.50854162312125406</c:v>
                </c:pt>
                <c:pt idx="60">
                  <c:v>0.49770674798163983</c:v>
                </c:pt>
                <c:pt idx="61">
                  <c:v>0.48732393226162241</c:v>
                </c:pt>
                <c:pt idx="62">
                  <c:v>0.47736546244390959</c:v>
                </c:pt>
                <c:pt idx="63">
                  <c:v>0.46780584495078065</c:v>
                </c:pt>
                <c:pt idx="64">
                  <c:v>0.45862158822794219</c:v>
                </c:pt>
                <c:pt idx="65">
                  <c:v>0.44951177261784858</c:v>
                </c:pt>
                <c:pt idx="66">
                  <c:v>0.44075681340483708</c:v>
                </c:pt>
                <c:pt idx="67">
                  <c:v>0.43233637252118368</c:v>
                </c:pt>
                <c:pt idx="68">
                  <c:v>0.42423163695851779</c:v>
                </c:pt>
                <c:pt idx="69">
                  <c:v>0.41642517845169719</c:v>
                </c:pt>
                <c:pt idx="70">
                  <c:v>0.40890082837475161</c:v>
                </c:pt>
                <c:pt idx="71">
                  <c:v>0.40164356595910922</c:v>
                </c:pt>
                <c:pt idx="72">
                  <c:v>0.3946394182078401</c:v>
                </c:pt>
                <c:pt idx="73">
                  <c:v>0.38787537010252499</c:v>
                </c:pt>
                <c:pt idx="74">
                  <c:v>0.3811385969755598</c:v>
                </c:pt>
                <c:pt idx="75">
                  <c:v>0.37463184268059568</c:v>
                </c:pt>
                <c:pt idx="76">
                  <c:v>0.368343524393143</c:v>
                </c:pt>
                <c:pt idx="77">
                  <c:v>0.36226282413653643</c:v>
                </c:pt>
                <c:pt idx="78">
                  <c:v>0.35637962667572487</c:v>
                </c:pt>
                <c:pt idx="79">
                  <c:v>0.35068446336612513</c:v>
                </c:pt>
                <c:pt idx="80">
                  <c:v>0.34516846130168671</c:v>
                </c:pt>
                <c:pt idx="81">
                  <c:v>0.33982329718786813</c:v>
                </c:pt>
                <c:pt idx="82">
                  <c:v>0.33464115543504919</c:v>
                </c:pt>
                <c:pt idx="83">
                  <c:v>0.32961469002877214</c:v>
                </c:pt>
                <c:pt idx="84">
                  <c:v>0.32473698978537596</c:v>
                </c:pt>
                <c:pt idx="85">
                  <c:v>0.31986018422389156</c:v>
                </c:pt>
                <c:pt idx="86">
                  <c:v>0.31512768835339577</c:v>
                </c:pt>
                <c:pt idx="87">
                  <c:v>0.31053319015522834</c:v>
                </c:pt>
                <c:pt idx="88">
                  <c:v>0.30607074043273053</c:v>
                </c:pt>
                <c:pt idx="89">
                  <c:v>0.30173472711123395</c:v>
                </c:pt>
                <c:pt idx="90">
                  <c:v>0.29751985169211992</c:v>
                </c:pt>
                <c:pt idx="91">
                  <c:v>0.29342110765311846</c:v>
                </c:pt>
                <c:pt idx="92">
                  <c:v>0.28943376060971265</c:v>
                </c:pt>
                <c:pt idx="93">
                  <c:v>0.28555333007247252</c:v>
                </c:pt>
                <c:pt idx="94">
                  <c:v>0.28177557265234765</c:v>
                </c:pt>
                <c:pt idx="95">
                  <c:v>0.27809646658175169</c:v>
                </c:pt>
                <c:pt idx="96">
                  <c:v>0.27451219743263061</c:v>
                </c:pt>
                <c:pt idx="97">
                  <c:v>0.27101914492489554</c:v>
                </c:pt>
                <c:pt idx="98">
                  <c:v>0.26761387072941595</c:v>
                </c:pt>
                <c:pt idx="99">
                  <c:v>0.26429310717901922</c:v>
                </c:pt>
                <c:pt idx="100">
                  <c:v>0.26095968183986201</c:v>
                </c:pt>
                <c:pt idx="101">
                  <c:v>0.25770929553562322</c:v>
                </c:pt>
                <c:pt idx="102">
                  <c:v>0.25453888355785187</c:v>
                </c:pt>
                <c:pt idx="103">
                  <c:v>0.2514455301769537</c:v>
                </c:pt>
                <c:pt idx="104">
                  <c:v>0.24842645969830768</c:v>
                </c:pt>
                <c:pt idx="105">
                  <c:v>0.24547902815513145</c:v>
                </c:pt>
                <c:pt idx="106">
                  <c:v>0.24260071558574611</c:v>
                </c:pt>
                <c:pt idx="107">
                  <c:v>0.23978911884783147</c:v>
                </c:pt>
                <c:pt idx="108">
                  <c:v>0.23704194492669031</c:v>
                </c:pt>
                <c:pt idx="109">
                  <c:v>0.23435700469820758</c:v>
                </c:pt>
                <c:pt idx="110">
                  <c:v>0.23173220711100029</c:v>
                </c:pt>
                <c:pt idx="111">
                  <c:v>0.2291655537551763</c:v>
                </c:pt>
                <c:pt idx="112">
                  <c:v>0.22665513378805557</c:v>
                </c:pt>
                <c:pt idx="113">
                  <c:v>0.22419911918985813</c:v>
                </c:pt>
                <c:pt idx="114">
                  <c:v>0.22179576032445994</c:v>
                </c:pt>
                <c:pt idx="115">
                  <c:v>0.21944338178270476</c:v>
                </c:pt>
                <c:pt idx="116">
                  <c:v>0.217140378487437</c:v>
                </c:pt>
                <c:pt idx="117">
                  <c:v>0.21488521204122843</c:v>
                </c:pt>
                <c:pt idx="118">
                  <c:v>0.21267640729941215</c:v>
                </c:pt>
                <c:pt idx="119">
                  <c:v>0.21051254915224554</c:v>
                </c:pt>
                <c:pt idx="120">
                  <c:v>0.20839227950158837</c:v>
                </c:pt>
                <c:pt idx="121">
                  <c:v>0.2063142944184447</c:v>
                </c:pt>
                <c:pt idx="122">
                  <c:v>0.20427734146886925</c:v>
                </c:pt>
                <c:pt idx="123">
                  <c:v>0.20228021719678815</c:v>
                </c:pt>
                <c:pt idx="124">
                  <c:v>0.200321764752974</c:v>
                </c:pt>
                <c:pt idx="125">
                  <c:v>0.19840087166048961</c:v>
                </c:pt>
                <c:pt idx="126">
                  <c:v>0.19651646770745637</c:v>
                </c:pt>
                <c:pt idx="127">
                  <c:v>0.19466752295876161</c:v>
                </c:pt>
                <c:pt idx="128">
                  <c:v>0.19285304587901403</c:v>
                </c:pt>
                <c:pt idx="129">
                  <c:v>0.19107208155943586</c:v>
                </c:pt>
                <c:pt idx="130">
                  <c:v>0.18932371004215287</c:v>
                </c:pt>
                <c:pt idx="131">
                  <c:v>0.18760704473563294</c:v>
                </c:pt>
                <c:pt idx="132">
                  <c:v>0.18592123091554044</c:v>
                </c:pt>
                <c:pt idx="133">
                  <c:v>0.18426544430574651</c:v>
                </c:pt>
                <c:pt idx="134">
                  <c:v>0.1826388897344291</c:v>
                </c:pt>
                <c:pt idx="135">
                  <c:v>0.18104079986077609</c:v>
                </c:pt>
                <c:pt idx="136">
                  <c:v>0.1794704339679403</c:v>
                </c:pt>
                <c:pt idx="137">
                  <c:v>0.17792707681825906</c:v>
                </c:pt>
                <c:pt idx="138">
                  <c:v>0.17641003756708434</c:v>
                </c:pt>
                <c:pt idx="139">
                  <c:v>0.17491864873164614</c:v>
                </c:pt>
                <c:pt idx="140">
                  <c:v>0.17345226521182774</c:v>
                </c:pt>
                <c:pt idx="141">
                  <c:v>0.17201026335977063</c:v>
                </c:pt>
                <c:pt idx="142">
                  <c:v>0.17059204009549095</c:v>
                </c:pt>
                <c:pt idx="143">
                  <c:v>0.16919701206593332</c:v>
                </c:pt>
                <c:pt idx="144">
                  <c:v>0.16782461484489228</c:v>
                </c:pt>
                <c:pt idx="145">
                  <c:v>0.16647430217160206</c:v>
                </c:pt>
                <c:pt idx="146">
                  <c:v>0.16514554522577626</c:v>
                </c:pt>
                <c:pt idx="147">
                  <c:v>0.16383783193707685</c:v>
                </c:pt>
                <c:pt idx="148">
                  <c:v>0.16255066632717635</c:v>
                </c:pt>
                <c:pt idx="149">
                  <c:v>0.16128356788253551</c:v>
                </c:pt>
                <c:pt idx="150">
                  <c:v>0.16003607095633174</c:v>
                </c:pt>
                <c:pt idx="151">
                  <c:v>0.15880772419791647</c:v>
                </c:pt>
                <c:pt idx="152">
                  <c:v>0.15759809000833308</c:v>
                </c:pt>
                <c:pt idx="153">
                  <c:v>0.15640674402057267</c:v>
                </c:pt>
                <c:pt idx="154">
                  <c:v>0.15523327460317116</c:v>
                </c:pt>
                <c:pt idx="155">
                  <c:v>0.15407728238602725</c:v>
                </c:pt>
                <c:pt idx="156">
                  <c:v>0.15293837980723715</c:v>
                </c:pt>
                <c:pt idx="157">
                  <c:v>0.15181619067986621</c:v>
                </c:pt>
                <c:pt idx="158">
                  <c:v>0.1507103497776951</c:v>
                </c:pt>
                <c:pt idx="159">
                  <c:v>0.14962050243888902</c:v>
                </c:pt>
                <c:pt idx="160">
                  <c:v>0.14854630418676087</c:v>
                </c:pt>
                <c:pt idx="161">
                  <c:v>0.14748742036679616</c:v>
                </c:pt>
                <c:pt idx="162">
                  <c:v>0.14644352579898576</c:v>
                </c:pt>
                <c:pt idx="163">
                  <c:v>0.14541430444496672</c:v>
                </c:pt>
                <c:pt idx="164">
                  <c:v>0.14439944908894475</c:v>
                </c:pt>
                <c:pt idx="165">
                  <c:v>0.14339866103201246</c:v>
                </c:pt>
                <c:pt idx="166">
                  <c:v>0.14241164979904153</c:v>
                </c:pt>
                <c:pt idx="167">
                  <c:v>0.14143813285754608</c:v>
                </c:pt>
                <c:pt idx="168">
                  <c:v>0.14047783534812383</c:v>
                </c:pt>
                <c:pt idx="169">
                  <c:v>0.13953048982565544</c:v>
                </c:pt>
                <c:pt idx="170">
                  <c:v>0.13859583601102862</c:v>
                </c:pt>
                <c:pt idx="171">
                  <c:v>0.13767362055272528</c:v>
                </c:pt>
                <c:pt idx="172">
                  <c:v>0.13676359679781569</c:v>
                </c:pt>
                <c:pt idx="173">
                  <c:v>0.13586552457209619</c:v>
                </c:pt>
                <c:pt idx="174">
                  <c:v>0.13497916996868864</c:v>
                </c:pt>
                <c:pt idx="175">
                  <c:v>0.13410430514498045</c:v>
                </c:pt>
                <c:pt idx="176">
                  <c:v>0.1332897578842118</c:v>
                </c:pt>
                <c:pt idx="177">
                  <c:v>0.1325092862626493</c:v>
                </c:pt>
                <c:pt idx="178">
                  <c:v>0.13178585080443364</c:v>
                </c:pt>
                <c:pt idx="179">
                  <c:v>0.13107027165741694</c:v>
                </c:pt>
                <c:pt idx="180">
                  <c:v>0.13036242153665292</c:v>
                </c:pt>
                <c:pt idx="181">
                  <c:v>0.12968539411342694</c:v>
                </c:pt>
                <c:pt idx="182">
                  <c:v>0.12901536253969223</c:v>
                </c:pt>
                <c:pt idx="183">
                  <c:v>0.12835221893871349</c:v>
                </c:pt>
                <c:pt idx="184">
                  <c:v>0.12771838197336882</c:v>
                </c:pt>
                <c:pt idx="185">
                  <c:v>0.12709077435266924</c:v>
                </c:pt>
                <c:pt idx="186">
                  <c:v>0.12646930469276385</c:v>
                </c:pt>
                <c:pt idx="187">
                  <c:v>0.12585388338852832</c:v>
                </c:pt>
                <c:pt idx="188">
                  <c:v>0.12526608546466544</c:v>
                </c:pt>
                <c:pt idx="189">
                  <c:v>0.12468375261205775</c:v>
                </c:pt>
                <c:pt idx="190">
                  <c:v>0.12410680896585345</c:v>
                </c:pt>
                <c:pt idx="191">
                  <c:v>0.1235351800589308</c:v>
                </c:pt>
                <c:pt idx="192">
                  <c:v>0.12298968023409663</c:v>
                </c:pt>
                <c:pt idx="193">
                  <c:v>0.12244897680560222</c:v>
                </c:pt>
                <c:pt idx="194">
                  <c:v>0.12191300679068001</c:v>
                </c:pt>
                <c:pt idx="195">
                  <c:v>0.12140205546734879</c:v>
                </c:pt>
                <c:pt idx="196">
                  <c:v>0.12089536917938068</c:v>
                </c:pt>
                <c:pt idx="197">
                  <c:v>0.12039289474677557</c:v>
                </c:pt>
                <c:pt idx="198">
                  <c:v>0.11991443147291084</c:v>
                </c:pt>
                <c:pt idx="199">
                  <c:v>0.47775902417474581</c:v>
                </c:pt>
                <c:pt idx="200">
                  <c:v>0.47595349771046186</c:v>
                </c:pt>
                <c:pt idx="201">
                  <c:v>0.47416156660389974</c:v>
                </c:pt>
                <c:pt idx="202">
                  <c:v>0.47238307787437001</c:v>
                </c:pt>
                <c:pt idx="203">
                  <c:v>0.47061788082777734</c:v>
                </c:pt>
                <c:pt idx="204">
                  <c:v>0.46894172870938178</c:v>
                </c:pt>
                <c:pt idx="205">
                  <c:v>0.46727747378098461</c:v>
                </c:pt>
                <c:pt idx="206">
                  <c:v>0.46555015792227061</c:v>
                </c:pt>
                <c:pt idx="207">
                  <c:v>0.46383556526016784</c:v>
                </c:pt>
                <c:pt idx="208">
                  <c:v>0.46213355573423726</c:v>
                </c:pt>
                <c:pt idx="209">
                  <c:v>0.46044399133231717</c:v>
                </c:pt>
                <c:pt idx="210">
                  <c:v>0.45869407916624977</c:v>
                </c:pt>
                <c:pt idx="211">
                  <c:v>0.45695741768376497</c:v>
                </c:pt>
                <c:pt idx="212">
                  <c:v>0.45523385694733315</c:v>
                </c:pt>
                <c:pt idx="213">
                  <c:v>0.45345225951270501</c:v>
                </c:pt>
                <c:pt idx="214">
                  <c:v>0.45168455259047402</c:v>
                </c:pt>
                <c:pt idx="215">
                  <c:v>0.44993057436202499</c:v>
                </c:pt>
                <c:pt idx="216">
                  <c:v>0.44819016551249952</c:v>
                </c:pt>
                <c:pt idx="217">
                  <c:v>0.44653198730144461</c:v>
                </c:pt>
                <c:pt idx="218">
                  <c:v>0.44488603345450739</c:v>
                </c:pt>
                <c:pt idx="219">
                  <c:v>0.44325216928810218</c:v>
                </c:pt>
                <c:pt idx="220">
                  <c:v>0.44163026208991857</c:v>
                </c:pt>
                <c:pt idx="221">
                  <c:v>0.44008704208914151</c:v>
                </c:pt>
                <c:pt idx="222">
                  <c:v>0.4385545696988013</c:v>
                </c:pt>
                <c:pt idx="223">
                  <c:v>0.43703273303241197</c:v>
                </c:pt>
                <c:pt idx="224">
                  <c:v>0.87143590546254246</c:v>
                </c:pt>
                <c:pt idx="225">
                  <c:v>0.86908279369450558</c:v>
                </c:pt>
                <c:pt idx="226">
                  <c:v>0.86700178174855091</c:v>
                </c:pt>
                <c:pt idx="227">
                  <c:v>0.86505986386855449</c:v>
                </c:pt>
                <c:pt idx="228">
                  <c:v>0.86351258167625033</c:v>
                </c:pt>
                <c:pt idx="229">
                  <c:v>0.86222740173269352</c:v>
                </c:pt>
                <c:pt idx="230">
                  <c:v>0.86145812837249802</c:v>
                </c:pt>
                <c:pt idx="231">
                  <c:v>0.86107400621816155</c:v>
                </c:pt>
                <c:pt idx="232">
                  <c:v>0.86081811503557792</c:v>
                </c:pt>
                <c:pt idx="233">
                  <c:v>0.86069022646948534</c:v>
                </c:pt>
                <c:pt idx="234">
                  <c:v>-1.6135544428566875</c:v>
                </c:pt>
                <c:pt idx="235">
                  <c:v>-1.6128357105235371</c:v>
                </c:pt>
                <c:pt idx="236">
                  <c:v>-1.6111611558672054</c:v>
                </c:pt>
                <c:pt idx="237">
                  <c:v>-1.6087749579963246</c:v>
                </c:pt>
                <c:pt idx="238">
                  <c:v>-1.6056834472978065</c:v>
                </c:pt>
                <c:pt idx="239">
                  <c:v>-1.6021310510663247</c:v>
                </c:pt>
                <c:pt idx="240">
                  <c:v>-1.5978888691541102</c:v>
                </c:pt>
                <c:pt idx="241">
                  <c:v>-1.5934353145226396</c:v>
                </c:pt>
                <c:pt idx="242">
                  <c:v>-1.5885417587512793</c:v>
                </c:pt>
                <c:pt idx="243">
                  <c:v>-1.5834473110607437</c:v>
                </c:pt>
                <c:pt idx="244">
                  <c:v>-1.5781561284767505</c:v>
                </c:pt>
                <c:pt idx="245">
                  <c:v>-1.5724447945125357</c:v>
                </c:pt>
                <c:pt idx="246">
                  <c:v>-1.566548714899392</c:v>
                </c:pt>
                <c:pt idx="247">
                  <c:v>-1.5604724504322951</c:v>
                </c:pt>
                <c:pt idx="248">
                  <c:v>-1.554220747698585</c:v>
                </c:pt>
                <c:pt idx="249">
                  <c:v>-1.5477983294087605</c:v>
                </c:pt>
                <c:pt idx="250">
                  <c:v>-1.5412100858707889</c:v>
                </c:pt>
                <c:pt idx="251">
                  <c:v>-1.5344609171026951</c:v>
                </c:pt>
                <c:pt idx="252">
                  <c:v>-1.5277706016648827</c:v>
                </c:pt>
                <c:pt idx="253">
                  <c:v>-1.5209253596122243</c:v>
                </c:pt>
                <c:pt idx="254">
                  <c:v>-8.0754197253933652E-2</c:v>
                </c:pt>
                <c:pt idx="255">
                  <c:v>-8.0395588112161701E-2</c:v>
                </c:pt>
                <c:pt idx="256">
                  <c:v>-8.0029094070434292E-2</c:v>
                </c:pt>
                <c:pt idx="257">
                  <c:v>-7.9665926289720329E-2</c:v>
                </c:pt>
                <c:pt idx="258">
                  <c:v>-7.9295183317150547E-2</c:v>
                </c:pt>
                <c:pt idx="259">
                  <c:v>-7.8927875029031591E-2</c:v>
                </c:pt>
                <c:pt idx="260">
                  <c:v>-7.8563953915372409E-2</c:v>
                </c:pt>
                <c:pt idx="261">
                  <c:v>-7.8192819098856489E-2</c:v>
                </c:pt>
                <c:pt idx="262">
                  <c:v>-7.7825174265165845E-2</c:v>
                </c:pt>
                <c:pt idx="263">
                  <c:v>-7.746097041735972E-2</c:v>
                </c:pt>
                <c:pt idx="264">
                  <c:v>-7.7100159471401766E-2</c:v>
                </c:pt>
                <c:pt idx="265">
                  <c:v>-7.6742694234998118E-2</c:v>
                </c:pt>
                <c:pt idx="266">
                  <c:v>-7.6388528387020496E-2</c:v>
                </c:pt>
                <c:pt idx="267">
                  <c:v>-7.6037616457496501E-2</c:v>
                </c:pt>
                <c:pt idx="268">
                  <c:v>-7.5689913808148948E-2</c:v>
                </c:pt>
                <c:pt idx="269">
                  <c:v>-7.5345376613466644E-2</c:v>
                </c:pt>
                <c:pt idx="270">
                  <c:v>-7.5003961842289746E-2</c:v>
                </c:pt>
                <c:pt idx="271">
                  <c:v>-7.4665627239893742E-2</c:v>
                </c:pt>
                <c:pt idx="272">
                  <c:v>-7.4330331310555178E-2</c:v>
                </c:pt>
                <c:pt idx="273">
                  <c:v>-7.3998033300589849E-2</c:v>
                </c:pt>
                <c:pt idx="274">
                  <c:v>-7.3668693181831904E-2</c:v>
                </c:pt>
                <c:pt idx="275">
                  <c:v>-7.3342271635568376E-2</c:v>
                </c:pt>
                <c:pt idx="276">
                  <c:v>-7.3018730036886623E-2</c:v>
                </c:pt>
                <c:pt idx="277">
                  <c:v>-7.2698030439439357E-2</c:v>
                </c:pt>
                <c:pt idx="278">
                  <c:v>-7.2380135560608336E-2</c:v>
                </c:pt>
                <c:pt idx="279">
                  <c:v>-7.2065008767055849E-2</c:v>
                </c:pt>
                <c:pt idx="280">
                  <c:v>-7.1752614060651712E-2</c:v>
                </c:pt>
                <c:pt idx="281">
                  <c:v>-7.1442916064765064E-2</c:v>
                </c:pt>
                <c:pt idx="282">
                  <c:v>-7.1135880010909314E-2</c:v>
                </c:pt>
                <c:pt idx="283">
                  <c:v>-7.0831471725730275E-2</c:v>
                </c:pt>
                <c:pt idx="284">
                  <c:v>-7.0529657618326649E-2</c:v>
                </c:pt>
                <c:pt idx="285">
                  <c:v>-7.0230404667892821E-2</c:v>
                </c:pt>
                <c:pt idx="286">
                  <c:v>-6.9933680411679411E-2</c:v>
                </c:pt>
                <c:pt idx="287">
                  <c:v>-6.963945293324611E-2</c:v>
                </c:pt>
                <c:pt idx="288">
                  <c:v>-6.9347690851025351E-2</c:v>
                </c:pt>
                <c:pt idx="289">
                  <c:v>-6.9058363307160642E-2</c:v>
                </c:pt>
                <c:pt idx="290">
                  <c:v>-6.8771439956627795E-2</c:v>
                </c:pt>
                <c:pt idx="291">
                  <c:v>-6.8486890956625371E-2</c:v>
                </c:pt>
                <c:pt idx="292">
                  <c:v>-6.8204686956227584E-2</c:v>
                </c:pt>
                <c:pt idx="293">
                  <c:v>-6.792479908629187E-2</c:v>
                </c:pt>
                <c:pt idx="294">
                  <c:v>-6.7647198949613879E-2</c:v>
                </c:pt>
                <c:pt idx="295">
                  <c:v>-6.7371858611323041E-2</c:v>
                </c:pt>
                <c:pt idx="296">
                  <c:v>-6.709875058951166E-2</c:v>
                </c:pt>
                <c:pt idx="297">
                  <c:v>-6.682784784609018E-2</c:v>
                </c:pt>
                <c:pt idx="298">
                  <c:v>-6.6559123777867726E-2</c:v>
                </c:pt>
                <c:pt idx="299">
                  <c:v>-6.6292552207835739E-2</c:v>
                </c:pt>
                <c:pt idx="300">
                  <c:v>-6.6028107376675027E-2</c:v>
                </c:pt>
                <c:pt idx="301">
                  <c:v>-6.5765763934454241E-2</c:v>
                </c:pt>
                <c:pt idx="302">
                  <c:v>-6.5505496932529911E-2</c:v>
                </c:pt>
                <c:pt idx="303">
                  <c:v>-6.524728181563727E-2</c:v>
                </c:pt>
                <c:pt idx="304">
                  <c:v>-6.499109441416738E-2</c:v>
                </c:pt>
                <c:pt idx="305">
                  <c:v>-6.4736910936625661E-2</c:v>
                </c:pt>
                <c:pt idx="306">
                  <c:v>-6.4484707962266449E-2</c:v>
                </c:pt>
                <c:pt idx="307">
                  <c:v>-6.4234462433898881E-2</c:v>
                </c:pt>
                <c:pt idx="308">
                  <c:v>-6.3986151650861731E-2</c:v>
                </c:pt>
                <c:pt idx="309">
                  <c:v>-6.3739753262155141E-2</c:v>
                </c:pt>
                <c:pt idx="310">
                  <c:v>-6.3495245259737723E-2</c:v>
                </c:pt>
                <c:pt idx="311">
                  <c:v>-6.3252605971971798E-2</c:v>
                </c:pt>
                <c:pt idx="312">
                  <c:v>-6.3011814057220686E-2</c:v>
                </c:pt>
                <c:pt idx="313">
                  <c:v>-6.2772848497590808E-2</c:v>
                </c:pt>
                <c:pt idx="314">
                  <c:v>-6.2535688592817856E-2</c:v>
                </c:pt>
                <c:pt idx="315">
                  <c:v>-6.2300313954285834E-2</c:v>
                </c:pt>
                <c:pt idx="316">
                  <c:v>-6.2066704499187421E-2</c:v>
                </c:pt>
                <c:pt idx="317">
                  <c:v>-6.1834840444810253E-2</c:v>
                </c:pt>
                <c:pt idx="318">
                  <c:v>-6.1611253316470167E-2</c:v>
                </c:pt>
                <c:pt idx="319">
                  <c:v>-6.1389277289342369E-2</c:v>
                </c:pt>
                <c:pt idx="320">
                  <c:v>-6.1175355106762065E-2</c:v>
                </c:pt>
                <c:pt idx="321">
                  <c:v>-6.0969333872448322E-2</c:v>
                </c:pt>
                <c:pt idx="322">
                  <c:v>-6.0771070619219741E-2</c:v>
                </c:pt>
                <c:pt idx="323">
                  <c:v>-6.0580426278685283E-2</c:v>
                </c:pt>
                <c:pt idx="324">
                  <c:v>-6.0390974334545891E-2</c:v>
                </c:pt>
                <c:pt idx="325">
                  <c:v>-6.0208959850433057E-2</c:v>
                </c:pt>
                <c:pt idx="326">
                  <c:v>-6.0028039229214993E-2</c:v>
                </c:pt>
                <c:pt idx="327">
                  <c:v>-5.9848202639656407E-2</c:v>
                </c:pt>
                <c:pt idx="328">
                  <c:v>-5.9669440367984085E-2</c:v>
                </c:pt>
                <c:pt idx="329">
                  <c:v>-5.9491742816136284E-2</c:v>
                </c:pt>
                <c:pt idx="330">
                  <c:v>-5.9321174947091701E-2</c:v>
                </c:pt>
                <c:pt idx="331">
                  <c:v>-5.9151582346943857E-2</c:v>
                </c:pt>
                <c:pt idx="332">
                  <c:v>-5.8982956674983551E-2</c:v>
                </c:pt>
                <c:pt idx="333">
                  <c:v>-5.8815289685340402E-2</c:v>
                </c:pt>
                <c:pt idx="334">
                  <c:v>-5.8648573225638725E-2</c:v>
                </c:pt>
                <c:pt idx="335">
                  <c:v>-5.848870307775221E-2</c:v>
                </c:pt>
                <c:pt idx="336">
                  <c:v>-5.8329702140567888E-2</c:v>
                </c:pt>
                <c:pt idx="337">
                  <c:v>-5.8171563344483847E-2</c:v>
                </c:pt>
                <c:pt idx="338">
                  <c:v>-5.8014279696356093E-2</c:v>
                </c:pt>
                <c:pt idx="339">
                  <c:v>-5.7863623902833256E-2</c:v>
                </c:pt>
                <c:pt idx="340">
                  <c:v>-5.7713748550926668E-2</c:v>
                </c:pt>
                <c:pt idx="341">
                  <c:v>-5.7564647591924922E-2</c:v>
                </c:pt>
                <c:pt idx="342">
                  <c:v>-5.741631503946245E-2</c:v>
                </c:pt>
                <c:pt idx="343">
                  <c:v>-5.7268744968717873E-2</c:v>
                </c:pt>
                <c:pt idx="344">
                  <c:v>-5.7127563781877992E-2</c:v>
                </c:pt>
                <c:pt idx="345">
                  <c:v>-5.6987076974175932E-2</c:v>
                </c:pt>
                <c:pt idx="346">
                  <c:v>-5.6847279435374647E-2</c:v>
                </c:pt>
                <c:pt idx="347">
                  <c:v>-5.6708166105258813E-2</c:v>
                </c:pt>
                <c:pt idx="348">
                  <c:v>-5.6569731973024159E-2</c:v>
                </c:pt>
                <c:pt idx="349">
                  <c:v>-5.6431972076676634E-2</c:v>
                </c:pt>
                <c:pt idx="350">
                  <c:v>-5.6294881502438568E-2</c:v>
                </c:pt>
                <c:pt idx="351">
                  <c:v>-5.6163899244750792E-2</c:v>
                </c:pt>
                <c:pt idx="352">
                  <c:v>-5.6033525089471993E-2</c:v>
                </c:pt>
                <c:pt idx="353">
                  <c:v>-5.5903754811615414E-2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0.13636442041364627</c:v>
                </c:pt>
                <c:pt idx="365">
                  <c:v>0.13605697488316024</c:v>
                </c:pt>
                <c:pt idx="366">
                  <c:v>0.13573819102844692</c:v>
                </c:pt>
                <c:pt idx="367">
                  <c:v>0.13542089751405453</c:v>
                </c:pt>
                <c:pt idx="368">
                  <c:v>0.13510508391316361</c:v>
                </c:pt>
                <c:pt idx="369">
                  <c:v>0.13477819767981883</c:v>
                </c:pt>
                <c:pt idx="370">
                  <c:v>0.13445288942853287</c:v>
                </c:pt>
                <c:pt idx="371">
                  <c:v>0.13412914776069904</c:v>
                </c:pt>
                <c:pt idx="372">
                  <c:v>0.13380696138723058</c:v>
                </c:pt>
                <c:pt idx="373">
                  <c:v>0.13348631912725004</c:v>
                </c:pt>
                <c:pt idx="374">
                  <c:v>0.13315496525630616</c:v>
                </c:pt>
                <c:pt idx="375">
                  <c:v>0.13282525235527742</c:v>
                </c:pt>
                <c:pt idx="376">
                  <c:v>0.13249716826436586</c:v>
                </c:pt>
                <c:pt idx="377">
                  <c:v>0.13217070094361624</c:v>
                </c:pt>
                <c:pt idx="378">
                  <c:v>0.13184583847144765</c:v>
                </c:pt>
                <c:pt idx="379">
                  <c:v>0.13151062763033278</c:v>
                </c:pt>
                <c:pt idx="380">
                  <c:v>0.13117711697708231</c:v>
                </c:pt>
                <c:pt idx="381">
                  <c:v>0.1308452936093997</c:v>
                </c:pt>
                <c:pt idx="382">
                  <c:v>0.13050338293853145</c:v>
                </c:pt>
                <c:pt idx="383">
                  <c:v>0.1301632544979886</c:v>
                </c:pt>
                <c:pt idx="384">
                  <c:v>0.12982489438901709</c:v>
                </c:pt>
                <c:pt idx="385">
                  <c:v>0.12948828885700894</c:v>
                </c:pt>
                <c:pt idx="386">
                  <c:v>0.12914190918979057</c:v>
                </c:pt>
                <c:pt idx="387">
                  <c:v>0.12879737770188035</c:v>
                </c:pt>
                <c:pt idx="388">
                  <c:v>0.12845467964062854</c:v>
                </c:pt>
                <c:pt idx="389">
                  <c:v>0.12811380040998346</c:v>
                </c:pt>
                <c:pt idx="390">
                  <c:v>0.12776345499053091</c:v>
                </c:pt>
                <c:pt idx="391">
                  <c:v>0.12741502048422992</c:v>
                </c:pt>
                <c:pt idx="392">
                  <c:v>0.12706848129936588</c:v>
                </c:pt>
                <c:pt idx="393">
                  <c:v>0.126723822013384</c:v>
                </c:pt>
                <c:pt idx="394">
                  <c:v>0.10109599907558836</c:v>
                </c:pt>
                <c:pt idx="395">
                  <c:v>0.10081451678185044</c:v>
                </c:pt>
                <c:pt idx="396">
                  <c:v>0.10053459760214167</c:v>
                </c:pt>
                <c:pt idx="397">
                  <c:v>0.10025622855219807</c:v>
                </c:pt>
                <c:pt idx="398">
                  <c:v>9.9979396791168615E-2</c:v>
                </c:pt>
                <c:pt idx="399">
                  <c:v>9.971267115630969E-2</c:v>
                </c:pt>
                <c:pt idx="400">
                  <c:v>9.94473648793784E-2</c:v>
                </c:pt>
                <c:pt idx="401">
                  <c:v>9.918346666094921E-2</c:v>
                </c:pt>
                <c:pt idx="402">
                  <c:v>9.8920965321218093E-2</c:v>
                </c:pt>
                <c:pt idx="403">
                  <c:v>9.8659849798422836E-2</c:v>
                </c:pt>
                <c:pt idx="404">
                  <c:v>9.8391752039302421E-2</c:v>
                </c:pt>
                <c:pt idx="405">
                  <c:v>9.8125107386411142E-2</c:v>
                </c:pt>
                <c:pt idx="406">
                  <c:v>9.7859904057792227E-2</c:v>
                </c:pt>
                <c:pt idx="407">
                  <c:v>9.7596130398517722E-2</c:v>
                </c:pt>
                <c:pt idx="408">
                  <c:v>9.7333774878981608E-2</c:v>
                </c:pt>
                <c:pt idx="409">
                  <c:v>9.706469472628014E-2</c:v>
                </c:pt>
                <c:pt idx="410">
                  <c:v>9.679709822133778E-2</c:v>
                </c:pt>
                <c:pt idx="411">
                  <c:v>9.6530973127137903E-2</c:v>
                </c:pt>
                <c:pt idx="412">
                  <c:v>9.6266307340867233E-2</c:v>
                </c:pt>
                <c:pt idx="413">
                  <c:v>9.6003088892086308E-2</c:v>
                </c:pt>
                <c:pt idx="414">
                  <c:v>9.5741305940914206E-2</c:v>
                </c:pt>
                <c:pt idx="415">
                  <c:v>9.54809467762638E-2</c:v>
                </c:pt>
                <c:pt idx="416">
                  <c:v>9.5221999814090102E-2</c:v>
                </c:pt>
                <c:pt idx="417">
                  <c:v>9.4956669856240378E-2</c:v>
                </c:pt>
                <c:pt idx="418">
                  <c:v>9.4692814439289397E-2</c:v>
                </c:pt>
                <c:pt idx="419">
                  <c:v>9.443042130540924E-2</c:v>
                </c:pt>
                <c:pt idx="420">
                  <c:v>9.4169478332262038E-2</c:v>
                </c:pt>
                <c:pt idx="421">
                  <c:v>9.3909973531132965E-2</c:v>
                </c:pt>
                <c:pt idx="422">
                  <c:v>9.3651895045094288E-2</c:v>
                </c:pt>
                <c:pt idx="423">
                  <c:v>9.3395231147199401E-2</c:v>
                </c:pt>
                <c:pt idx="424">
                  <c:v>9.3139970238706585E-2</c:v>
                </c:pt>
                <c:pt idx="425">
                  <c:v>9.2886100847330746E-2</c:v>
                </c:pt>
                <c:pt idx="426">
                  <c:v>9.2633611625529799E-2</c:v>
                </c:pt>
                <c:pt idx="427">
                  <c:v>9.2375126746312458E-2</c:v>
                </c:pt>
                <c:pt idx="428">
                  <c:v>9.211808040568549E-2</c:v>
                </c:pt>
                <c:pt idx="429">
                  <c:v>9.1862460628185039E-2</c:v>
                </c:pt>
                <c:pt idx="430">
                  <c:v>9.1608255570902949E-2</c:v>
                </c:pt>
                <c:pt idx="431">
                  <c:v>9.135545352165779E-2</c:v>
                </c:pt>
                <c:pt idx="432">
                  <c:v>9.1104042897196008E-2</c:v>
                </c:pt>
                <c:pt idx="433">
                  <c:v>9.085401224142281E-2</c:v>
                </c:pt>
                <c:pt idx="434">
                  <c:v>9.0605350223661965E-2</c:v>
                </c:pt>
                <c:pt idx="435">
                  <c:v>9.0358045636944231E-2</c:v>
                </c:pt>
                <c:pt idx="436">
                  <c:v>9.0112087396323662E-2</c:v>
                </c:pt>
                <c:pt idx="437">
                  <c:v>8.986746453722029E-2</c:v>
                </c:pt>
                <c:pt idx="438">
                  <c:v>8.9624166213795889E-2</c:v>
                </c:pt>
                <c:pt idx="439">
                  <c:v>8.9382181697340968E-2</c:v>
                </c:pt>
                <c:pt idx="440">
                  <c:v>8.9141500374707638E-2</c:v>
                </c:pt>
                <c:pt idx="441">
                  <c:v>8.8902111746753124E-2</c:v>
                </c:pt>
                <c:pt idx="442">
                  <c:v>8.8664005426813922E-2</c:v>
                </c:pt>
                <c:pt idx="443">
                  <c:v>8.8427171139203634E-2</c:v>
                </c:pt>
                <c:pt idx="444">
                  <c:v>0.14694925135535347</c:v>
                </c:pt>
                <c:pt idx="445">
                  <c:v>0.1465588146332216</c:v>
                </c:pt>
                <c:pt idx="446">
                  <c:v>0.14617044715442656</c:v>
                </c:pt>
                <c:pt idx="447">
                  <c:v>0.14578413251252911</c:v>
                </c:pt>
                <c:pt idx="448">
                  <c:v>0.14539985447406953</c:v>
                </c:pt>
                <c:pt idx="449">
                  <c:v>0.14501759697630373</c:v>
                </c:pt>
                <c:pt idx="450">
                  <c:v>0.14463734412495907</c:v>
                </c:pt>
                <c:pt idx="451">
                  <c:v>0.14425908019203729</c:v>
                </c:pt>
                <c:pt idx="452">
                  <c:v>0.14388278961363618</c:v>
                </c:pt>
                <c:pt idx="453">
                  <c:v>0.14350845698782483</c:v>
                </c:pt>
                <c:pt idx="454">
                  <c:v>0.14313606707253698</c:v>
                </c:pt>
                <c:pt idx="455">
                  <c:v>0.14276560478350356</c:v>
                </c:pt>
                <c:pt idx="456">
                  <c:v>0.1423970551922156</c:v>
                </c:pt>
                <c:pt idx="457">
                  <c:v>0.14203040352391721</c:v>
                </c:pt>
                <c:pt idx="458">
                  <c:v>0.14166563515564068</c:v>
                </c:pt>
                <c:pt idx="459">
                  <c:v>0.14131307744330104</c:v>
                </c:pt>
                <c:pt idx="460">
                  <c:v>0.1409725645209923</c:v>
                </c:pt>
                <c:pt idx="461">
                  <c:v>0.14065418070911115</c:v>
                </c:pt>
                <c:pt idx="462">
                  <c:v>0.14034743276189665</c:v>
                </c:pt>
                <c:pt idx="463">
                  <c:v>0.14003186322482744</c:v>
                </c:pt>
                <c:pt idx="464">
                  <c:v>0.139768284321278</c:v>
                </c:pt>
                <c:pt idx="465">
                  <c:v>0.13951577625577519</c:v>
                </c:pt>
                <c:pt idx="466">
                  <c:v>0.13927422448719529</c:v>
                </c:pt>
                <c:pt idx="467">
                  <c:v>0.13904352225692695</c:v>
                </c:pt>
                <c:pt idx="468">
                  <c:v>0.13882356417492833</c:v>
                </c:pt>
                <c:pt idx="469">
                  <c:v>0.13861425239823158</c:v>
                </c:pt>
                <c:pt idx="470">
                  <c:v>0.13841549382012772</c:v>
                </c:pt>
                <c:pt idx="471">
                  <c:v>0.13823709782061253</c:v>
                </c:pt>
                <c:pt idx="472">
                  <c:v>0.13806903443476962</c:v>
                </c:pt>
                <c:pt idx="473">
                  <c:v>0.13894582287661597</c:v>
                </c:pt>
                <c:pt idx="474">
                  <c:v>-0.72328500566026765</c:v>
                </c:pt>
                <c:pt idx="475">
                  <c:v>-0.72230592236877889</c:v>
                </c:pt>
                <c:pt idx="476">
                  <c:v>-0.72117555332975025</c:v>
                </c:pt>
                <c:pt idx="477">
                  <c:v>-0.71994644701296462</c:v>
                </c:pt>
                <c:pt idx="478">
                  <c:v>-0.71867057982514482</c:v>
                </c:pt>
                <c:pt idx="479">
                  <c:v>-0.71729771051851621</c:v>
                </c:pt>
                <c:pt idx="480">
                  <c:v>-0.71587952800617982</c:v>
                </c:pt>
                <c:pt idx="481">
                  <c:v>-0.71446694225789797</c:v>
                </c:pt>
                <c:pt idx="482">
                  <c:v>-0.71300976509768255</c:v>
                </c:pt>
                <c:pt idx="483">
                  <c:v>-0.71155851975402495</c:v>
                </c:pt>
                <c:pt idx="484">
                  <c:v>7.6083554087937405E-2</c:v>
                </c:pt>
                <c:pt idx="485">
                  <c:v>7.5924016361542598E-2</c:v>
                </c:pt>
                <c:pt idx="486">
                  <c:v>7.576514629659474E-2</c:v>
                </c:pt>
                <c:pt idx="487">
                  <c:v>7.5606939710618035E-2</c:v>
                </c:pt>
                <c:pt idx="488">
                  <c:v>7.5449392456002781E-2</c:v>
                </c:pt>
                <c:pt idx="489">
                  <c:v>7.5287282388607352E-2</c:v>
                </c:pt>
                <c:pt idx="490">
                  <c:v>7.5125867444918601E-2</c:v>
                </c:pt>
                <c:pt idx="491">
                  <c:v>7.496514316349262E-2</c:v>
                </c:pt>
                <c:pt idx="492">
                  <c:v>7.4805105120986842E-2</c:v>
                </c:pt>
                <c:pt idx="493">
                  <c:v>7.4645748931745304E-2</c:v>
                </c:pt>
                <c:pt idx="494">
                  <c:v>7.4481962111244845E-2</c:v>
                </c:pt>
                <c:pt idx="495">
                  <c:v>7.4318892475319837E-2</c:v>
                </c:pt>
                <c:pt idx="496">
                  <c:v>7.4156535323682271E-2</c:v>
                </c:pt>
                <c:pt idx="497">
                  <c:v>7.3994885997031093E-2</c:v>
                </c:pt>
                <c:pt idx="498">
                  <c:v>7.3833939876597809E-2</c:v>
                </c:pt>
                <c:pt idx="499">
                  <c:v>7.3673692383715239E-2</c:v>
                </c:pt>
                <c:pt idx="500">
                  <c:v>7.3514138979379029E-2</c:v>
                </c:pt>
                <c:pt idx="501">
                  <c:v>7.3350322182464331E-2</c:v>
                </c:pt>
                <c:pt idx="502">
                  <c:v>7.3187233851553651E-2</c:v>
                </c:pt>
                <c:pt idx="503">
                  <c:v>7.3024869138373708E-2</c:v>
                </c:pt>
                <c:pt idx="504">
                  <c:v>7.2863223237582694E-2</c:v>
                </c:pt>
                <c:pt idx="505">
                  <c:v>7.2702291386291862E-2</c:v>
                </c:pt>
                <c:pt idx="506">
                  <c:v>7.254206886359775E-2</c:v>
                </c:pt>
                <c:pt idx="507">
                  <c:v>7.2382550990124833E-2</c:v>
                </c:pt>
                <c:pt idx="508">
                  <c:v>7.222373312756139E-2</c:v>
                </c:pt>
                <c:pt idx="509">
                  <c:v>7.2065610678218497E-2</c:v>
                </c:pt>
                <c:pt idx="510">
                  <c:v>7.1908179084582108E-2</c:v>
                </c:pt>
                <c:pt idx="511">
                  <c:v>7.1746693996950731E-2</c:v>
                </c:pt>
                <c:pt idx="512">
                  <c:v>7.1585932582279049E-2</c:v>
                </c:pt>
                <c:pt idx="513">
                  <c:v>7.1425889986889812E-2</c:v>
                </c:pt>
                <c:pt idx="514">
                  <c:v>7.126656140038011E-2</c:v>
                </c:pt>
                <c:pt idx="515">
                  <c:v>7.110794205522819E-2</c:v>
                </c:pt>
                <c:pt idx="516">
                  <c:v>7.0945393716419808E-2</c:v>
                </c:pt>
                <c:pt idx="517">
                  <c:v>7.078358683350075E-2</c:v>
                </c:pt>
                <c:pt idx="518">
                  <c:v>7.0622516344848327E-2</c:v>
                </c:pt>
                <c:pt idx="519">
                  <c:v>7.0462177234801832E-2</c:v>
                </c:pt>
                <c:pt idx="520">
                  <c:v>7.0302564533150244E-2</c:v>
                </c:pt>
                <c:pt idx="521">
                  <c:v>7.0143673314614616E-2</c:v>
                </c:pt>
                <c:pt idx="522">
                  <c:v>6.9985498698341267E-2</c:v>
                </c:pt>
                <c:pt idx="523">
                  <c:v>6.9828035847406322E-2</c:v>
                </c:pt>
                <c:pt idx="524">
                  <c:v>-6.9671279968314209E-2</c:v>
                </c:pt>
                <c:pt idx="525">
                  <c:v>-6.9515226310518902E-2</c:v>
                </c:pt>
                <c:pt idx="526">
                  <c:v>-6.9359870165943791E-2</c:v>
                </c:pt>
                <c:pt idx="527">
                  <c:v>-6.9205206868500943E-2</c:v>
                </c:pt>
                <c:pt idx="528">
                  <c:v>-6.9051231793632109E-2</c:v>
                </c:pt>
                <c:pt idx="529">
                  <c:v>-6.8897940357843662E-2</c:v>
                </c:pt>
                <c:pt idx="530">
                  <c:v>-6.8745328018251853E-2</c:v>
                </c:pt>
                <c:pt idx="531">
                  <c:v>-6.8593390272138052E-2</c:v>
                </c:pt>
                <c:pt idx="532">
                  <c:v>-6.8442122656488857E-2</c:v>
                </c:pt>
                <c:pt idx="533">
                  <c:v>-6.8291520747611051E-2</c:v>
                </c:pt>
                <c:pt idx="534">
                  <c:v>-6.8141580160611129E-2</c:v>
                </c:pt>
                <c:pt idx="535">
                  <c:v>-6.7992296549051645E-2</c:v>
                </c:pt>
                <c:pt idx="536">
                  <c:v>-6.7843665604494702E-2</c:v>
                </c:pt>
                <c:pt idx="537">
                  <c:v>-6.7695683056092373E-2</c:v>
                </c:pt>
                <c:pt idx="538">
                  <c:v>-6.7548344670177632E-2</c:v>
                </c:pt>
                <c:pt idx="539">
                  <c:v>-6.7401646249864527E-2</c:v>
                </c:pt>
                <c:pt idx="540">
                  <c:v>-6.7255583634641805E-2</c:v>
                </c:pt>
                <c:pt idx="541">
                  <c:v>-6.7110152699987505E-2</c:v>
                </c:pt>
                <c:pt idx="542">
                  <c:v>-6.6965349356976706E-2</c:v>
                </c:pt>
                <c:pt idx="543">
                  <c:v>-6.6821169551898388E-2</c:v>
                </c:pt>
                <c:pt idx="544">
                  <c:v>-6.6677609265881066E-2</c:v>
                </c:pt>
                <c:pt idx="545">
                  <c:v>-6.6534664514511441E-2</c:v>
                </c:pt>
                <c:pt idx="546">
                  <c:v>-6.6392331347465097E-2</c:v>
                </c:pt>
                <c:pt idx="547">
                  <c:v>-6.6250605848181057E-2</c:v>
                </c:pt>
                <c:pt idx="548">
                  <c:v>-6.6109484133420784E-2</c:v>
                </c:pt>
                <c:pt idx="549">
                  <c:v>-6.5968962352992142E-2</c:v>
                </c:pt>
                <c:pt idx="550">
                  <c:v>-6.5829036689363851E-2</c:v>
                </c:pt>
                <c:pt idx="551">
                  <c:v>-6.5689703357324519E-2</c:v>
                </c:pt>
                <c:pt idx="552">
                  <c:v>-6.555095860364131E-2</c:v>
                </c:pt>
                <c:pt idx="553">
                  <c:v>-6.5412798706726782E-2</c:v>
                </c:pt>
                <c:pt idx="554">
                  <c:v>-6.5275219976298454E-2</c:v>
                </c:pt>
                <c:pt idx="555">
                  <c:v>-6.5138218753057892E-2</c:v>
                </c:pt>
                <c:pt idx="556">
                  <c:v>-6.5001791408362514E-2</c:v>
                </c:pt>
                <c:pt idx="557">
                  <c:v>-6.4865934343905099E-2</c:v>
                </c:pt>
                <c:pt idx="558">
                  <c:v>-6.4730643991401382E-2</c:v>
                </c:pt>
                <c:pt idx="559">
                  <c:v>-6.4595916812269893E-2</c:v>
                </c:pt>
                <c:pt idx="560">
                  <c:v>-6.4461749297322735E-2</c:v>
                </c:pt>
                <c:pt idx="561">
                  <c:v>-6.4328137966498333E-2</c:v>
                </c:pt>
                <c:pt idx="562">
                  <c:v>-6.4195079368481081E-2</c:v>
                </c:pt>
                <c:pt idx="563">
                  <c:v>-6.4062570080480566E-2</c:v>
                </c:pt>
                <c:pt idx="564">
                  <c:v>-0.17048161787084765</c:v>
                </c:pt>
                <c:pt idx="565">
                  <c:v>-0.17013116234069245</c:v>
                </c:pt>
                <c:pt idx="566">
                  <c:v>-0.1697821447030724</c:v>
                </c:pt>
                <c:pt idx="567">
                  <c:v>-0.16943455612672279</c:v>
                </c:pt>
                <c:pt idx="568">
                  <c:v>-0.16908838785258762</c:v>
                </c:pt>
                <c:pt idx="569">
                  <c:v>-0.16874363119304406</c:v>
                </c:pt>
                <c:pt idx="570">
                  <c:v>-0.16840027753117959</c:v>
                </c:pt>
                <c:pt idx="571">
                  <c:v>-0.1680583183200739</c:v>
                </c:pt>
                <c:pt idx="572">
                  <c:v>-0.16771774508208606</c:v>
                </c:pt>
                <c:pt idx="573">
                  <c:v>-0.16737854940815949</c:v>
                </c:pt>
                <c:pt idx="574">
                  <c:v>-0.16704072295712405</c:v>
                </c:pt>
                <c:pt idx="575">
                  <c:v>-0.1667042574550173</c:v>
                </c:pt>
                <c:pt idx="576">
                  <c:v>-0.16636914469440597</c:v>
                </c:pt>
                <c:pt idx="577">
                  <c:v>-0.16603537653371908</c:v>
                </c:pt>
                <c:pt idx="578">
                  <c:v>-0.16570294489658996</c:v>
                </c:pt>
                <c:pt idx="579">
                  <c:v>-0.16537184177120318</c:v>
                </c:pt>
                <c:pt idx="580">
                  <c:v>-0.16504205920965187</c:v>
                </c:pt>
                <c:pt idx="581">
                  <c:v>-0.1647135893273011</c:v>
                </c:pt>
                <c:pt idx="582">
                  <c:v>-0.16438642430216038</c:v>
                </c:pt>
                <c:pt idx="583">
                  <c:v>-0.1640605563742619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390-4743-BA19-18CFFBDE2C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4844520"/>
        <c:axId val="714844912"/>
      </c:scatterChart>
      <c:valAx>
        <c:axId val="7148445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4844912"/>
        <c:crosses val="autoZero"/>
        <c:crossBetween val="midCat"/>
      </c:valAx>
      <c:valAx>
        <c:axId val="714844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Gradient Resistance (N)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48445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Gradient Resistance </a:t>
            </a:r>
            <a:r>
              <a:rPr lang="en-GB">
                <a:latin typeface="Calibri" panose="020F0502020204030204" pitchFamily="34" charset="0"/>
                <a:cs typeface="Calibri" panose="020F0502020204030204" pitchFamily="34" charset="0"/>
              </a:rPr>
              <a:t>₂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Sheet1!$B$22:$B$662</c:f>
              <c:numCache>
                <c:formatCode>General</c:formatCode>
                <c:ptCount val="641"/>
                <c:pt idx="0">
                  <c:v>20</c:v>
                </c:pt>
                <c:pt idx="1">
                  <c:v>21</c:v>
                </c:pt>
                <c:pt idx="2">
                  <c:v>22</c:v>
                </c:pt>
                <c:pt idx="3">
                  <c:v>23</c:v>
                </c:pt>
                <c:pt idx="4">
                  <c:v>24</c:v>
                </c:pt>
                <c:pt idx="5">
                  <c:v>25</c:v>
                </c:pt>
                <c:pt idx="6">
                  <c:v>26</c:v>
                </c:pt>
                <c:pt idx="7">
                  <c:v>27</c:v>
                </c:pt>
                <c:pt idx="8">
                  <c:v>28</c:v>
                </c:pt>
                <c:pt idx="9">
                  <c:v>29</c:v>
                </c:pt>
                <c:pt idx="10">
                  <c:v>30</c:v>
                </c:pt>
                <c:pt idx="11">
                  <c:v>31</c:v>
                </c:pt>
                <c:pt idx="12">
                  <c:v>32</c:v>
                </c:pt>
                <c:pt idx="13">
                  <c:v>33</c:v>
                </c:pt>
                <c:pt idx="14">
                  <c:v>34</c:v>
                </c:pt>
                <c:pt idx="15">
                  <c:v>35</c:v>
                </c:pt>
                <c:pt idx="16">
                  <c:v>36</c:v>
                </c:pt>
                <c:pt idx="17">
                  <c:v>37</c:v>
                </c:pt>
                <c:pt idx="18">
                  <c:v>38</c:v>
                </c:pt>
                <c:pt idx="19">
                  <c:v>39</c:v>
                </c:pt>
                <c:pt idx="20">
                  <c:v>40</c:v>
                </c:pt>
                <c:pt idx="21">
                  <c:v>41</c:v>
                </c:pt>
                <c:pt idx="22">
                  <c:v>42</c:v>
                </c:pt>
                <c:pt idx="23">
                  <c:v>43</c:v>
                </c:pt>
                <c:pt idx="24">
                  <c:v>44</c:v>
                </c:pt>
                <c:pt idx="25">
                  <c:v>45</c:v>
                </c:pt>
                <c:pt idx="26">
                  <c:v>46</c:v>
                </c:pt>
                <c:pt idx="27">
                  <c:v>47</c:v>
                </c:pt>
                <c:pt idx="28">
                  <c:v>48</c:v>
                </c:pt>
                <c:pt idx="29">
                  <c:v>49</c:v>
                </c:pt>
                <c:pt idx="30">
                  <c:v>50</c:v>
                </c:pt>
                <c:pt idx="31">
                  <c:v>51</c:v>
                </c:pt>
                <c:pt idx="32">
                  <c:v>52</c:v>
                </c:pt>
                <c:pt idx="33">
                  <c:v>53</c:v>
                </c:pt>
                <c:pt idx="34">
                  <c:v>54</c:v>
                </c:pt>
                <c:pt idx="35">
                  <c:v>55</c:v>
                </c:pt>
                <c:pt idx="36">
                  <c:v>56</c:v>
                </c:pt>
                <c:pt idx="37">
                  <c:v>57</c:v>
                </c:pt>
                <c:pt idx="38">
                  <c:v>58</c:v>
                </c:pt>
                <c:pt idx="39">
                  <c:v>59</c:v>
                </c:pt>
                <c:pt idx="40">
                  <c:v>60</c:v>
                </c:pt>
                <c:pt idx="41">
                  <c:v>61</c:v>
                </c:pt>
                <c:pt idx="42">
                  <c:v>62</c:v>
                </c:pt>
                <c:pt idx="43">
                  <c:v>63</c:v>
                </c:pt>
                <c:pt idx="44">
                  <c:v>64</c:v>
                </c:pt>
                <c:pt idx="45">
                  <c:v>65</c:v>
                </c:pt>
                <c:pt idx="46">
                  <c:v>66</c:v>
                </c:pt>
                <c:pt idx="47">
                  <c:v>67</c:v>
                </c:pt>
                <c:pt idx="48">
                  <c:v>68</c:v>
                </c:pt>
                <c:pt idx="49">
                  <c:v>69</c:v>
                </c:pt>
                <c:pt idx="50">
                  <c:v>70</c:v>
                </c:pt>
                <c:pt idx="51">
                  <c:v>71</c:v>
                </c:pt>
                <c:pt idx="52">
                  <c:v>72</c:v>
                </c:pt>
                <c:pt idx="53">
                  <c:v>73</c:v>
                </c:pt>
                <c:pt idx="54">
                  <c:v>74</c:v>
                </c:pt>
                <c:pt idx="55">
                  <c:v>75</c:v>
                </c:pt>
                <c:pt idx="56">
                  <c:v>76</c:v>
                </c:pt>
                <c:pt idx="57">
                  <c:v>77</c:v>
                </c:pt>
                <c:pt idx="58">
                  <c:v>78</c:v>
                </c:pt>
                <c:pt idx="59">
                  <c:v>79</c:v>
                </c:pt>
                <c:pt idx="60">
                  <c:v>80</c:v>
                </c:pt>
                <c:pt idx="61">
                  <c:v>81</c:v>
                </c:pt>
                <c:pt idx="62">
                  <c:v>82</c:v>
                </c:pt>
                <c:pt idx="63">
                  <c:v>83</c:v>
                </c:pt>
                <c:pt idx="64">
                  <c:v>84</c:v>
                </c:pt>
                <c:pt idx="65">
                  <c:v>85</c:v>
                </c:pt>
                <c:pt idx="66">
                  <c:v>86</c:v>
                </c:pt>
                <c:pt idx="67">
                  <c:v>87</c:v>
                </c:pt>
                <c:pt idx="68">
                  <c:v>88</c:v>
                </c:pt>
                <c:pt idx="69">
                  <c:v>89</c:v>
                </c:pt>
                <c:pt idx="70">
                  <c:v>90</c:v>
                </c:pt>
                <c:pt idx="71">
                  <c:v>91</c:v>
                </c:pt>
                <c:pt idx="72">
                  <c:v>92</c:v>
                </c:pt>
                <c:pt idx="73">
                  <c:v>93</c:v>
                </c:pt>
                <c:pt idx="74">
                  <c:v>94</c:v>
                </c:pt>
                <c:pt idx="75">
                  <c:v>95</c:v>
                </c:pt>
                <c:pt idx="76">
                  <c:v>96</c:v>
                </c:pt>
                <c:pt idx="77">
                  <c:v>97</c:v>
                </c:pt>
                <c:pt idx="78">
                  <c:v>98</c:v>
                </c:pt>
                <c:pt idx="79">
                  <c:v>99</c:v>
                </c:pt>
                <c:pt idx="80">
                  <c:v>100</c:v>
                </c:pt>
                <c:pt idx="81">
                  <c:v>101</c:v>
                </c:pt>
                <c:pt idx="82">
                  <c:v>102</c:v>
                </c:pt>
                <c:pt idx="83">
                  <c:v>103</c:v>
                </c:pt>
                <c:pt idx="84">
                  <c:v>104</c:v>
                </c:pt>
                <c:pt idx="85">
                  <c:v>105</c:v>
                </c:pt>
                <c:pt idx="86">
                  <c:v>106</c:v>
                </c:pt>
                <c:pt idx="87">
                  <c:v>107</c:v>
                </c:pt>
                <c:pt idx="88">
                  <c:v>108</c:v>
                </c:pt>
                <c:pt idx="89">
                  <c:v>109</c:v>
                </c:pt>
                <c:pt idx="90">
                  <c:v>110</c:v>
                </c:pt>
                <c:pt idx="91">
                  <c:v>111</c:v>
                </c:pt>
                <c:pt idx="92">
                  <c:v>112</c:v>
                </c:pt>
                <c:pt idx="93">
                  <c:v>113</c:v>
                </c:pt>
                <c:pt idx="94">
                  <c:v>114</c:v>
                </c:pt>
                <c:pt idx="95">
                  <c:v>115</c:v>
                </c:pt>
                <c:pt idx="96">
                  <c:v>116</c:v>
                </c:pt>
                <c:pt idx="97">
                  <c:v>117</c:v>
                </c:pt>
                <c:pt idx="98">
                  <c:v>118</c:v>
                </c:pt>
                <c:pt idx="99">
                  <c:v>119</c:v>
                </c:pt>
                <c:pt idx="100">
                  <c:v>120</c:v>
                </c:pt>
                <c:pt idx="101">
                  <c:v>121</c:v>
                </c:pt>
                <c:pt idx="102">
                  <c:v>122</c:v>
                </c:pt>
                <c:pt idx="103">
                  <c:v>123</c:v>
                </c:pt>
                <c:pt idx="104">
                  <c:v>124</c:v>
                </c:pt>
                <c:pt idx="105">
                  <c:v>125</c:v>
                </c:pt>
                <c:pt idx="106">
                  <c:v>126</c:v>
                </c:pt>
                <c:pt idx="107">
                  <c:v>127</c:v>
                </c:pt>
                <c:pt idx="108">
                  <c:v>128</c:v>
                </c:pt>
                <c:pt idx="109">
                  <c:v>129</c:v>
                </c:pt>
                <c:pt idx="110">
                  <c:v>130</c:v>
                </c:pt>
                <c:pt idx="111">
                  <c:v>131</c:v>
                </c:pt>
                <c:pt idx="112">
                  <c:v>132</c:v>
                </c:pt>
                <c:pt idx="113">
                  <c:v>133</c:v>
                </c:pt>
                <c:pt idx="114">
                  <c:v>134</c:v>
                </c:pt>
                <c:pt idx="115">
                  <c:v>135</c:v>
                </c:pt>
                <c:pt idx="116">
                  <c:v>136</c:v>
                </c:pt>
                <c:pt idx="117">
                  <c:v>137</c:v>
                </c:pt>
                <c:pt idx="118">
                  <c:v>138</c:v>
                </c:pt>
                <c:pt idx="119">
                  <c:v>139</c:v>
                </c:pt>
                <c:pt idx="120">
                  <c:v>140</c:v>
                </c:pt>
                <c:pt idx="121">
                  <c:v>141</c:v>
                </c:pt>
                <c:pt idx="122">
                  <c:v>142</c:v>
                </c:pt>
                <c:pt idx="123">
                  <c:v>143</c:v>
                </c:pt>
                <c:pt idx="124">
                  <c:v>144</c:v>
                </c:pt>
                <c:pt idx="125">
                  <c:v>145</c:v>
                </c:pt>
                <c:pt idx="126">
                  <c:v>146</c:v>
                </c:pt>
                <c:pt idx="127">
                  <c:v>147</c:v>
                </c:pt>
                <c:pt idx="128">
                  <c:v>148</c:v>
                </c:pt>
                <c:pt idx="129">
                  <c:v>149</c:v>
                </c:pt>
                <c:pt idx="130">
                  <c:v>150</c:v>
                </c:pt>
                <c:pt idx="131">
                  <c:v>151</c:v>
                </c:pt>
                <c:pt idx="132">
                  <c:v>152</c:v>
                </c:pt>
                <c:pt idx="133">
                  <c:v>153</c:v>
                </c:pt>
                <c:pt idx="134">
                  <c:v>154</c:v>
                </c:pt>
                <c:pt idx="135">
                  <c:v>155</c:v>
                </c:pt>
                <c:pt idx="136">
                  <c:v>156</c:v>
                </c:pt>
                <c:pt idx="137">
                  <c:v>157</c:v>
                </c:pt>
                <c:pt idx="138">
                  <c:v>158</c:v>
                </c:pt>
                <c:pt idx="139">
                  <c:v>159</c:v>
                </c:pt>
                <c:pt idx="140">
                  <c:v>160</c:v>
                </c:pt>
                <c:pt idx="141">
                  <c:v>161</c:v>
                </c:pt>
                <c:pt idx="142">
                  <c:v>162</c:v>
                </c:pt>
                <c:pt idx="143">
                  <c:v>163</c:v>
                </c:pt>
                <c:pt idx="144">
                  <c:v>164</c:v>
                </c:pt>
                <c:pt idx="145">
                  <c:v>165</c:v>
                </c:pt>
                <c:pt idx="146">
                  <c:v>166</c:v>
                </c:pt>
                <c:pt idx="147">
                  <c:v>167</c:v>
                </c:pt>
                <c:pt idx="148">
                  <c:v>168</c:v>
                </c:pt>
                <c:pt idx="149">
                  <c:v>169</c:v>
                </c:pt>
                <c:pt idx="150">
                  <c:v>170</c:v>
                </c:pt>
                <c:pt idx="151">
                  <c:v>171</c:v>
                </c:pt>
                <c:pt idx="152">
                  <c:v>172</c:v>
                </c:pt>
                <c:pt idx="153">
                  <c:v>173</c:v>
                </c:pt>
                <c:pt idx="154">
                  <c:v>174</c:v>
                </c:pt>
                <c:pt idx="155">
                  <c:v>175</c:v>
                </c:pt>
                <c:pt idx="156">
                  <c:v>176</c:v>
                </c:pt>
                <c:pt idx="157">
                  <c:v>177</c:v>
                </c:pt>
                <c:pt idx="158">
                  <c:v>178</c:v>
                </c:pt>
                <c:pt idx="159">
                  <c:v>179</c:v>
                </c:pt>
                <c:pt idx="160">
                  <c:v>180</c:v>
                </c:pt>
                <c:pt idx="161">
                  <c:v>181</c:v>
                </c:pt>
                <c:pt idx="162">
                  <c:v>182</c:v>
                </c:pt>
                <c:pt idx="163">
                  <c:v>183</c:v>
                </c:pt>
                <c:pt idx="164">
                  <c:v>184</c:v>
                </c:pt>
                <c:pt idx="165">
                  <c:v>185</c:v>
                </c:pt>
                <c:pt idx="166">
                  <c:v>186</c:v>
                </c:pt>
                <c:pt idx="167">
                  <c:v>187</c:v>
                </c:pt>
                <c:pt idx="168">
                  <c:v>188</c:v>
                </c:pt>
                <c:pt idx="169">
                  <c:v>189</c:v>
                </c:pt>
                <c:pt idx="170">
                  <c:v>190</c:v>
                </c:pt>
                <c:pt idx="171">
                  <c:v>191</c:v>
                </c:pt>
                <c:pt idx="172">
                  <c:v>192</c:v>
                </c:pt>
                <c:pt idx="173">
                  <c:v>193</c:v>
                </c:pt>
                <c:pt idx="174">
                  <c:v>194</c:v>
                </c:pt>
                <c:pt idx="175">
                  <c:v>195</c:v>
                </c:pt>
                <c:pt idx="176">
                  <c:v>196</c:v>
                </c:pt>
                <c:pt idx="177">
                  <c:v>197</c:v>
                </c:pt>
                <c:pt idx="178">
                  <c:v>198</c:v>
                </c:pt>
                <c:pt idx="179">
                  <c:v>199</c:v>
                </c:pt>
                <c:pt idx="180">
                  <c:v>200</c:v>
                </c:pt>
                <c:pt idx="181">
                  <c:v>201</c:v>
                </c:pt>
                <c:pt idx="182">
                  <c:v>202</c:v>
                </c:pt>
                <c:pt idx="183">
                  <c:v>203</c:v>
                </c:pt>
                <c:pt idx="184">
                  <c:v>204</c:v>
                </c:pt>
                <c:pt idx="185">
                  <c:v>205</c:v>
                </c:pt>
                <c:pt idx="186">
                  <c:v>206</c:v>
                </c:pt>
                <c:pt idx="187">
                  <c:v>207</c:v>
                </c:pt>
                <c:pt idx="188">
                  <c:v>208</c:v>
                </c:pt>
                <c:pt idx="189">
                  <c:v>209</c:v>
                </c:pt>
                <c:pt idx="190">
                  <c:v>210</c:v>
                </c:pt>
                <c:pt idx="191">
                  <c:v>211</c:v>
                </c:pt>
                <c:pt idx="192">
                  <c:v>212</c:v>
                </c:pt>
                <c:pt idx="193">
                  <c:v>213</c:v>
                </c:pt>
                <c:pt idx="194">
                  <c:v>214</c:v>
                </c:pt>
                <c:pt idx="195">
                  <c:v>215</c:v>
                </c:pt>
                <c:pt idx="196">
                  <c:v>216</c:v>
                </c:pt>
                <c:pt idx="197">
                  <c:v>217</c:v>
                </c:pt>
                <c:pt idx="198">
                  <c:v>218</c:v>
                </c:pt>
                <c:pt idx="199">
                  <c:v>219</c:v>
                </c:pt>
                <c:pt idx="200">
                  <c:v>220</c:v>
                </c:pt>
                <c:pt idx="201">
                  <c:v>221</c:v>
                </c:pt>
                <c:pt idx="202">
                  <c:v>222</c:v>
                </c:pt>
                <c:pt idx="203">
                  <c:v>223</c:v>
                </c:pt>
                <c:pt idx="204">
                  <c:v>224</c:v>
                </c:pt>
                <c:pt idx="205">
                  <c:v>225</c:v>
                </c:pt>
                <c:pt idx="206">
                  <c:v>226</c:v>
                </c:pt>
                <c:pt idx="207">
                  <c:v>227</c:v>
                </c:pt>
                <c:pt idx="208">
                  <c:v>228</c:v>
                </c:pt>
                <c:pt idx="209">
                  <c:v>229</c:v>
                </c:pt>
                <c:pt idx="210">
                  <c:v>230</c:v>
                </c:pt>
                <c:pt idx="211">
                  <c:v>231</c:v>
                </c:pt>
                <c:pt idx="212">
                  <c:v>232</c:v>
                </c:pt>
                <c:pt idx="213">
                  <c:v>233</c:v>
                </c:pt>
                <c:pt idx="214">
                  <c:v>234</c:v>
                </c:pt>
                <c:pt idx="215">
                  <c:v>235</c:v>
                </c:pt>
                <c:pt idx="216">
                  <c:v>236</c:v>
                </c:pt>
                <c:pt idx="217">
                  <c:v>237</c:v>
                </c:pt>
                <c:pt idx="218">
                  <c:v>238</c:v>
                </c:pt>
                <c:pt idx="219">
                  <c:v>239</c:v>
                </c:pt>
                <c:pt idx="220">
                  <c:v>240</c:v>
                </c:pt>
                <c:pt idx="221">
                  <c:v>241</c:v>
                </c:pt>
                <c:pt idx="222">
                  <c:v>242</c:v>
                </c:pt>
                <c:pt idx="223">
                  <c:v>243</c:v>
                </c:pt>
                <c:pt idx="224">
                  <c:v>244</c:v>
                </c:pt>
                <c:pt idx="225">
                  <c:v>245</c:v>
                </c:pt>
                <c:pt idx="226">
                  <c:v>246</c:v>
                </c:pt>
                <c:pt idx="227">
                  <c:v>247</c:v>
                </c:pt>
                <c:pt idx="228">
                  <c:v>248</c:v>
                </c:pt>
                <c:pt idx="229">
                  <c:v>249</c:v>
                </c:pt>
                <c:pt idx="230">
                  <c:v>250</c:v>
                </c:pt>
                <c:pt idx="231">
                  <c:v>251</c:v>
                </c:pt>
                <c:pt idx="232">
                  <c:v>252</c:v>
                </c:pt>
                <c:pt idx="233">
                  <c:v>253</c:v>
                </c:pt>
                <c:pt idx="234">
                  <c:v>254</c:v>
                </c:pt>
                <c:pt idx="235">
                  <c:v>255</c:v>
                </c:pt>
                <c:pt idx="236">
                  <c:v>256</c:v>
                </c:pt>
                <c:pt idx="237">
                  <c:v>257</c:v>
                </c:pt>
                <c:pt idx="238">
                  <c:v>258</c:v>
                </c:pt>
                <c:pt idx="239">
                  <c:v>259</c:v>
                </c:pt>
                <c:pt idx="240">
                  <c:v>260</c:v>
                </c:pt>
                <c:pt idx="241">
                  <c:v>261</c:v>
                </c:pt>
                <c:pt idx="242">
                  <c:v>262</c:v>
                </c:pt>
                <c:pt idx="243">
                  <c:v>263</c:v>
                </c:pt>
                <c:pt idx="244">
                  <c:v>264</c:v>
                </c:pt>
                <c:pt idx="245">
                  <c:v>265</c:v>
                </c:pt>
                <c:pt idx="246">
                  <c:v>266</c:v>
                </c:pt>
                <c:pt idx="247">
                  <c:v>267</c:v>
                </c:pt>
                <c:pt idx="248">
                  <c:v>268</c:v>
                </c:pt>
                <c:pt idx="249">
                  <c:v>269</c:v>
                </c:pt>
                <c:pt idx="250">
                  <c:v>270</c:v>
                </c:pt>
                <c:pt idx="251">
                  <c:v>271</c:v>
                </c:pt>
                <c:pt idx="252">
                  <c:v>272</c:v>
                </c:pt>
                <c:pt idx="253">
                  <c:v>273</c:v>
                </c:pt>
                <c:pt idx="254">
                  <c:v>274</c:v>
                </c:pt>
                <c:pt idx="255">
                  <c:v>275</c:v>
                </c:pt>
                <c:pt idx="256">
                  <c:v>276</c:v>
                </c:pt>
                <c:pt idx="257">
                  <c:v>277</c:v>
                </c:pt>
                <c:pt idx="258">
                  <c:v>278</c:v>
                </c:pt>
                <c:pt idx="259">
                  <c:v>279</c:v>
                </c:pt>
                <c:pt idx="260">
                  <c:v>280</c:v>
                </c:pt>
                <c:pt idx="261">
                  <c:v>281</c:v>
                </c:pt>
                <c:pt idx="262">
                  <c:v>282</c:v>
                </c:pt>
                <c:pt idx="263">
                  <c:v>283</c:v>
                </c:pt>
                <c:pt idx="264">
                  <c:v>284</c:v>
                </c:pt>
                <c:pt idx="265">
                  <c:v>285</c:v>
                </c:pt>
                <c:pt idx="266">
                  <c:v>286</c:v>
                </c:pt>
                <c:pt idx="267">
                  <c:v>287</c:v>
                </c:pt>
                <c:pt idx="268">
                  <c:v>288</c:v>
                </c:pt>
                <c:pt idx="269">
                  <c:v>289</c:v>
                </c:pt>
                <c:pt idx="270">
                  <c:v>290</c:v>
                </c:pt>
                <c:pt idx="271">
                  <c:v>291</c:v>
                </c:pt>
                <c:pt idx="272">
                  <c:v>292</c:v>
                </c:pt>
                <c:pt idx="273">
                  <c:v>293</c:v>
                </c:pt>
                <c:pt idx="274">
                  <c:v>294</c:v>
                </c:pt>
                <c:pt idx="275">
                  <c:v>295</c:v>
                </c:pt>
                <c:pt idx="276">
                  <c:v>296</c:v>
                </c:pt>
                <c:pt idx="277">
                  <c:v>297</c:v>
                </c:pt>
                <c:pt idx="278">
                  <c:v>298</c:v>
                </c:pt>
                <c:pt idx="279">
                  <c:v>299</c:v>
                </c:pt>
                <c:pt idx="280">
                  <c:v>300</c:v>
                </c:pt>
                <c:pt idx="281">
                  <c:v>301</c:v>
                </c:pt>
                <c:pt idx="282">
                  <c:v>302</c:v>
                </c:pt>
                <c:pt idx="283">
                  <c:v>303</c:v>
                </c:pt>
                <c:pt idx="284">
                  <c:v>304</c:v>
                </c:pt>
                <c:pt idx="285">
                  <c:v>305</c:v>
                </c:pt>
                <c:pt idx="286">
                  <c:v>306</c:v>
                </c:pt>
                <c:pt idx="287">
                  <c:v>307</c:v>
                </c:pt>
                <c:pt idx="288">
                  <c:v>308</c:v>
                </c:pt>
                <c:pt idx="289">
                  <c:v>309</c:v>
                </c:pt>
                <c:pt idx="290">
                  <c:v>310</c:v>
                </c:pt>
                <c:pt idx="291">
                  <c:v>311</c:v>
                </c:pt>
                <c:pt idx="292">
                  <c:v>312</c:v>
                </c:pt>
                <c:pt idx="293">
                  <c:v>313</c:v>
                </c:pt>
                <c:pt idx="294">
                  <c:v>314</c:v>
                </c:pt>
                <c:pt idx="295">
                  <c:v>315</c:v>
                </c:pt>
                <c:pt idx="296">
                  <c:v>316</c:v>
                </c:pt>
                <c:pt idx="297">
                  <c:v>317</c:v>
                </c:pt>
                <c:pt idx="298">
                  <c:v>318</c:v>
                </c:pt>
                <c:pt idx="299">
                  <c:v>319</c:v>
                </c:pt>
                <c:pt idx="300">
                  <c:v>320</c:v>
                </c:pt>
                <c:pt idx="301">
                  <c:v>321</c:v>
                </c:pt>
                <c:pt idx="302">
                  <c:v>322</c:v>
                </c:pt>
                <c:pt idx="303">
                  <c:v>323</c:v>
                </c:pt>
                <c:pt idx="304">
                  <c:v>324</c:v>
                </c:pt>
                <c:pt idx="305">
                  <c:v>325</c:v>
                </c:pt>
                <c:pt idx="306">
                  <c:v>326</c:v>
                </c:pt>
                <c:pt idx="307">
                  <c:v>327</c:v>
                </c:pt>
                <c:pt idx="308">
                  <c:v>328</c:v>
                </c:pt>
                <c:pt idx="309">
                  <c:v>329</c:v>
                </c:pt>
                <c:pt idx="310">
                  <c:v>330</c:v>
                </c:pt>
                <c:pt idx="311">
                  <c:v>331</c:v>
                </c:pt>
                <c:pt idx="312">
                  <c:v>332</c:v>
                </c:pt>
                <c:pt idx="313">
                  <c:v>333</c:v>
                </c:pt>
                <c:pt idx="314">
                  <c:v>334</c:v>
                </c:pt>
                <c:pt idx="315">
                  <c:v>335</c:v>
                </c:pt>
                <c:pt idx="316">
                  <c:v>336</c:v>
                </c:pt>
                <c:pt idx="317">
                  <c:v>337</c:v>
                </c:pt>
                <c:pt idx="318">
                  <c:v>338</c:v>
                </c:pt>
                <c:pt idx="319">
                  <c:v>339</c:v>
                </c:pt>
                <c:pt idx="320">
                  <c:v>340</c:v>
                </c:pt>
                <c:pt idx="321">
                  <c:v>341</c:v>
                </c:pt>
                <c:pt idx="322">
                  <c:v>342</c:v>
                </c:pt>
                <c:pt idx="323">
                  <c:v>343</c:v>
                </c:pt>
                <c:pt idx="324">
                  <c:v>344</c:v>
                </c:pt>
                <c:pt idx="325">
                  <c:v>345</c:v>
                </c:pt>
                <c:pt idx="326">
                  <c:v>346</c:v>
                </c:pt>
                <c:pt idx="327">
                  <c:v>347</c:v>
                </c:pt>
                <c:pt idx="328">
                  <c:v>348</c:v>
                </c:pt>
                <c:pt idx="329">
                  <c:v>349</c:v>
                </c:pt>
                <c:pt idx="330">
                  <c:v>350</c:v>
                </c:pt>
                <c:pt idx="331">
                  <c:v>351</c:v>
                </c:pt>
                <c:pt idx="332">
                  <c:v>352</c:v>
                </c:pt>
                <c:pt idx="333">
                  <c:v>353</c:v>
                </c:pt>
                <c:pt idx="334">
                  <c:v>354</c:v>
                </c:pt>
                <c:pt idx="335">
                  <c:v>355</c:v>
                </c:pt>
                <c:pt idx="336">
                  <c:v>356</c:v>
                </c:pt>
                <c:pt idx="337">
                  <c:v>357</c:v>
                </c:pt>
                <c:pt idx="338">
                  <c:v>358</c:v>
                </c:pt>
                <c:pt idx="339">
                  <c:v>359</c:v>
                </c:pt>
                <c:pt idx="340">
                  <c:v>360</c:v>
                </c:pt>
                <c:pt idx="341">
                  <c:v>361</c:v>
                </c:pt>
                <c:pt idx="342">
                  <c:v>362</c:v>
                </c:pt>
                <c:pt idx="343">
                  <c:v>363</c:v>
                </c:pt>
                <c:pt idx="344">
                  <c:v>364</c:v>
                </c:pt>
                <c:pt idx="345">
                  <c:v>365</c:v>
                </c:pt>
                <c:pt idx="346">
                  <c:v>366</c:v>
                </c:pt>
                <c:pt idx="347">
                  <c:v>367</c:v>
                </c:pt>
                <c:pt idx="348">
                  <c:v>368</c:v>
                </c:pt>
                <c:pt idx="349">
                  <c:v>369</c:v>
                </c:pt>
                <c:pt idx="350">
                  <c:v>370</c:v>
                </c:pt>
                <c:pt idx="351">
                  <c:v>371</c:v>
                </c:pt>
                <c:pt idx="352">
                  <c:v>372</c:v>
                </c:pt>
                <c:pt idx="353">
                  <c:v>373</c:v>
                </c:pt>
                <c:pt idx="354">
                  <c:v>374</c:v>
                </c:pt>
                <c:pt idx="355">
                  <c:v>375</c:v>
                </c:pt>
                <c:pt idx="356">
                  <c:v>376</c:v>
                </c:pt>
                <c:pt idx="357">
                  <c:v>377</c:v>
                </c:pt>
                <c:pt idx="358">
                  <c:v>378</c:v>
                </c:pt>
                <c:pt idx="359">
                  <c:v>379</c:v>
                </c:pt>
                <c:pt idx="360">
                  <c:v>380</c:v>
                </c:pt>
                <c:pt idx="361">
                  <c:v>381</c:v>
                </c:pt>
                <c:pt idx="362">
                  <c:v>382</c:v>
                </c:pt>
                <c:pt idx="363">
                  <c:v>383</c:v>
                </c:pt>
                <c:pt idx="364">
                  <c:v>384</c:v>
                </c:pt>
                <c:pt idx="365">
                  <c:v>385</c:v>
                </c:pt>
                <c:pt idx="366">
                  <c:v>386</c:v>
                </c:pt>
                <c:pt idx="367">
                  <c:v>387</c:v>
                </c:pt>
                <c:pt idx="368">
                  <c:v>388</c:v>
                </c:pt>
                <c:pt idx="369">
                  <c:v>389</c:v>
                </c:pt>
                <c:pt idx="370">
                  <c:v>390</c:v>
                </c:pt>
                <c:pt idx="371">
                  <c:v>391</c:v>
                </c:pt>
                <c:pt idx="372">
                  <c:v>392</c:v>
                </c:pt>
                <c:pt idx="373">
                  <c:v>393</c:v>
                </c:pt>
                <c:pt idx="374">
                  <c:v>394</c:v>
                </c:pt>
                <c:pt idx="375">
                  <c:v>395</c:v>
                </c:pt>
                <c:pt idx="376">
                  <c:v>396</c:v>
                </c:pt>
                <c:pt idx="377">
                  <c:v>397</c:v>
                </c:pt>
                <c:pt idx="378">
                  <c:v>398</c:v>
                </c:pt>
                <c:pt idx="379">
                  <c:v>399</c:v>
                </c:pt>
                <c:pt idx="380">
                  <c:v>400</c:v>
                </c:pt>
                <c:pt idx="381">
                  <c:v>401</c:v>
                </c:pt>
                <c:pt idx="382">
                  <c:v>402</c:v>
                </c:pt>
                <c:pt idx="383">
                  <c:v>403</c:v>
                </c:pt>
                <c:pt idx="384">
                  <c:v>404</c:v>
                </c:pt>
                <c:pt idx="385">
                  <c:v>405</c:v>
                </c:pt>
                <c:pt idx="386">
                  <c:v>406</c:v>
                </c:pt>
                <c:pt idx="387">
                  <c:v>407</c:v>
                </c:pt>
                <c:pt idx="388">
                  <c:v>408</c:v>
                </c:pt>
                <c:pt idx="389">
                  <c:v>409</c:v>
                </c:pt>
                <c:pt idx="390">
                  <c:v>410</c:v>
                </c:pt>
                <c:pt idx="391">
                  <c:v>411</c:v>
                </c:pt>
                <c:pt idx="392">
                  <c:v>412</c:v>
                </c:pt>
                <c:pt idx="393">
                  <c:v>413</c:v>
                </c:pt>
                <c:pt idx="394">
                  <c:v>414</c:v>
                </c:pt>
                <c:pt idx="395">
                  <c:v>415</c:v>
                </c:pt>
                <c:pt idx="396">
                  <c:v>416</c:v>
                </c:pt>
                <c:pt idx="397">
                  <c:v>417</c:v>
                </c:pt>
                <c:pt idx="398">
                  <c:v>418</c:v>
                </c:pt>
                <c:pt idx="399">
                  <c:v>419</c:v>
                </c:pt>
                <c:pt idx="400">
                  <c:v>420</c:v>
                </c:pt>
                <c:pt idx="401">
                  <c:v>421</c:v>
                </c:pt>
                <c:pt idx="402">
                  <c:v>422</c:v>
                </c:pt>
                <c:pt idx="403">
                  <c:v>423</c:v>
                </c:pt>
                <c:pt idx="404">
                  <c:v>424</c:v>
                </c:pt>
                <c:pt idx="405">
                  <c:v>425</c:v>
                </c:pt>
                <c:pt idx="406">
                  <c:v>426</c:v>
                </c:pt>
                <c:pt idx="407">
                  <c:v>427</c:v>
                </c:pt>
                <c:pt idx="408">
                  <c:v>428</c:v>
                </c:pt>
                <c:pt idx="409">
                  <c:v>429</c:v>
                </c:pt>
                <c:pt idx="410">
                  <c:v>430</c:v>
                </c:pt>
                <c:pt idx="411">
                  <c:v>431</c:v>
                </c:pt>
                <c:pt idx="412">
                  <c:v>432</c:v>
                </c:pt>
                <c:pt idx="413">
                  <c:v>433</c:v>
                </c:pt>
                <c:pt idx="414">
                  <c:v>434</c:v>
                </c:pt>
                <c:pt idx="415">
                  <c:v>435</c:v>
                </c:pt>
                <c:pt idx="416">
                  <c:v>436</c:v>
                </c:pt>
                <c:pt idx="417">
                  <c:v>437</c:v>
                </c:pt>
                <c:pt idx="418">
                  <c:v>438</c:v>
                </c:pt>
                <c:pt idx="419">
                  <c:v>439</c:v>
                </c:pt>
                <c:pt idx="420">
                  <c:v>440</c:v>
                </c:pt>
                <c:pt idx="421">
                  <c:v>441</c:v>
                </c:pt>
                <c:pt idx="422">
                  <c:v>442</c:v>
                </c:pt>
                <c:pt idx="423">
                  <c:v>443</c:v>
                </c:pt>
                <c:pt idx="424">
                  <c:v>444</c:v>
                </c:pt>
                <c:pt idx="425">
                  <c:v>445</c:v>
                </c:pt>
                <c:pt idx="426">
                  <c:v>446</c:v>
                </c:pt>
                <c:pt idx="427">
                  <c:v>447</c:v>
                </c:pt>
                <c:pt idx="428">
                  <c:v>448</c:v>
                </c:pt>
                <c:pt idx="429">
                  <c:v>449</c:v>
                </c:pt>
                <c:pt idx="430">
                  <c:v>450</c:v>
                </c:pt>
                <c:pt idx="431">
                  <c:v>451</c:v>
                </c:pt>
                <c:pt idx="432">
                  <c:v>452</c:v>
                </c:pt>
                <c:pt idx="433">
                  <c:v>453</c:v>
                </c:pt>
                <c:pt idx="434">
                  <c:v>454</c:v>
                </c:pt>
                <c:pt idx="435">
                  <c:v>455</c:v>
                </c:pt>
                <c:pt idx="436">
                  <c:v>456</c:v>
                </c:pt>
                <c:pt idx="437">
                  <c:v>457</c:v>
                </c:pt>
                <c:pt idx="438">
                  <c:v>458</c:v>
                </c:pt>
                <c:pt idx="439">
                  <c:v>459</c:v>
                </c:pt>
                <c:pt idx="440">
                  <c:v>460</c:v>
                </c:pt>
                <c:pt idx="441">
                  <c:v>461</c:v>
                </c:pt>
                <c:pt idx="442">
                  <c:v>462</c:v>
                </c:pt>
                <c:pt idx="443">
                  <c:v>463</c:v>
                </c:pt>
                <c:pt idx="444">
                  <c:v>464</c:v>
                </c:pt>
                <c:pt idx="445">
                  <c:v>465</c:v>
                </c:pt>
                <c:pt idx="446">
                  <c:v>466</c:v>
                </c:pt>
                <c:pt idx="447">
                  <c:v>467</c:v>
                </c:pt>
                <c:pt idx="448">
                  <c:v>468</c:v>
                </c:pt>
                <c:pt idx="449">
                  <c:v>469</c:v>
                </c:pt>
                <c:pt idx="450">
                  <c:v>470</c:v>
                </c:pt>
                <c:pt idx="451">
                  <c:v>471</c:v>
                </c:pt>
                <c:pt idx="452">
                  <c:v>472</c:v>
                </c:pt>
                <c:pt idx="453">
                  <c:v>473</c:v>
                </c:pt>
                <c:pt idx="454">
                  <c:v>474</c:v>
                </c:pt>
                <c:pt idx="455">
                  <c:v>475</c:v>
                </c:pt>
                <c:pt idx="456">
                  <c:v>476</c:v>
                </c:pt>
                <c:pt idx="457">
                  <c:v>477</c:v>
                </c:pt>
                <c:pt idx="458">
                  <c:v>478</c:v>
                </c:pt>
                <c:pt idx="459">
                  <c:v>479</c:v>
                </c:pt>
                <c:pt idx="460">
                  <c:v>480</c:v>
                </c:pt>
                <c:pt idx="461">
                  <c:v>481</c:v>
                </c:pt>
                <c:pt idx="462">
                  <c:v>482</c:v>
                </c:pt>
                <c:pt idx="463">
                  <c:v>483</c:v>
                </c:pt>
                <c:pt idx="464">
                  <c:v>484</c:v>
                </c:pt>
                <c:pt idx="465">
                  <c:v>485</c:v>
                </c:pt>
                <c:pt idx="466">
                  <c:v>486</c:v>
                </c:pt>
                <c:pt idx="467">
                  <c:v>487</c:v>
                </c:pt>
                <c:pt idx="468">
                  <c:v>488</c:v>
                </c:pt>
                <c:pt idx="469">
                  <c:v>489</c:v>
                </c:pt>
                <c:pt idx="470">
                  <c:v>490</c:v>
                </c:pt>
                <c:pt idx="471">
                  <c:v>491</c:v>
                </c:pt>
                <c:pt idx="472">
                  <c:v>492</c:v>
                </c:pt>
                <c:pt idx="473">
                  <c:v>493</c:v>
                </c:pt>
                <c:pt idx="474">
                  <c:v>494</c:v>
                </c:pt>
                <c:pt idx="475">
                  <c:v>495</c:v>
                </c:pt>
                <c:pt idx="476">
                  <c:v>496</c:v>
                </c:pt>
                <c:pt idx="477">
                  <c:v>497</c:v>
                </c:pt>
                <c:pt idx="478">
                  <c:v>498</c:v>
                </c:pt>
                <c:pt idx="479">
                  <c:v>499</c:v>
                </c:pt>
                <c:pt idx="480">
                  <c:v>500</c:v>
                </c:pt>
                <c:pt idx="481">
                  <c:v>501</c:v>
                </c:pt>
                <c:pt idx="482">
                  <c:v>502</c:v>
                </c:pt>
                <c:pt idx="483">
                  <c:v>503</c:v>
                </c:pt>
                <c:pt idx="484">
                  <c:v>504</c:v>
                </c:pt>
                <c:pt idx="485">
                  <c:v>505</c:v>
                </c:pt>
                <c:pt idx="486">
                  <c:v>506</c:v>
                </c:pt>
                <c:pt idx="487">
                  <c:v>507</c:v>
                </c:pt>
                <c:pt idx="488">
                  <c:v>508</c:v>
                </c:pt>
                <c:pt idx="489">
                  <c:v>509</c:v>
                </c:pt>
                <c:pt idx="490">
                  <c:v>510</c:v>
                </c:pt>
                <c:pt idx="491">
                  <c:v>511</c:v>
                </c:pt>
                <c:pt idx="492">
                  <c:v>512</c:v>
                </c:pt>
                <c:pt idx="493">
                  <c:v>513</c:v>
                </c:pt>
                <c:pt idx="494">
                  <c:v>514</c:v>
                </c:pt>
                <c:pt idx="495">
                  <c:v>515</c:v>
                </c:pt>
                <c:pt idx="496">
                  <c:v>516</c:v>
                </c:pt>
                <c:pt idx="497">
                  <c:v>517</c:v>
                </c:pt>
                <c:pt idx="498">
                  <c:v>518</c:v>
                </c:pt>
                <c:pt idx="499">
                  <c:v>519</c:v>
                </c:pt>
                <c:pt idx="500">
                  <c:v>520</c:v>
                </c:pt>
                <c:pt idx="501">
                  <c:v>521</c:v>
                </c:pt>
                <c:pt idx="502">
                  <c:v>522</c:v>
                </c:pt>
                <c:pt idx="503">
                  <c:v>523</c:v>
                </c:pt>
                <c:pt idx="504">
                  <c:v>524</c:v>
                </c:pt>
                <c:pt idx="505">
                  <c:v>525</c:v>
                </c:pt>
                <c:pt idx="506">
                  <c:v>526</c:v>
                </c:pt>
                <c:pt idx="507">
                  <c:v>527</c:v>
                </c:pt>
                <c:pt idx="508">
                  <c:v>528</c:v>
                </c:pt>
                <c:pt idx="509">
                  <c:v>529</c:v>
                </c:pt>
                <c:pt idx="510">
                  <c:v>530</c:v>
                </c:pt>
                <c:pt idx="511">
                  <c:v>531</c:v>
                </c:pt>
                <c:pt idx="512">
                  <c:v>532</c:v>
                </c:pt>
                <c:pt idx="513">
                  <c:v>533</c:v>
                </c:pt>
                <c:pt idx="514">
                  <c:v>534</c:v>
                </c:pt>
                <c:pt idx="515">
                  <c:v>535</c:v>
                </c:pt>
                <c:pt idx="516">
                  <c:v>536</c:v>
                </c:pt>
                <c:pt idx="517">
                  <c:v>537</c:v>
                </c:pt>
                <c:pt idx="518">
                  <c:v>538</c:v>
                </c:pt>
                <c:pt idx="519">
                  <c:v>539</c:v>
                </c:pt>
                <c:pt idx="520">
                  <c:v>540</c:v>
                </c:pt>
                <c:pt idx="521">
                  <c:v>541</c:v>
                </c:pt>
                <c:pt idx="522">
                  <c:v>542</c:v>
                </c:pt>
                <c:pt idx="523">
                  <c:v>543</c:v>
                </c:pt>
                <c:pt idx="524">
                  <c:v>544</c:v>
                </c:pt>
                <c:pt idx="525">
                  <c:v>545</c:v>
                </c:pt>
                <c:pt idx="526">
                  <c:v>546</c:v>
                </c:pt>
                <c:pt idx="527">
                  <c:v>547</c:v>
                </c:pt>
                <c:pt idx="528">
                  <c:v>548</c:v>
                </c:pt>
                <c:pt idx="529">
                  <c:v>549</c:v>
                </c:pt>
                <c:pt idx="530">
                  <c:v>550</c:v>
                </c:pt>
                <c:pt idx="531">
                  <c:v>551</c:v>
                </c:pt>
                <c:pt idx="532">
                  <c:v>552</c:v>
                </c:pt>
                <c:pt idx="533">
                  <c:v>553</c:v>
                </c:pt>
                <c:pt idx="534">
                  <c:v>554</c:v>
                </c:pt>
                <c:pt idx="535">
                  <c:v>555</c:v>
                </c:pt>
                <c:pt idx="536">
                  <c:v>556</c:v>
                </c:pt>
                <c:pt idx="537">
                  <c:v>557</c:v>
                </c:pt>
                <c:pt idx="538">
                  <c:v>558</c:v>
                </c:pt>
                <c:pt idx="539">
                  <c:v>559</c:v>
                </c:pt>
                <c:pt idx="540">
                  <c:v>560</c:v>
                </c:pt>
                <c:pt idx="541">
                  <c:v>561</c:v>
                </c:pt>
                <c:pt idx="542">
                  <c:v>562</c:v>
                </c:pt>
                <c:pt idx="543">
                  <c:v>563</c:v>
                </c:pt>
                <c:pt idx="544">
                  <c:v>564</c:v>
                </c:pt>
                <c:pt idx="545">
                  <c:v>565</c:v>
                </c:pt>
                <c:pt idx="546">
                  <c:v>566</c:v>
                </c:pt>
                <c:pt idx="547">
                  <c:v>567</c:v>
                </c:pt>
                <c:pt idx="548">
                  <c:v>568</c:v>
                </c:pt>
                <c:pt idx="549">
                  <c:v>569</c:v>
                </c:pt>
                <c:pt idx="550">
                  <c:v>570</c:v>
                </c:pt>
                <c:pt idx="551">
                  <c:v>571</c:v>
                </c:pt>
                <c:pt idx="552">
                  <c:v>572</c:v>
                </c:pt>
                <c:pt idx="553">
                  <c:v>573</c:v>
                </c:pt>
                <c:pt idx="554">
                  <c:v>574</c:v>
                </c:pt>
                <c:pt idx="555">
                  <c:v>575</c:v>
                </c:pt>
                <c:pt idx="556">
                  <c:v>576</c:v>
                </c:pt>
                <c:pt idx="557">
                  <c:v>577</c:v>
                </c:pt>
                <c:pt idx="558">
                  <c:v>578</c:v>
                </c:pt>
                <c:pt idx="559">
                  <c:v>579</c:v>
                </c:pt>
                <c:pt idx="560">
                  <c:v>580</c:v>
                </c:pt>
                <c:pt idx="561">
                  <c:v>581</c:v>
                </c:pt>
                <c:pt idx="562">
                  <c:v>582</c:v>
                </c:pt>
                <c:pt idx="563">
                  <c:v>583</c:v>
                </c:pt>
                <c:pt idx="564">
                  <c:v>584</c:v>
                </c:pt>
                <c:pt idx="565">
                  <c:v>585</c:v>
                </c:pt>
                <c:pt idx="566">
                  <c:v>586</c:v>
                </c:pt>
                <c:pt idx="567">
                  <c:v>587</c:v>
                </c:pt>
                <c:pt idx="568">
                  <c:v>588</c:v>
                </c:pt>
                <c:pt idx="569">
                  <c:v>589</c:v>
                </c:pt>
                <c:pt idx="570">
                  <c:v>590</c:v>
                </c:pt>
                <c:pt idx="571">
                  <c:v>591</c:v>
                </c:pt>
                <c:pt idx="572">
                  <c:v>592</c:v>
                </c:pt>
                <c:pt idx="573">
                  <c:v>593</c:v>
                </c:pt>
                <c:pt idx="574">
                  <c:v>594</c:v>
                </c:pt>
                <c:pt idx="575">
                  <c:v>595</c:v>
                </c:pt>
                <c:pt idx="576">
                  <c:v>596</c:v>
                </c:pt>
                <c:pt idx="577">
                  <c:v>597</c:v>
                </c:pt>
                <c:pt idx="578">
                  <c:v>598</c:v>
                </c:pt>
                <c:pt idx="579">
                  <c:v>599</c:v>
                </c:pt>
                <c:pt idx="580">
                  <c:v>600</c:v>
                </c:pt>
                <c:pt idx="581">
                  <c:v>601</c:v>
                </c:pt>
                <c:pt idx="582">
                  <c:v>602</c:v>
                </c:pt>
                <c:pt idx="583">
                  <c:v>603</c:v>
                </c:pt>
                <c:pt idx="584">
                  <c:v>604</c:v>
                </c:pt>
                <c:pt idx="585">
                  <c:v>605</c:v>
                </c:pt>
                <c:pt idx="586">
                  <c:v>606</c:v>
                </c:pt>
                <c:pt idx="587">
                  <c:v>607</c:v>
                </c:pt>
                <c:pt idx="588">
                  <c:v>608</c:v>
                </c:pt>
                <c:pt idx="589">
                  <c:v>609</c:v>
                </c:pt>
                <c:pt idx="590">
                  <c:v>610</c:v>
                </c:pt>
                <c:pt idx="591">
                  <c:v>611</c:v>
                </c:pt>
                <c:pt idx="592">
                  <c:v>612</c:v>
                </c:pt>
                <c:pt idx="593">
                  <c:v>613</c:v>
                </c:pt>
                <c:pt idx="594">
                  <c:v>614</c:v>
                </c:pt>
                <c:pt idx="595">
                  <c:v>615</c:v>
                </c:pt>
                <c:pt idx="596">
                  <c:v>616</c:v>
                </c:pt>
                <c:pt idx="597">
                  <c:v>617</c:v>
                </c:pt>
                <c:pt idx="598">
                  <c:v>618</c:v>
                </c:pt>
                <c:pt idx="599">
                  <c:v>619</c:v>
                </c:pt>
                <c:pt idx="600">
                  <c:v>620</c:v>
                </c:pt>
                <c:pt idx="601">
                  <c:v>621</c:v>
                </c:pt>
                <c:pt idx="602">
                  <c:v>622</c:v>
                </c:pt>
                <c:pt idx="603">
                  <c:v>623</c:v>
                </c:pt>
                <c:pt idx="604">
                  <c:v>624</c:v>
                </c:pt>
                <c:pt idx="605">
                  <c:v>625</c:v>
                </c:pt>
                <c:pt idx="606">
                  <c:v>626</c:v>
                </c:pt>
                <c:pt idx="607">
                  <c:v>627</c:v>
                </c:pt>
                <c:pt idx="608">
                  <c:v>628</c:v>
                </c:pt>
                <c:pt idx="609">
                  <c:v>629</c:v>
                </c:pt>
                <c:pt idx="610">
                  <c:v>630</c:v>
                </c:pt>
                <c:pt idx="611">
                  <c:v>631</c:v>
                </c:pt>
                <c:pt idx="612">
                  <c:v>632</c:v>
                </c:pt>
                <c:pt idx="613">
                  <c:v>633</c:v>
                </c:pt>
                <c:pt idx="614">
                  <c:v>634</c:v>
                </c:pt>
                <c:pt idx="615">
                  <c:v>635</c:v>
                </c:pt>
                <c:pt idx="616">
                  <c:v>636</c:v>
                </c:pt>
                <c:pt idx="617">
                  <c:v>637</c:v>
                </c:pt>
                <c:pt idx="618">
                  <c:v>638</c:v>
                </c:pt>
                <c:pt idx="619">
                  <c:v>639</c:v>
                </c:pt>
                <c:pt idx="620">
                  <c:v>640</c:v>
                </c:pt>
                <c:pt idx="621">
                  <c:v>641</c:v>
                </c:pt>
                <c:pt idx="622">
                  <c:v>642</c:v>
                </c:pt>
                <c:pt idx="623">
                  <c:v>643</c:v>
                </c:pt>
                <c:pt idx="624">
                  <c:v>644</c:v>
                </c:pt>
                <c:pt idx="625">
                  <c:v>645</c:v>
                </c:pt>
                <c:pt idx="626">
                  <c:v>646</c:v>
                </c:pt>
                <c:pt idx="627">
                  <c:v>647</c:v>
                </c:pt>
                <c:pt idx="628">
                  <c:v>648</c:v>
                </c:pt>
                <c:pt idx="629">
                  <c:v>649</c:v>
                </c:pt>
                <c:pt idx="630">
                  <c:v>650</c:v>
                </c:pt>
                <c:pt idx="631">
                  <c:v>651</c:v>
                </c:pt>
                <c:pt idx="632">
                  <c:v>652</c:v>
                </c:pt>
                <c:pt idx="633">
                  <c:v>653</c:v>
                </c:pt>
                <c:pt idx="634">
                  <c:v>654</c:v>
                </c:pt>
                <c:pt idx="635">
                  <c:v>655</c:v>
                </c:pt>
                <c:pt idx="636">
                  <c:v>656</c:v>
                </c:pt>
                <c:pt idx="637">
                  <c:v>657</c:v>
                </c:pt>
                <c:pt idx="638">
                  <c:v>658</c:v>
                </c:pt>
                <c:pt idx="639">
                  <c:v>659</c:v>
                </c:pt>
                <c:pt idx="640">
                  <c:v>660</c:v>
                </c:pt>
              </c:numCache>
            </c:numRef>
          </c:xVal>
          <c:yVal>
            <c:numRef>
              <c:f>Sheet1!$K$22:$K$662</c:f>
              <c:numCache>
                <c:formatCode>0.000</c:formatCode>
                <c:ptCount val="641"/>
                <c:pt idx="0">
                  <c:v>2.1746656579166501</c:v>
                </c:pt>
                <c:pt idx="1">
                  <c:v>2.0284690888829875</c:v>
                </c:pt>
                <c:pt idx="2">
                  <c:v>1.9006910508952655</c:v>
                </c:pt>
                <c:pt idx="3">
                  <c:v>1.7880571274953407</c:v>
                </c:pt>
                <c:pt idx="4">
                  <c:v>1.6880256410777259</c:v>
                </c:pt>
                <c:pt idx="5">
                  <c:v>1.5950727350086957</c:v>
                </c:pt>
                <c:pt idx="6">
                  <c:v>1.5118226326955062</c:v>
                </c:pt>
                <c:pt idx="7">
                  <c:v>1.436831465223869</c:v>
                </c:pt>
                <c:pt idx="8">
                  <c:v>1.3689283066367988</c:v>
                </c:pt>
                <c:pt idx="9">
                  <c:v>1.3047985690090094</c:v>
                </c:pt>
                <c:pt idx="10">
                  <c:v>1.246408477781821</c:v>
                </c:pt>
                <c:pt idx="11">
                  <c:v>1.1930204861666343</c:v>
                </c:pt>
                <c:pt idx="12">
                  <c:v>1.1440182237036294</c:v>
                </c:pt>
                <c:pt idx="13">
                  <c:v>1.0988825920533376</c:v>
                </c:pt>
                <c:pt idx="14">
                  <c:v>1.0571733046498291</c:v>
                </c:pt>
                <c:pt idx="15">
                  <c:v>1.0170837863295479</c:v>
                </c:pt>
                <c:pt idx="16">
                  <c:v>0.97992368371418614</c:v>
                </c:pt>
                <c:pt idx="17">
                  <c:v>0.94538322772131012</c:v>
                </c:pt>
                <c:pt idx="18">
                  <c:v>0.91319483731566842</c:v>
                </c:pt>
                <c:pt idx="19">
                  <c:v>0.88312617390389492</c:v>
                </c:pt>
                <c:pt idx="20">
                  <c:v>0.85497452417078901</c:v>
                </c:pt>
                <c:pt idx="21">
                  <c:v>0.82856222408491642</c:v>
                </c:pt>
                <c:pt idx="22">
                  <c:v>0.80284192892366291</c:v>
                </c:pt>
                <c:pt idx="23">
                  <c:v>0.77867038038121339</c:v>
                </c:pt>
                <c:pt idx="24">
                  <c:v>0.75591178041463802</c:v>
                </c:pt>
                <c:pt idx="25">
                  <c:v>0.73444575629453535</c:v>
                </c:pt>
                <c:pt idx="26">
                  <c:v>0.71416523088022255</c:v>
                </c:pt>
                <c:pt idx="27">
                  <c:v>0.69497463626666311</c:v>
                </c:pt>
                <c:pt idx="28">
                  <c:v>0.67678840790520944</c:v>
                </c:pt>
                <c:pt idx="29">
                  <c:v>0.65892951044133197</c:v>
                </c:pt>
                <c:pt idx="30">
                  <c:v>0.64198889255801106</c:v>
                </c:pt>
                <c:pt idx="31">
                  <c:v>0.62589750449502546</c:v>
                </c:pt>
                <c:pt idx="32">
                  <c:v>0.61059305011484821</c:v>
                </c:pt>
                <c:pt idx="33">
                  <c:v>0.59601918091241535</c:v>
                </c:pt>
                <c:pt idx="34">
                  <c:v>0.58212480276005985</c:v>
                </c:pt>
                <c:pt idx="35">
                  <c:v>0.56886347741043197</c:v>
                </c:pt>
                <c:pt idx="36">
                  <c:v>0.55576608663669913</c:v>
                </c:pt>
                <c:pt idx="37">
                  <c:v>0.54325822568964022</c:v>
                </c:pt>
                <c:pt idx="38">
                  <c:v>0.5313009674438427</c:v>
                </c:pt>
                <c:pt idx="39">
                  <c:v>0.5198587381507217</c:v>
                </c:pt>
                <c:pt idx="40">
                  <c:v>0.50854162312125406</c:v>
                </c:pt>
                <c:pt idx="41">
                  <c:v>0.49770674798163983</c:v>
                </c:pt>
                <c:pt idx="42">
                  <c:v>0.48732393226162241</c:v>
                </c:pt>
                <c:pt idx="43">
                  <c:v>0.47736546244390959</c:v>
                </c:pt>
                <c:pt idx="44">
                  <c:v>0.46780584495078065</c:v>
                </c:pt>
                <c:pt idx="45">
                  <c:v>0.45862158822794219</c:v>
                </c:pt>
                <c:pt idx="46">
                  <c:v>0.44951177261784858</c:v>
                </c:pt>
                <c:pt idx="47">
                  <c:v>0.44075681340483708</c:v>
                </c:pt>
                <c:pt idx="48">
                  <c:v>0.43233637252118368</c:v>
                </c:pt>
                <c:pt idx="49">
                  <c:v>0.42423163695851779</c:v>
                </c:pt>
                <c:pt idx="50">
                  <c:v>0.41642517845169719</c:v>
                </c:pt>
                <c:pt idx="51">
                  <c:v>0.40890082837475161</c:v>
                </c:pt>
                <c:pt idx="52">
                  <c:v>0.40164356595910922</c:v>
                </c:pt>
                <c:pt idx="53">
                  <c:v>0.3946394182078401</c:v>
                </c:pt>
                <c:pt idx="54">
                  <c:v>0.38787537010252499</c:v>
                </c:pt>
                <c:pt idx="55">
                  <c:v>0.3811385969755598</c:v>
                </c:pt>
                <c:pt idx="56">
                  <c:v>0.37463184268059568</c:v>
                </c:pt>
                <c:pt idx="57">
                  <c:v>0.368343524393143</c:v>
                </c:pt>
                <c:pt idx="58">
                  <c:v>0.36226282413653643</c:v>
                </c:pt>
                <c:pt idx="59">
                  <c:v>0.35637962667572487</c:v>
                </c:pt>
                <c:pt idx="60">
                  <c:v>0.35068446336612513</c:v>
                </c:pt>
                <c:pt idx="61">
                  <c:v>0.34516846130168671</c:v>
                </c:pt>
                <c:pt idx="62">
                  <c:v>0.33982329718786813</c:v>
                </c:pt>
                <c:pt idx="63">
                  <c:v>0.33464115543504919</c:v>
                </c:pt>
                <c:pt idx="64">
                  <c:v>0.32961469002877214</c:v>
                </c:pt>
                <c:pt idx="65">
                  <c:v>0.32473698978537596</c:v>
                </c:pt>
                <c:pt idx="66">
                  <c:v>0.31986018422389156</c:v>
                </c:pt>
                <c:pt idx="67">
                  <c:v>0.31512768835339577</c:v>
                </c:pt>
                <c:pt idx="68">
                  <c:v>0.31053319015522834</c:v>
                </c:pt>
                <c:pt idx="69">
                  <c:v>0.30607074043273053</c:v>
                </c:pt>
                <c:pt idx="70">
                  <c:v>0.30173472711123395</c:v>
                </c:pt>
                <c:pt idx="71">
                  <c:v>0.29751985169211992</c:v>
                </c:pt>
                <c:pt idx="72">
                  <c:v>0.29342110765311846</c:v>
                </c:pt>
                <c:pt idx="73">
                  <c:v>0.28943376060971265</c:v>
                </c:pt>
                <c:pt idx="74">
                  <c:v>0.28555333007247252</c:v>
                </c:pt>
                <c:pt idx="75">
                  <c:v>0.28177557265234765</c:v>
                </c:pt>
                <c:pt idx="76">
                  <c:v>0.27809646658175169</c:v>
                </c:pt>
                <c:pt idx="77">
                  <c:v>0.27451219743263061</c:v>
                </c:pt>
                <c:pt idx="78">
                  <c:v>0.27101914492489554</c:v>
                </c:pt>
                <c:pt idx="79">
                  <c:v>0.26761387072941595</c:v>
                </c:pt>
                <c:pt idx="80">
                  <c:v>0.26429310717901922</c:v>
                </c:pt>
                <c:pt idx="81">
                  <c:v>0.26095968183986201</c:v>
                </c:pt>
                <c:pt idx="82">
                  <c:v>0.25770929553562322</c:v>
                </c:pt>
                <c:pt idx="83">
                  <c:v>0.25453888355785187</c:v>
                </c:pt>
                <c:pt idx="84">
                  <c:v>0.2514455301769537</c:v>
                </c:pt>
                <c:pt idx="85">
                  <c:v>0.24842645969830768</c:v>
                </c:pt>
                <c:pt idx="86">
                  <c:v>0.24547902815513145</c:v>
                </c:pt>
                <c:pt idx="87">
                  <c:v>0.24260071558574611</c:v>
                </c:pt>
                <c:pt idx="88">
                  <c:v>0.23978911884783147</c:v>
                </c:pt>
                <c:pt idx="89">
                  <c:v>0.23704194492669031</c:v>
                </c:pt>
                <c:pt idx="90">
                  <c:v>0.23435700469820758</c:v>
                </c:pt>
                <c:pt idx="91">
                  <c:v>0.23173220711100029</c:v>
                </c:pt>
                <c:pt idx="92">
                  <c:v>0.2291655537551763</c:v>
                </c:pt>
                <c:pt idx="93">
                  <c:v>0.22665513378805557</c:v>
                </c:pt>
                <c:pt idx="94">
                  <c:v>0.22419911918985813</c:v>
                </c:pt>
                <c:pt idx="95">
                  <c:v>0.22179576032445994</c:v>
                </c:pt>
                <c:pt idx="96">
                  <c:v>0.21944338178270476</c:v>
                </c:pt>
                <c:pt idx="97">
                  <c:v>0.217140378487437</c:v>
                </c:pt>
                <c:pt idx="98">
                  <c:v>0.21488521204122843</c:v>
                </c:pt>
                <c:pt idx="99">
                  <c:v>0.21267640729941215</c:v>
                </c:pt>
                <c:pt idx="100">
                  <c:v>0.21051254915224554</c:v>
                </c:pt>
                <c:pt idx="101">
                  <c:v>0.20839227950158837</c:v>
                </c:pt>
                <c:pt idx="102">
                  <c:v>0.2063142944184447</c:v>
                </c:pt>
                <c:pt idx="103">
                  <c:v>0.20427734146886925</c:v>
                </c:pt>
                <c:pt idx="104">
                  <c:v>0.20228021719678815</c:v>
                </c:pt>
                <c:pt idx="105">
                  <c:v>0.200321764752974</c:v>
                </c:pt>
                <c:pt idx="106">
                  <c:v>0.19840087166048961</c:v>
                </c:pt>
                <c:pt idx="107">
                  <c:v>0.19651646770745637</c:v>
                </c:pt>
                <c:pt idx="108">
                  <c:v>0.19466752295876161</c:v>
                </c:pt>
                <c:pt idx="109">
                  <c:v>0.19285304587901403</c:v>
                </c:pt>
                <c:pt idx="110">
                  <c:v>0.19107208155943586</c:v>
                </c:pt>
                <c:pt idx="111">
                  <c:v>0.18932371004215287</c:v>
                </c:pt>
                <c:pt idx="112">
                  <c:v>0.18760704473563294</c:v>
                </c:pt>
                <c:pt idx="113">
                  <c:v>0.18592123091554044</c:v>
                </c:pt>
                <c:pt idx="114">
                  <c:v>0.18426544430574651</c:v>
                </c:pt>
                <c:pt idx="115">
                  <c:v>0.1826388897344291</c:v>
                </c:pt>
                <c:pt idx="116">
                  <c:v>0.18104079986077609</c:v>
                </c:pt>
                <c:pt idx="117">
                  <c:v>0.1794704339679403</c:v>
                </c:pt>
                <c:pt idx="118">
                  <c:v>0.17792707681825906</c:v>
                </c:pt>
                <c:pt idx="119">
                  <c:v>0.17641003756708434</c:v>
                </c:pt>
                <c:pt idx="120">
                  <c:v>0.17491864873164614</c:v>
                </c:pt>
                <c:pt idx="121">
                  <c:v>0.17345226521182774</c:v>
                </c:pt>
                <c:pt idx="122">
                  <c:v>0.17201026335977063</c:v>
                </c:pt>
                <c:pt idx="123">
                  <c:v>0.17059204009549095</c:v>
                </c:pt>
                <c:pt idx="124">
                  <c:v>0.16919701206593332</c:v>
                </c:pt>
                <c:pt idx="125">
                  <c:v>0.16782461484489228</c:v>
                </c:pt>
                <c:pt idx="126">
                  <c:v>0.16647430217160206</c:v>
                </c:pt>
                <c:pt idx="127">
                  <c:v>0.16514554522577626</c:v>
                </c:pt>
                <c:pt idx="128">
                  <c:v>0.16383783193707685</c:v>
                </c:pt>
                <c:pt idx="129">
                  <c:v>0.16255066632717635</c:v>
                </c:pt>
                <c:pt idx="130">
                  <c:v>0.16128356788253551</c:v>
                </c:pt>
                <c:pt idx="131">
                  <c:v>0.16003607095633174</c:v>
                </c:pt>
                <c:pt idx="132">
                  <c:v>0.15880772419791647</c:v>
                </c:pt>
                <c:pt idx="133">
                  <c:v>0.15759809000833308</c:v>
                </c:pt>
                <c:pt idx="134">
                  <c:v>0.15640674402057267</c:v>
                </c:pt>
                <c:pt idx="135">
                  <c:v>0.15523327460317116</c:v>
                </c:pt>
                <c:pt idx="136">
                  <c:v>0.15407728238602725</c:v>
                </c:pt>
                <c:pt idx="137">
                  <c:v>0.15293837980723715</c:v>
                </c:pt>
                <c:pt idx="138">
                  <c:v>0.15181619067986621</c:v>
                </c:pt>
                <c:pt idx="139">
                  <c:v>0.1507103497776951</c:v>
                </c:pt>
                <c:pt idx="140">
                  <c:v>0.14962050243888902</c:v>
                </c:pt>
                <c:pt idx="141">
                  <c:v>0.14854630418676087</c:v>
                </c:pt>
                <c:pt idx="142">
                  <c:v>0.14748742036679616</c:v>
                </c:pt>
                <c:pt idx="143">
                  <c:v>0.14644352579898576</c:v>
                </c:pt>
                <c:pt idx="144">
                  <c:v>0.14541430444496672</c:v>
                </c:pt>
                <c:pt idx="145">
                  <c:v>0.14439944908894475</c:v>
                </c:pt>
                <c:pt idx="146">
                  <c:v>0.14339866103201246</c:v>
                </c:pt>
                <c:pt idx="147">
                  <c:v>0.14241164979904153</c:v>
                </c:pt>
                <c:pt idx="148">
                  <c:v>0.14143813285754608</c:v>
                </c:pt>
                <c:pt idx="149">
                  <c:v>0.14047783534812383</c:v>
                </c:pt>
                <c:pt idx="150">
                  <c:v>0.13953048982565544</c:v>
                </c:pt>
                <c:pt idx="151">
                  <c:v>0.13859583601102862</c:v>
                </c:pt>
                <c:pt idx="152">
                  <c:v>0.13767362055272528</c:v>
                </c:pt>
                <c:pt idx="153">
                  <c:v>0.13676359679781569</c:v>
                </c:pt>
                <c:pt idx="154">
                  <c:v>0.13586552457209619</c:v>
                </c:pt>
                <c:pt idx="155">
                  <c:v>0.13497916996868864</c:v>
                </c:pt>
                <c:pt idx="156">
                  <c:v>0.13410430514498045</c:v>
                </c:pt>
                <c:pt idx="157">
                  <c:v>0.1332897578842118</c:v>
                </c:pt>
                <c:pt idx="158">
                  <c:v>0.1325092862626493</c:v>
                </c:pt>
                <c:pt idx="159">
                  <c:v>0.13178585080443364</c:v>
                </c:pt>
                <c:pt idx="160">
                  <c:v>0.13107027165741694</c:v>
                </c:pt>
                <c:pt idx="161">
                  <c:v>0.13036242153665292</c:v>
                </c:pt>
                <c:pt idx="162">
                  <c:v>0.12968539411342694</c:v>
                </c:pt>
                <c:pt idx="163">
                  <c:v>0.12901536253969223</c:v>
                </c:pt>
                <c:pt idx="164">
                  <c:v>0.12835221893871349</c:v>
                </c:pt>
                <c:pt idx="165">
                  <c:v>0.12771838197336882</c:v>
                </c:pt>
                <c:pt idx="166">
                  <c:v>0.12709077435266924</c:v>
                </c:pt>
                <c:pt idx="167">
                  <c:v>0.12646930469276385</c:v>
                </c:pt>
                <c:pt idx="168">
                  <c:v>0.12585388338852832</c:v>
                </c:pt>
                <c:pt idx="169">
                  <c:v>0.12526608546466544</c:v>
                </c:pt>
                <c:pt idx="170">
                  <c:v>0.12468375261205775</c:v>
                </c:pt>
                <c:pt idx="171">
                  <c:v>0.12410680896585345</c:v>
                </c:pt>
                <c:pt idx="172">
                  <c:v>0.1235351800589308</c:v>
                </c:pt>
                <c:pt idx="173">
                  <c:v>0.12298968023409663</c:v>
                </c:pt>
                <c:pt idx="174">
                  <c:v>0.12244897680560222</c:v>
                </c:pt>
                <c:pt idx="175">
                  <c:v>0.12191300679068001</c:v>
                </c:pt>
                <c:pt idx="176">
                  <c:v>0.12140205546734879</c:v>
                </c:pt>
                <c:pt idx="177">
                  <c:v>0.12089536917938068</c:v>
                </c:pt>
                <c:pt idx="178">
                  <c:v>0.12039289474677557</c:v>
                </c:pt>
                <c:pt idx="179">
                  <c:v>0.11991443147291084</c:v>
                </c:pt>
                <c:pt idx="180">
                  <c:v>0.47775902417474581</c:v>
                </c:pt>
                <c:pt idx="181">
                  <c:v>0.47595349771046186</c:v>
                </c:pt>
                <c:pt idx="182">
                  <c:v>0.47416156660389974</c:v>
                </c:pt>
                <c:pt idx="183">
                  <c:v>0.47238307787437001</c:v>
                </c:pt>
                <c:pt idx="184">
                  <c:v>0.47061788082777734</c:v>
                </c:pt>
                <c:pt idx="185">
                  <c:v>0.46894172870938178</c:v>
                </c:pt>
                <c:pt idx="186">
                  <c:v>0.46727747378098461</c:v>
                </c:pt>
                <c:pt idx="187">
                  <c:v>0.46555015792227061</c:v>
                </c:pt>
                <c:pt idx="188">
                  <c:v>0.46383556526016784</c:v>
                </c:pt>
                <c:pt idx="189">
                  <c:v>0.46213355573423726</c:v>
                </c:pt>
                <c:pt idx="190">
                  <c:v>0.46044399133231717</c:v>
                </c:pt>
                <c:pt idx="191">
                  <c:v>0.45869407916624977</c:v>
                </c:pt>
                <c:pt idx="192">
                  <c:v>0.45695741768376497</c:v>
                </c:pt>
                <c:pt idx="193">
                  <c:v>0.45523385694733315</c:v>
                </c:pt>
                <c:pt idx="194">
                  <c:v>0.45345225951270501</c:v>
                </c:pt>
                <c:pt idx="195">
                  <c:v>0.45168455259047402</c:v>
                </c:pt>
                <c:pt idx="196">
                  <c:v>0.44993057436202499</c:v>
                </c:pt>
                <c:pt idx="197">
                  <c:v>0.44819016551249952</c:v>
                </c:pt>
                <c:pt idx="198">
                  <c:v>0.44653198730144461</c:v>
                </c:pt>
                <c:pt idx="199">
                  <c:v>0.44488603345450739</c:v>
                </c:pt>
                <c:pt idx="200">
                  <c:v>0.44325216928810218</c:v>
                </c:pt>
                <c:pt idx="201">
                  <c:v>0.44163026208991857</c:v>
                </c:pt>
                <c:pt idx="202">
                  <c:v>0.44008704208914151</c:v>
                </c:pt>
                <c:pt idx="203">
                  <c:v>0.4385545696988013</c:v>
                </c:pt>
                <c:pt idx="204">
                  <c:v>0.43703273303241197</c:v>
                </c:pt>
                <c:pt idx="205">
                  <c:v>0.87143590546254246</c:v>
                </c:pt>
                <c:pt idx="206">
                  <c:v>0.86908279369450558</c:v>
                </c:pt>
                <c:pt idx="207">
                  <c:v>0.86700178174855091</c:v>
                </c:pt>
                <c:pt idx="208">
                  <c:v>0.86505986386855449</c:v>
                </c:pt>
                <c:pt idx="209">
                  <c:v>0.86351258167625033</c:v>
                </c:pt>
                <c:pt idx="210">
                  <c:v>0.86222740173269352</c:v>
                </c:pt>
                <c:pt idx="211">
                  <c:v>0.86145812837249802</c:v>
                </c:pt>
                <c:pt idx="212">
                  <c:v>0.86107400621816155</c:v>
                </c:pt>
                <c:pt idx="213">
                  <c:v>0.86081811503557792</c:v>
                </c:pt>
                <c:pt idx="214">
                  <c:v>0.86069022646948534</c:v>
                </c:pt>
                <c:pt idx="215">
                  <c:v>-1.6135544428566875</c:v>
                </c:pt>
                <c:pt idx="216">
                  <c:v>-1.6128357105235371</c:v>
                </c:pt>
                <c:pt idx="217">
                  <c:v>-1.6111611558672054</c:v>
                </c:pt>
                <c:pt idx="218">
                  <c:v>-1.6087749579963246</c:v>
                </c:pt>
                <c:pt idx="219">
                  <c:v>-1.6056834472978065</c:v>
                </c:pt>
                <c:pt idx="220">
                  <c:v>-1.6021310510663247</c:v>
                </c:pt>
                <c:pt idx="221">
                  <c:v>-1.5978888691541102</c:v>
                </c:pt>
                <c:pt idx="222">
                  <c:v>-1.5934353145226396</c:v>
                </c:pt>
                <c:pt idx="223">
                  <c:v>-1.5885417587512793</c:v>
                </c:pt>
                <c:pt idx="224">
                  <c:v>-1.5834473110607437</c:v>
                </c:pt>
                <c:pt idx="225">
                  <c:v>-1.5781561284767505</c:v>
                </c:pt>
                <c:pt idx="226">
                  <c:v>-1.5724447945125357</c:v>
                </c:pt>
                <c:pt idx="227">
                  <c:v>-1.566548714899392</c:v>
                </c:pt>
                <c:pt idx="228">
                  <c:v>-1.5604724504322951</c:v>
                </c:pt>
                <c:pt idx="229">
                  <c:v>-1.554220747698585</c:v>
                </c:pt>
                <c:pt idx="230">
                  <c:v>-1.5477983294087605</c:v>
                </c:pt>
                <c:pt idx="231">
                  <c:v>-1.5412100858707889</c:v>
                </c:pt>
                <c:pt idx="232">
                  <c:v>-1.5344609171026951</c:v>
                </c:pt>
                <c:pt idx="233">
                  <c:v>-1.5277706016648827</c:v>
                </c:pt>
                <c:pt idx="234">
                  <c:v>-1.5209253596122243</c:v>
                </c:pt>
                <c:pt idx="235">
                  <c:v>-8.0754197253933652E-2</c:v>
                </c:pt>
                <c:pt idx="236">
                  <c:v>-8.0395588112161701E-2</c:v>
                </c:pt>
                <c:pt idx="237">
                  <c:v>-8.0029094070434292E-2</c:v>
                </c:pt>
                <c:pt idx="238">
                  <c:v>-7.9665926289720329E-2</c:v>
                </c:pt>
                <c:pt idx="239">
                  <c:v>-7.9295183317150547E-2</c:v>
                </c:pt>
                <c:pt idx="240">
                  <c:v>-7.8927875029031591E-2</c:v>
                </c:pt>
                <c:pt idx="241">
                  <c:v>-7.8563953915372409E-2</c:v>
                </c:pt>
                <c:pt idx="242">
                  <c:v>-7.8192819098856489E-2</c:v>
                </c:pt>
                <c:pt idx="243">
                  <c:v>-7.7825174265165845E-2</c:v>
                </c:pt>
                <c:pt idx="244">
                  <c:v>-7.746097041735972E-2</c:v>
                </c:pt>
                <c:pt idx="245">
                  <c:v>-7.7100159471401766E-2</c:v>
                </c:pt>
                <c:pt idx="246">
                  <c:v>-7.6742694234998118E-2</c:v>
                </c:pt>
                <c:pt idx="247">
                  <c:v>-7.6388528387020496E-2</c:v>
                </c:pt>
                <c:pt idx="248">
                  <c:v>-7.6037616457496501E-2</c:v>
                </c:pt>
                <c:pt idx="249">
                  <c:v>-7.5689913808148948E-2</c:v>
                </c:pt>
                <c:pt idx="250">
                  <c:v>-7.5345376613466644E-2</c:v>
                </c:pt>
                <c:pt idx="251">
                  <c:v>-7.5003961842289746E-2</c:v>
                </c:pt>
                <c:pt idx="252">
                  <c:v>-7.4665627239893742E-2</c:v>
                </c:pt>
                <c:pt idx="253">
                  <c:v>-7.4330331310555178E-2</c:v>
                </c:pt>
                <c:pt idx="254">
                  <c:v>-7.3998033300589849E-2</c:v>
                </c:pt>
                <c:pt idx="255">
                  <c:v>-7.3668693181831904E-2</c:v>
                </c:pt>
                <c:pt idx="256">
                  <c:v>-7.3342271635568376E-2</c:v>
                </c:pt>
                <c:pt idx="257">
                  <c:v>-7.3018730036886623E-2</c:v>
                </c:pt>
                <c:pt idx="258">
                  <c:v>-7.2698030439439357E-2</c:v>
                </c:pt>
                <c:pt idx="259">
                  <c:v>-7.2380135560608336E-2</c:v>
                </c:pt>
                <c:pt idx="260">
                  <c:v>-7.2065008767055849E-2</c:v>
                </c:pt>
                <c:pt idx="261">
                  <c:v>-7.1752614060651712E-2</c:v>
                </c:pt>
                <c:pt idx="262">
                  <c:v>-7.1442916064765064E-2</c:v>
                </c:pt>
                <c:pt idx="263">
                  <c:v>-7.1135880010909314E-2</c:v>
                </c:pt>
                <c:pt idx="264">
                  <c:v>-7.0831471725730275E-2</c:v>
                </c:pt>
                <c:pt idx="265">
                  <c:v>-7.0529657618326649E-2</c:v>
                </c:pt>
                <c:pt idx="266">
                  <c:v>-7.0230404667892821E-2</c:v>
                </c:pt>
                <c:pt idx="267">
                  <c:v>-6.9933680411679411E-2</c:v>
                </c:pt>
                <c:pt idx="268">
                  <c:v>-6.963945293324611E-2</c:v>
                </c:pt>
                <c:pt idx="269">
                  <c:v>-6.9347690851025351E-2</c:v>
                </c:pt>
                <c:pt idx="270">
                  <c:v>-6.9058363307160642E-2</c:v>
                </c:pt>
                <c:pt idx="271">
                  <c:v>-6.8771439956627795E-2</c:v>
                </c:pt>
                <c:pt idx="272">
                  <c:v>-6.8486890956625371E-2</c:v>
                </c:pt>
                <c:pt idx="273">
                  <c:v>-6.8204686956227584E-2</c:v>
                </c:pt>
                <c:pt idx="274">
                  <c:v>-6.792479908629187E-2</c:v>
                </c:pt>
                <c:pt idx="275">
                  <c:v>-6.7647198949613879E-2</c:v>
                </c:pt>
                <c:pt idx="276">
                  <c:v>-6.7371858611323041E-2</c:v>
                </c:pt>
                <c:pt idx="277">
                  <c:v>-6.709875058951166E-2</c:v>
                </c:pt>
                <c:pt idx="278">
                  <c:v>-6.682784784609018E-2</c:v>
                </c:pt>
                <c:pt idx="279">
                  <c:v>-6.6559123777867726E-2</c:v>
                </c:pt>
                <c:pt idx="280">
                  <c:v>-6.6292552207835739E-2</c:v>
                </c:pt>
                <c:pt idx="281">
                  <c:v>-6.6028107376675027E-2</c:v>
                </c:pt>
                <c:pt idx="282">
                  <c:v>-6.5765763934454241E-2</c:v>
                </c:pt>
                <c:pt idx="283">
                  <c:v>-6.5505496932529911E-2</c:v>
                </c:pt>
                <c:pt idx="284">
                  <c:v>-6.524728181563727E-2</c:v>
                </c:pt>
                <c:pt idx="285">
                  <c:v>-6.499109441416738E-2</c:v>
                </c:pt>
                <c:pt idx="286">
                  <c:v>-6.4736910936625661E-2</c:v>
                </c:pt>
                <c:pt idx="287">
                  <c:v>-6.4484707962266449E-2</c:v>
                </c:pt>
                <c:pt idx="288">
                  <c:v>-6.4234462433898881E-2</c:v>
                </c:pt>
                <c:pt idx="289">
                  <c:v>-6.3986151650861731E-2</c:v>
                </c:pt>
                <c:pt idx="290">
                  <c:v>-6.3739753262155141E-2</c:v>
                </c:pt>
                <c:pt idx="291">
                  <c:v>-6.3495245259737723E-2</c:v>
                </c:pt>
                <c:pt idx="292">
                  <c:v>-6.3252605971971798E-2</c:v>
                </c:pt>
                <c:pt idx="293">
                  <c:v>-6.3011814057220686E-2</c:v>
                </c:pt>
                <c:pt idx="294">
                  <c:v>-6.2772848497590808E-2</c:v>
                </c:pt>
                <c:pt idx="295">
                  <c:v>-6.2535688592817856E-2</c:v>
                </c:pt>
                <c:pt idx="296">
                  <c:v>-6.2300313954285834E-2</c:v>
                </c:pt>
                <c:pt idx="297">
                  <c:v>-6.2066704499187421E-2</c:v>
                </c:pt>
                <c:pt idx="298">
                  <c:v>-6.1834840444810253E-2</c:v>
                </c:pt>
                <c:pt idx="299">
                  <c:v>-6.1611253316470167E-2</c:v>
                </c:pt>
                <c:pt idx="300">
                  <c:v>-6.1389277289342369E-2</c:v>
                </c:pt>
                <c:pt idx="301">
                  <c:v>-6.1175355106762065E-2</c:v>
                </c:pt>
                <c:pt idx="302">
                  <c:v>-6.0969333872448322E-2</c:v>
                </c:pt>
                <c:pt idx="303">
                  <c:v>-6.0771070619219741E-2</c:v>
                </c:pt>
                <c:pt idx="304">
                  <c:v>-6.0580426278685283E-2</c:v>
                </c:pt>
                <c:pt idx="305">
                  <c:v>-6.0390974334545891E-2</c:v>
                </c:pt>
                <c:pt idx="306">
                  <c:v>-6.0208959850433057E-2</c:v>
                </c:pt>
                <c:pt idx="307">
                  <c:v>-6.0028039229214993E-2</c:v>
                </c:pt>
                <c:pt idx="308">
                  <c:v>-5.9848202639656407E-2</c:v>
                </c:pt>
                <c:pt idx="309">
                  <c:v>-5.9669440367984085E-2</c:v>
                </c:pt>
                <c:pt idx="310">
                  <c:v>-5.9491742816136284E-2</c:v>
                </c:pt>
                <c:pt idx="311">
                  <c:v>-5.9321174947091701E-2</c:v>
                </c:pt>
                <c:pt idx="312">
                  <c:v>-5.9151582346943857E-2</c:v>
                </c:pt>
                <c:pt idx="313">
                  <c:v>-5.8982956674983551E-2</c:v>
                </c:pt>
                <c:pt idx="314">
                  <c:v>-5.8815289685340402E-2</c:v>
                </c:pt>
                <c:pt idx="315">
                  <c:v>-5.8648573225638725E-2</c:v>
                </c:pt>
                <c:pt idx="316">
                  <c:v>-5.848870307775221E-2</c:v>
                </c:pt>
                <c:pt idx="317">
                  <c:v>-5.8329702140567888E-2</c:v>
                </c:pt>
                <c:pt idx="318">
                  <c:v>-5.8171563344483847E-2</c:v>
                </c:pt>
                <c:pt idx="319">
                  <c:v>-5.8014279696356093E-2</c:v>
                </c:pt>
                <c:pt idx="320">
                  <c:v>-5.7863623902833256E-2</c:v>
                </c:pt>
                <c:pt idx="321">
                  <c:v>-5.7713748550926668E-2</c:v>
                </c:pt>
                <c:pt idx="322">
                  <c:v>-5.7564647591924922E-2</c:v>
                </c:pt>
                <c:pt idx="323">
                  <c:v>-5.741631503946245E-2</c:v>
                </c:pt>
                <c:pt idx="324">
                  <c:v>-5.7268744968717873E-2</c:v>
                </c:pt>
                <c:pt idx="325">
                  <c:v>-5.7127563781877992E-2</c:v>
                </c:pt>
                <c:pt idx="326">
                  <c:v>-5.6987076974175932E-2</c:v>
                </c:pt>
                <c:pt idx="327">
                  <c:v>-5.6847279435374647E-2</c:v>
                </c:pt>
                <c:pt idx="328">
                  <c:v>-5.6708166105258813E-2</c:v>
                </c:pt>
                <c:pt idx="329">
                  <c:v>-5.6569731973024159E-2</c:v>
                </c:pt>
                <c:pt idx="330">
                  <c:v>-5.6431972076676634E-2</c:v>
                </c:pt>
                <c:pt idx="331">
                  <c:v>-5.6294881502438568E-2</c:v>
                </c:pt>
                <c:pt idx="332">
                  <c:v>-5.6163899244750792E-2</c:v>
                </c:pt>
                <c:pt idx="333">
                  <c:v>-5.6033525089471993E-2</c:v>
                </c:pt>
                <c:pt idx="334">
                  <c:v>-5.5903754811615414E-2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0.13636442041364627</c:v>
                </c:pt>
                <c:pt idx="346">
                  <c:v>0.13605697488316024</c:v>
                </c:pt>
                <c:pt idx="347">
                  <c:v>0.13573819102844692</c:v>
                </c:pt>
                <c:pt idx="348">
                  <c:v>0.13542089751405453</c:v>
                </c:pt>
                <c:pt idx="349">
                  <c:v>0.13510508391316361</c:v>
                </c:pt>
                <c:pt idx="350">
                  <c:v>0.13477819767981883</c:v>
                </c:pt>
                <c:pt idx="351">
                  <c:v>0.13445288942853287</c:v>
                </c:pt>
                <c:pt idx="352">
                  <c:v>0.13412914776069904</c:v>
                </c:pt>
                <c:pt idx="353">
                  <c:v>0.13380696138723058</c:v>
                </c:pt>
                <c:pt idx="354">
                  <c:v>0.13348631912725004</c:v>
                </c:pt>
                <c:pt idx="355">
                  <c:v>0.13315496525630616</c:v>
                </c:pt>
                <c:pt idx="356">
                  <c:v>0.13282525235527742</c:v>
                </c:pt>
                <c:pt idx="357">
                  <c:v>0.13249716826436586</c:v>
                </c:pt>
                <c:pt idx="358">
                  <c:v>0.13217070094361624</c:v>
                </c:pt>
                <c:pt idx="359">
                  <c:v>0.13184583847144765</c:v>
                </c:pt>
                <c:pt idx="360">
                  <c:v>0.13151062763033278</c:v>
                </c:pt>
                <c:pt idx="361">
                  <c:v>0.13117711697708231</c:v>
                </c:pt>
                <c:pt idx="362">
                  <c:v>0.1308452936093997</c:v>
                </c:pt>
                <c:pt idx="363">
                  <c:v>0.13050338293853145</c:v>
                </c:pt>
                <c:pt idx="364">
                  <c:v>0.1301632544979886</c:v>
                </c:pt>
                <c:pt idx="365">
                  <c:v>0.12982489438901709</c:v>
                </c:pt>
                <c:pt idx="366">
                  <c:v>0.12948828885700894</c:v>
                </c:pt>
                <c:pt idx="367">
                  <c:v>0.12914190918979057</c:v>
                </c:pt>
                <c:pt idx="368">
                  <c:v>0.12879737770188035</c:v>
                </c:pt>
                <c:pt idx="369">
                  <c:v>0.12845467964062854</c:v>
                </c:pt>
                <c:pt idx="370">
                  <c:v>0.12811380040998346</c:v>
                </c:pt>
                <c:pt idx="371">
                  <c:v>0.12776345499053091</c:v>
                </c:pt>
                <c:pt idx="372">
                  <c:v>0.12741502048422992</c:v>
                </c:pt>
                <c:pt idx="373">
                  <c:v>0.12706848129936588</c:v>
                </c:pt>
                <c:pt idx="374">
                  <c:v>0.126723822013384</c:v>
                </c:pt>
                <c:pt idx="375">
                  <c:v>0.10109599907558836</c:v>
                </c:pt>
                <c:pt idx="376">
                  <c:v>0.10081451678185044</c:v>
                </c:pt>
                <c:pt idx="377">
                  <c:v>0.10053459760214167</c:v>
                </c:pt>
                <c:pt idx="378">
                  <c:v>0.10025622855219807</c:v>
                </c:pt>
                <c:pt idx="379">
                  <c:v>9.9979396791168615E-2</c:v>
                </c:pt>
                <c:pt idx="380">
                  <c:v>9.971267115630969E-2</c:v>
                </c:pt>
                <c:pt idx="381">
                  <c:v>9.94473648793784E-2</c:v>
                </c:pt>
                <c:pt idx="382">
                  <c:v>9.918346666094921E-2</c:v>
                </c:pt>
                <c:pt idx="383">
                  <c:v>9.8920965321218093E-2</c:v>
                </c:pt>
                <c:pt idx="384">
                  <c:v>9.8659849798422836E-2</c:v>
                </c:pt>
                <c:pt idx="385">
                  <c:v>9.8391752039302421E-2</c:v>
                </c:pt>
                <c:pt idx="386">
                  <c:v>9.8125107386411142E-2</c:v>
                </c:pt>
                <c:pt idx="387">
                  <c:v>9.7859904057792227E-2</c:v>
                </c:pt>
                <c:pt idx="388">
                  <c:v>9.7596130398517722E-2</c:v>
                </c:pt>
                <c:pt idx="389">
                  <c:v>9.7333774878981608E-2</c:v>
                </c:pt>
                <c:pt idx="390">
                  <c:v>9.706469472628014E-2</c:v>
                </c:pt>
                <c:pt idx="391">
                  <c:v>9.679709822133778E-2</c:v>
                </c:pt>
                <c:pt idx="392">
                  <c:v>9.6530973127137903E-2</c:v>
                </c:pt>
                <c:pt idx="393">
                  <c:v>9.6266307340867233E-2</c:v>
                </c:pt>
                <c:pt idx="394">
                  <c:v>9.6003088892086308E-2</c:v>
                </c:pt>
                <c:pt idx="395">
                  <c:v>9.5741305940914206E-2</c:v>
                </c:pt>
                <c:pt idx="396">
                  <c:v>9.54809467762638E-2</c:v>
                </c:pt>
                <c:pt idx="397">
                  <c:v>9.5221999814090102E-2</c:v>
                </c:pt>
                <c:pt idx="398">
                  <c:v>9.4956669856240378E-2</c:v>
                </c:pt>
                <c:pt idx="399">
                  <c:v>9.4692814439289397E-2</c:v>
                </c:pt>
                <c:pt idx="400">
                  <c:v>9.443042130540924E-2</c:v>
                </c:pt>
                <c:pt idx="401">
                  <c:v>9.4169478332262038E-2</c:v>
                </c:pt>
                <c:pt idx="402">
                  <c:v>9.3909973531132965E-2</c:v>
                </c:pt>
                <c:pt idx="403">
                  <c:v>9.3651895045094288E-2</c:v>
                </c:pt>
                <c:pt idx="404">
                  <c:v>9.3395231147199401E-2</c:v>
                </c:pt>
                <c:pt idx="405">
                  <c:v>9.3139970238706585E-2</c:v>
                </c:pt>
                <c:pt idx="406">
                  <c:v>9.2886100847330746E-2</c:v>
                </c:pt>
                <c:pt idx="407">
                  <c:v>9.2633611625529799E-2</c:v>
                </c:pt>
                <c:pt idx="408">
                  <c:v>9.2375126746312458E-2</c:v>
                </c:pt>
                <c:pt idx="409">
                  <c:v>9.211808040568549E-2</c:v>
                </c:pt>
                <c:pt idx="410">
                  <c:v>9.1862460628185039E-2</c:v>
                </c:pt>
                <c:pt idx="411">
                  <c:v>9.1608255570902949E-2</c:v>
                </c:pt>
                <c:pt idx="412">
                  <c:v>9.135545352165779E-2</c:v>
                </c:pt>
                <c:pt idx="413">
                  <c:v>9.1104042897196008E-2</c:v>
                </c:pt>
                <c:pt idx="414">
                  <c:v>9.085401224142281E-2</c:v>
                </c:pt>
                <c:pt idx="415">
                  <c:v>9.0605350223661965E-2</c:v>
                </c:pt>
                <c:pt idx="416">
                  <c:v>9.0358045636944231E-2</c:v>
                </c:pt>
                <c:pt idx="417">
                  <c:v>9.0112087396323662E-2</c:v>
                </c:pt>
                <c:pt idx="418">
                  <c:v>8.986746453722029E-2</c:v>
                </c:pt>
                <c:pt idx="419">
                  <c:v>8.9624166213795889E-2</c:v>
                </c:pt>
                <c:pt idx="420">
                  <c:v>8.9382181697340968E-2</c:v>
                </c:pt>
                <c:pt idx="421">
                  <c:v>8.9141500374707638E-2</c:v>
                </c:pt>
                <c:pt idx="422">
                  <c:v>8.8902111746753124E-2</c:v>
                </c:pt>
                <c:pt idx="423">
                  <c:v>8.8664005426813922E-2</c:v>
                </c:pt>
                <c:pt idx="424">
                  <c:v>8.8427171139203634E-2</c:v>
                </c:pt>
                <c:pt idx="425">
                  <c:v>0.14694925135535347</c:v>
                </c:pt>
                <c:pt idx="426">
                  <c:v>0.1465588146332216</c:v>
                </c:pt>
                <c:pt idx="427">
                  <c:v>0.14617044715442656</c:v>
                </c:pt>
                <c:pt idx="428">
                  <c:v>0.14578413251252911</c:v>
                </c:pt>
                <c:pt idx="429">
                  <c:v>0.14539985447406953</c:v>
                </c:pt>
                <c:pt idx="430">
                  <c:v>0.14501759697630373</c:v>
                </c:pt>
                <c:pt idx="431">
                  <c:v>0.14463734412495907</c:v>
                </c:pt>
                <c:pt idx="432">
                  <c:v>0.14425908019203729</c:v>
                </c:pt>
                <c:pt idx="433">
                  <c:v>0.14388278961363618</c:v>
                </c:pt>
                <c:pt idx="434">
                  <c:v>0.14350845698782483</c:v>
                </c:pt>
                <c:pt idx="435">
                  <c:v>0.14313606707253698</c:v>
                </c:pt>
                <c:pt idx="436">
                  <c:v>0.14276560478350356</c:v>
                </c:pt>
                <c:pt idx="437">
                  <c:v>0.1423970551922156</c:v>
                </c:pt>
                <c:pt idx="438">
                  <c:v>0.14203040352391721</c:v>
                </c:pt>
                <c:pt idx="439">
                  <c:v>0.14166563515564068</c:v>
                </c:pt>
                <c:pt idx="440">
                  <c:v>0.14131307744330104</c:v>
                </c:pt>
                <c:pt idx="441">
                  <c:v>0.1409725645209923</c:v>
                </c:pt>
                <c:pt idx="442">
                  <c:v>0.14065418070911115</c:v>
                </c:pt>
                <c:pt idx="443">
                  <c:v>0.14034743276189665</c:v>
                </c:pt>
                <c:pt idx="444">
                  <c:v>0.14003186322482744</c:v>
                </c:pt>
                <c:pt idx="445">
                  <c:v>0.139768284321278</c:v>
                </c:pt>
                <c:pt idx="446">
                  <c:v>0.13951577625577519</c:v>
                </c:pt>
                <c:pt idx="447">
                  <c:v>0.13927422448719529</c:v>
                </c:pt>
                <c:pt idx="448">
                  <c:v>0.13904352225692695</c:v>
                </c:pt>
                <c:pt idx="449">
                  <c:v>0.13882356417492833</c:v>
                </c:pt>
                <c:pt idx="450">
                  <c:v>0.13861425239823158</c:v>
                </c:pt>
                <c:pt idx="451">
                  <c:v>0.13841549382012772</c:v>
                </c:pt>
                <c:pt idx="452">
                  <c:v>0.13823709782061253</c:v>
                </c:pt>
                <c:pt idx="453">
                  <c:v>0.13806903443476962</c:v>
                </c:pt>
                <c:pt idx="454">
                  <c:v>0.13894582287661597</c:v>
                </c:pt>
                <c:pt idx="455">
                  <c:v>-0.72328500566026765</c:v>
                </c:pt>
                <c:pt idx="456">
                  <c:v>-0.72230592236877889</c:v>
                </c:pt>
                <c:pt idx="457">
                  <c:v>-0.72117555332975025</c:v>
                </c:pt>
                <c:pt idx="458">
                  <c:v>-0.71994644701296462</c:v>
                </c:pt>
                <c:pt idx="459">
                  <c:v>-0.71867057982514482</c:v>
                </c:pt>
                <c:pt idx="460">
                  <c:v>-0.71729771051851621</c:v>
                </c:pt>
                <c:pt idx="461">
                  <c:v>-0.71587952800617982</c:v>
                </c:pt>
                <c:pt idx="462">
                  <c:v>-0.71446694225789797</c:v>
                </c:pt>
                <c:pt idx="463">
                  <c:v>-0.71300976509768255</c:v>
                </c:pt>
                <c:pt idx="464">
                  <c:v>-0.71155851975402495</c:v>
                </c:pt>
                <c:pt idx="465">
                  <c:v>7.6083554087937405E-2</c:v>
                </c:pt>
                <c:pt idx="466">
                  <c:v>7.5924016361542598E-2</c:v>
                </c:pt>
                <c:pt idx="467">
                  <c:v>7.576514629659474E-2</c:v>
                </c:pt>
                <c:pt idx="468">
                  <c:v>7.5606939710618035E-2</c:v>
                </c:pt>
                <c:pt idx="469">
                  <c:v>7.5449392456002781E-2</c:v>
                </c:pt>
                <c:pt idx="470">
                  <c:v>7.5287282388607352E-2</c:v>
                </c:pt>
                <c:pt idx="471">
                  <c:v>7.5125867444918601E-2</c:v>
                </c:pt>
                <c:pt idx="472">
                  <c:v>7.496514316349262E-2</c:v>
                </c:pt>
                <c:pt idx="473">
                  <c:v>7.4805105120986842E-2</c:v>
                </c:pt>
                <c:pt idx="474">
                  <c:v>7.4645748931745304E-2</c:v>
                </c:pt>
                <c:pt idx="475">
                  <c:v>7.4481962111244845E-2</c:v>
                </c:pt>
                <c:pt idx="476">
                  <c:v>7.4318892475319837E-2</c:v>
                </c:pt>
                <c:pt idx="477">
                  <c:v>7.4156535323682271E-2</c:v>
                </c:pt>
                <c:pt idx="478">
                  <c:v>7.3994885997031093E-2</c:v>
                </c:pt>
                <c:pt idx="479">
                  <c:v>7.3833939876597809E-2</c:v>
                </c:pt>
                <c:pt idx="480">
                  <c:v>7.3673692383715239E-2</c:v>
                </c:pt>
                <c:pt idx="481">
                  <c:v>7.3514138979379029E-2</c:v>
                </c:pt>
                <c:pt idx="482">
                  <c:v>7.3350322182464331E-2</c:v>
                </c:pt>
                <c:pt idx="483">
                  <c:v>7.3187233851553651E-2</c:v>
                </c:pt>
                <c:pt idx="484">
                  <c:v>7.3024869138373708E-2</c:v>
                </c:pt>
                <c:pt idx="485">
                  <c:v>7.2863223237582694E-2</c:v>
                </c:pt>
                <c:pt idx="486">
                  <c:v>7.2702291386291862E-2</c:v>
                </c:pt>
                <c:pt idx="487">
                  <c:v>7.254206886359775E-2</c:v>
                </c:pt>
                <c:pt idx="488">
                  <c:v>7.2382550990124833E-2</c:v>
                </c:pt>
                <c:pt idx="489">
                  <c:v>7.222373312756139E-2</c:v>
                </c:pt>
                <c:pt idx="490">
                  <c:v>7.2065610678218497E-2</c:v>
                </c:pt>
                <c:pt idx="491">
                  <c:v>7.1908179084582108E-2</c:v>
                </c:pt>
                <c:pt idx="492">
                  <c:v>7.1746693996950731E-2</c:v>
                </c:pt>
                <c:pt idx="493">
                  <c:v>7.1585932582279049E-2</c:v>
                </c:pt>
                <c:pt idx="494">
                  <c:v>7.1425889986889812E-2</c:v>
                </c:pt>
                <c:pt idx="495">
                  <c:v>7.126656140038011E-2</c:v>
                </c:pt>
                <c:pt idx="496">
                  <c:v>7.110794205522819E-2</c:v>
                </c:pt>
                <c:pt idx="497">
                  <c:v>7.0945393716419808E-2</c:v>
                </c:pt>
                <c:pt idx="498">
                  <c:v>7.078358683350075E-2</c:v>
                </c:pt>
                <c:pt idx="499">
                  <c:v>7.0622516344848327E-2</c:v>
                </c:pt>
                <c:pt idx="500">
                  <c:v>7.0462177234801832E-2</c:v>
                </c:pt>
                <c:pt idx="501">
                  <c:v>7.0302564533150244E-2</c:v>
                </c:pt>
                <c:pt idx="502">
                  <c:v>7.0143673314614616E-2</c:v>
                </c:pt>
                <c:pt idx="503">
                  <c:v>6.9985498698341267E-2</c:v>
                </c:pt>
                <c:pt idx="504">
                  <c:v>6.9828035847406322E-2</c:v>
                </c:pt>
                <c:pt idx="505">
                  <c:v>-6.9671279968314209E-2</c:v>
                </c:pt>
                <c:pt idx="506">
                  <c:v>-6.9515226310518902E-2</c:v>
                </c:pt>
                <c:pt idx="507">
                  <c:v>-6.9359870165943791E-2</c:v>
                </c:pt>
                <c:pt idx="508">
                  <c:v>-6.9205206868500943E-2</c:v>
                </c:pt>
                <c:pt idx="509">
                  <c:v>-6.9051231793632109E-2</c:v>
                </c:pt>
                <c:pt idx="510">
                  <c:v>-6.8897940357843662E-2</c:v>
                </c:pt>
                <c:pt idx="511">
                  <c:v>-6.8745328018251853E-2</c:v>
                </c:pt>
                <c:pt idx="512">
                  <c:v>-6.8593390272138052E-2</c:v>
                </c:pt>
                <c:pt idx="513">
                  <c:v>-6.8442122656488857E-2</c:v>
                </c:pt>
                <c:pt idx="514">
                  <c:v>-6.8291520747611051E-2</c:v>
                </c:pt>
                <c:pt idx="515">
                  <c:v>-6.8141580160611129E-2</c:v>
                </c:pt>
                <c:pt idx="516">
                  <c:v>-6.7992296549051645E-2</c:v>
                </c:pt>
                <c:pt idx="517">
                  <c:v>-6.7843665604494702E-2</c:v>
                </c:pt>
                <c:pt idx="518">
                  <c:v>-6.7695683056092373E-2</c:v>
                </c:pt>
                <c:pt idx="519">
                  <c:v>-6.7548344670177632E-2</c:v>
                </c:pt>
                <c:pt idx="520">
                  <c:v>-6.7401646249864527E-2</c:v>
                </c:pt>
                <c:pt idx="521">
                  <c:v>-6.7255583634641805E-2</c:v>
                </c:pt>
                <c:pt idx="522">
                  <c:v>-6.7110152699987505E-2</c:v>
                </c:pt>
                <c:pt idx="523">
                  <c:v>-6.6965349356976706E-2</c:v>
                </c:pt>
                <c:pt idx="524">
                  <c:v>-6.6821169551898388E-2</c:v>
                </c:pt>
                <c:pt idx="525">
                  <c:v>-6.6677609265881066E-2</c:v>
                </c:pt>
                <c:pt idx="526">
                  <c:v>-6.6534664514511441E-2</c:v>
                </c:pt>
                <c:pt idx="527">
                  <c:v>-6.6392331347465097E-2</c:v>
                </c:pt>
                <c:pt idx="528">
                  <c:v>-6.6250605848181057E-2</c:v>
                </c:pt>
                <c:pt idx="529">
                  <c:v>-6.6109484133420784E-2</c:v>
                </c:pt>
                <c:pt idx="530">
                  <c:v>-6.5968962352992142E-2</c:v>
                </c:pt>
                <c:pt idx="531">
                  <c:v>-6.5829036689363851E-2</c:v>
                </c:pt>
                <c:pt idx="532">
                  <c:v>-6.5689703357324519E-2</c:v>
                </c:pt>
                <c:pt idx="533">
                  <c:v>-6.555095860364131E-2</c:v>
                </c:pt>
                <c:pt idx="534">
                  <c:v>-6.5412798706726782E-2</c:v>
                </c:pt>
                <c:pt idx="535">
                  <c:v>-6.5275219976298454E-2</c:v>
                </c:pt>
                <c:pt idx="536">
                  <c:v>-6.5138218753057892E-2</c:v>
                </c:pt>
                <c:pt idx="537">
                  <c:v>-6.5001791408362514E-2</c:v>
                </c:pt>
                <c:pt idx="538">
                  <c:v>-6.4865934343905099E-2</c:v>
                </c:pt>
                <c:pt idx="539">
                  <c:v>-6.4730643991401382E-2</c:v>
                </c:pt>
                <c:pt idx="540">
                  <c:v>-6.4595916812269893E-2</c:v>
                </c:pt>
                <c:pt idx="541">
                  <c:v>-6.4461749297322735E-2</c:v>
                </c:pt>
                <c:pt idx="542">
                  <c:v>-6.4328137966498333E-2</c:v>
                </c:pt>
                <c:pt idx="543">
                  <c:v>-6.4195079368481081E-2</c:v>
                </c:pt>
                <c:pt idx="544">
                  <c:v>-6.4062570080480566E-2</c:v>
                </c:pt>
                <c:pt idx="545">
                  <c:v>-0.17048161787084765</c:v>
                </c:pt>
                <c:pt idx="546">
                  <c:v>-0.17013116234069245</c:v>
                </c:pt>
                <c:pt idx="547">
                  <c:v>-0.1697821447030724</c:v>
                </c:pt>
                <c:pt idx="548">
                  <c:v>-0.16943455612672279</c:v>
                </c:pt>
                <c:pt idx="549">
                  <c:v>-0.16908838785258762</c:v>
                </c:pt>
                <c:pt idx="550">
                  <c:v>-0.16874363119304406</c:v>
                </c:pt>
                <c:pt idx="551">
                  <c:v>-0.16840027753117959</c:v>
                </c:pt>
                <c:pt idx="552">
                  <c:v>-0.1680583183200739</c:v>
                </c:pt>
                <c:pt idx="553">
                  <c:v>-0.16771774508208606</c:v>
                </c:pt>
                <c:pt idx="554">
                  <c:v>-0.16737854940815949</c:v>
                </c:pt>
                <c:pt idx="555">
                  <c:v>-0.16704072295712405</c:v>
                </c:pt>
                <c:pt idx="556">
                  <c:v>-0.1667042574550173</c:v>
                </c:pt>
                <c:pt idx="557">
                  <c:v>-0.16636914469440597</c:v>
                </c:pt>
                <c:pt idx="558">
                  <c:v>-0.16603537653371908</c:v>
                </c:pt>
                <c:pt idx="559">
                  <c:v>-0.16570294489658996</c:v>
                </c:pt>
                <c:pt idx="560">
                  <c:v>-0.16537184177120318</c:v>
                </c:pt>
                <c:pt idx="561">
                  <c:v>-0.16504205920965187</c:v>
                </c:pt>
                <c:pt idx="562">
                  <c:v>-0.1647135893273011</c:v>
                </c:pt>
                <c:pt idx="563">
                  <c:v>-0.16438642430216038</c:v>
                </c:pt>
                <c:pt idx="564">
                  <c:v>-0.1640605563742619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D8E-40A6-BA4F-BBCEC9C517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1363440"/>
        <c:axId val="491361088"/>
      </c:scatterChart>
      <c:valAx>
        <c:axId val="4913634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1361088"/>
        <c:crosses val="autoZero"/>
        <c:crossBetween val="midCat"/>
      </c:valAx>
      <c:valAx>
        <c:axId val="491361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Gradient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13634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Sheet1!$N$2</c:f>
              <c:strCache>
                <c:ptCount val="1"/>
                <c:pt idx="0">
                  <c:v>Total Resistence (N)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Sheet1!$B$3:$B$662</c:f>
              <c:numCache>
                <c:formatCode>General</c:formatCode>
                <c:ptCount val="6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</c:numCache>
            </c:numRef>
          </c:xVal>
          <c:yVal>
            <c:numRef>
              <c:f>Sheet1!$N$3:$N$662</c:f>
              <c:numCache>
                <c:formatCode>General</c:formatCode>
                <c:ptCount val="660"/>
                <c:pt idx="0">
                  <c:v>2418.6050986328487</c:v>
                </c:pt>
                <c:pt idx="1">
                  <c:v>2614.3863106522267</c:v>
                </c:pt>
                <c:pt idx="2">
                  <c:v>2579.1064037146066</c:v>
                </c:pt>
                <c:pt idx="3">
                  <c:v>2863.7144351873853</c:v>
                </c:pt>
                <c:pt idx="4">
                  <c:v>2864.7162533561605</c:v>
                </c:pt>
                <c:pt idx="5">
                  <c:v>2572.9231960237289</c:v>
                </c:pt>
                <c:pt idx="6">
                  <c:v>2279.4143348975604</c:v>
                </c:pt>
                <c:pt idx="7">
                  <c:v>2282.0746980330855</c:v>
                </c:pt>
                <c:pt idx="8">
                  <c:v>2586.0928172858198</c:v>
                </c:pt>
                <c:pt idx="9">
                  <c:v>1994.9726737750771</c:v>
                </c:pt>
                <c:pt idx="10">
                  <c:v>2294.8697098755133</c:v>
                </c:pt>
                <c:pt idx="11">
                  <c:v>2300.2331965809531</c:v>
                </c:pt>
                <c:pt idx="12">
                  <c:v>2004.6839054505208</c:v>
                </c:pt>
                <c:pt idx="13">
                  <c:v>2305.6242536247805</c:v>
                </c:pt>
                <c:pt idx="14">
                  <c:v>2010.2337941464286</c:v>
                </c:pt>
                <c:pt idx="15">
                  <c:v>2311.6149937437281</c:v>
                </c:pt>
                <c:pt idx="16">
                  <c:v>2016.3192262111002</c:v>
                </c:pt>
                <c:pt idx="17">
                  <c:v>2318.0878323317761</c:v>
                </c:pt>
                <c:pt idx="18">
                  <c:v>2325.1520105796626</c:v>
                </c:pt>
                <c:pt idx="19">
                  <c:v>2029.9574646919791</c:v>
                </c:pt>
                <c:pt idx="20">
                  <c:v>2029.8112681229454</c:v>
                </c:pt>
                <c:pt idx="21">
                  <c:v>2332.3583175483345</c:v>
                </c:pt>
                <c:pt idx="22">
                  <c:v>2037.1596836249355</c:v>
                </c:pt>
                <c:pt idx="23">
                  <c:v>2037.0596521385178</c:v>
                </c:pt>
                <c:pt idx="24">
                  <c:v>2036.9666992324487</c:v>
                </c:pt>
                <c:pt idx="25">
                  <c:v>2339.8134427645359</c:v>
                </c:pt>
                <c:pt idx="26">
                  <c:v>2044.7184515970639</c:v>
                </c:pt>
                <c:pt idx="27">
                  <c:v>2044.6505484384768</c:v>
                </c:pt>
                <c:pt idx="28">
                  <c:v>2044.5864187008492</c:v>
                </c:pt>
                <c:pt idx="29">
                  <c:v>2347.7808496491411</c:v>
                </c:pt>
                <c:pt idx="30">
                  <c:v>2052.7074616575264</c:v>
                </c:pt>
                <c:pt idx="31">
                  <c:v>2052.6584593950638</c:v>
                </c:pt>
                <c:pt idx="32">
                  <c:v>2052.6133237634135</c:v>
                </c:pt>
                <c:pt idx="33">
                  <c:v>2052.5716144760099</c:v>
                </c:pt>
                <c:pt idx="34">
                  <c:v>2052.5315249576897</c:v>
                </c:pt>
                <c:pt idx="35">
                  <c:v>2356.1379634335535</c:v>
                </c:pt>
                <c:pt idx="36">
                  <c:v>2061.0174229775598</c:v>
                </c:pt>
                <c:pt idx="37">
                  <c:v>2060.9852345871541</c:v>
                </c:pt>
                <c:pt idx="38">
                  <c:v>2060.9551659237422</c:v>
                </c:pt>
                <c:pt idx="39">
                  <c:v>2060.9270142740093</c:v>
                </c:pt>
                <c:pt idx="40">
                  <c:v>2060.9006019739236</c:v>
                </c:pt>
                <c:pt idx="41">
                  <c:v>2060.874881678762</c:v>
                </c:pt>
                <c:pt idx="42">
                  <c:v>2364.7492582008754</c:v>
                </c:pt>
                <c:pt idx="43">
                  <c:v>2069.7064996009094</c:v>
                </c:pt>
                <c:pt idx="44">
                  <c:v>2069.685033576789</c:v>
                </c:pt>
                <c:pt idx="45">
                  <c:v>2069.6647530513746</c:v>
                </c:pt>
                <c:pt idx="46">
                  <c:v>2069.6455624567611</c:v>
                </c:pt>
                <c:pt idx="47">
                  <c:v>2069.6273762284</c:v>
                </c:pt>
                <c:pt idx="48">
                  <c:v>2069.6095173309359</c:v>
                </c:pt>
                <c:pt idx="49">
                  <c:v>2373.8820467806163</c:v>
                </c:pt>
                <c:pt idx="50">
                  <c:v>2078.7799553925529</c:v>
                </c:pt>
                <c:pt idx="51">
                  <c:v>2078.7646509381725</c:v>
                </c:pt>
                <c:pt idx="52">
                  <c:v>2078.7500770689699</c:v>
                </c:pt>
                <c:pt idx="53">
                  <c:v>2078.7361826908177</c:v>
                </c:pt>
                <c:pt idx="54">
                  <c:v>2078.7229213654682</c:v>
                </c:pt>
                <c:pt idx="55">
                  <c:v>2078.7098239746942</c:v>
                </c:pt>
                <c:pt idx="56">
                  <c:v>2383.2415912155388</c:v>
                </c:pt>
                <c:pt idx="57">
                  <c:v>2088.2096339572936</c:v>
                </c:pt>
                <c:pt idx="58">
                  <c:v>2088.1981917280004</c:v>
                </c:pt>
                <c:pt idx="59">
                  <c:v>2088.1868746129712</c:v>
                </c:pt>
                <c:pt idx="60">
                  <c:v>2393.0431422447441</c:v>
                </c:pt>
                <c:pt idx="61">
                  <c:v>2098.0127594290234</c:v>
                </c:pt>
                <c:pt idx="62">
                  <c:v>2098.0028009592056</c:v>
                </c:pt>
                <c:pt idx="63">
                  <c:v>2097.9932413417127</c:v>
                </c:pt>
                <c:pt idx="64">
                  <c:v>2097.9840570849897</c:v>
                </c:pt>
                <c:pt idx="65">
                  <c:v>2097.9749472693798</c:v>
                </c:pt>
                <c:pt idx="66">
                  <c:v>2403.2244334928309</c:v>
                </c:pt>
                <c:pt idx="67">
                  <c:v>2108.1300130519471</c:v>
                </c:pt>
                <c:pt idx="68">
                  <c:v>2108.1219083163846</c:v>
                </c:pt>
                <c:pt idx="69">
                  <c:v>2108.1141018578778</c:v>
                </c:pt>
                <c:pt idx="70">
                  <c:v>2108.1065775078009</c:v>
                </c:pt>
                <c:pt idx="71">
                  <c:v>2108.0993202453851</c:v>
                </c:pt>
                <c:pt idx="72">
                  <c:v>2108.092316097634</c:v>
                </c:pt>
                <c:pt idx="73">
                  <c:v>2108.0855520495284</c:v>
                </c:pt>
                <c:pt idx="74">
                  <c:v>2108.0788152764017</c:v>
                </c:pt>
                <c:pt idx="75">
                  <c:v>2413.5851380601539</c:v>
                </c:pt>
                <c:pt idx="76">
                  <c:v>2118.5588497418671</c:v>
                </c:pt>
                <c:pt idx="77">
                  <c:v>2118.5527690416102</c:v>
                </c:pt>
                <c:pt idx="78">
                  <c:v>2118.5468858441495</c:v>
                </c:pt>
                <c:pt idx="79">
                  <c:v>2118.5411906808399</c:v>
                </c:pt>
                <c:pt idx="80">
                  <c:v>2118.5356746787756</c:v>
                </c:pt>
                <c:pt idx="81">
                  <c:v>2118.5303295146614</c:v>
                </c:pt>
                <c:pt idx="82">
                  <c:v>2118.5251473729086</c:v>
                </c:pt>
                <c:pt idx="83">
                  <c:v>2118.5201209075026</c:v>
                </c:pt>
                <c:pt idx="84">
                  <c:v>2118.5152432072591</c:v>
                </c:pt>
                <c:pt idx="85">
                  <c:v>2118.5103664016974</c:v>
                </c:pt>
                <c:pt idx="86">
                  <c:v>2424.4097465775762</c:v>
                </c:pt>
                <c:pt idx="87">
                  <c:v>2129.3191520793775</c:v>
                </c:pt>
                <c:pt idx="88">
                  <c:v>2129.3146896296553</c:v>
                </c:pt>
                <c:pt idx="89">
                  <c:v>2129.3103536163335</c:v>
                </c:pt>
                <c:pt idx="90">
                  <c:v>2129.3061387409143</c:v>
                </c:pt>
                <c:pt idx="91">
                  <c:v>2129.3020399968755</c:v>
                </c:pt>
                <c:pt idx="92">
                  <c:v>2129.2980526498322</c:v>
                </c:pt>
                <c:pt idx="93">
                  <c:v>2129.294172219295</c:v>
                </c:pt>
                <c:pt idx="94">
                  <c:v>2129.2903944618747</c:v>
                </c:pt>
                <c:pt idx="95">
                  <c:v>2129.2867153558041</c:v>
                </c:pt>
                <c:pt idx="96">
                  <c:v>2129.283131086655</c:v>
                </c:pt>
                <c:pt idx="97">
                  <c:v>2129.2796380341474</c:v>
                </c:pt>
                <c:pt idx="98">
                  <c:v>2129.2762327599517</c:v>
                </c:pt>
                <c:pt idx="99">
                  <c:v>2129.2729119964015</c:v>
                </c:pt>
                <c:pt idx="100">
                  <c:v>2129.2695785710621</c:v>
                </c:pt>
                <c:pt idx="101">
                  <c:v>2435.4248847539416</c:v>
                </c:pt>
                <c:pt idx="102">
                  <c:v>2140.4017143419642</c:v>
                </c:pt>
                <c:pt idx="103">
                  <c:v>2140.3986209885834</c:v>
                </c:pt>
                <c:pt idx="104">
                  <c:v>2140.3956019181046</c:v>
                </c:pt>
                <c:pt idx="105">
                  <c:v>2140.3926544865612</c:v>
                </c:pt>
                <c:pt idx="106">
                  <c:v>2140.3897761739922</c:v>
                </c:pt>
                <c:pt idx="107">
                  <c:v>2140.3869645772543</c:v>
                </c:pt>
                <c:pt idx="108">
                  <c:v>2140.384217403333</c:v>
                </c:pt>
                <c:pt idx="109">
                  <c:v>2140.3815324631046</c:v>
                </c:pt>
                <c:pt idx="110">
                  <c:v>2140.3789076655171</c:v>
                </c:pt>
                <c:pt idx="111">
                  <c:v>2140.3763410121614</c:v>
                </c:pt>
                <c:pt idx="112">
                  <c:v>2140.3738305921943</c:v>
                </c:pt>
                <c:pt idx="113">
                  <c:v>2140.3713745775963</c:v>
                </c:pt>
                <c:pt idx="114">
                  <c:v>2140.3689712187306</c:v>
                </c:pt>
                <c:pt idx="115">
                  <c:v>2140.3666188401889</c:v>
                </c:pt>
                <c:pt idx="116">
                  <c:v>2140.3643158368936</c:v>
                </c:pt>
                <c:pt idx="117">
                  <c:v>2140.3620606704476</c:v>
                </c:pt>
                <c:pt idx="118">
                  <c:v>2140.3598518657059</c:v>
                </c:pt>
                <c:pt idx="119">
                  <c:v>2140.3576880075584</c:v>
                </c:pt>
                <c:pt idx="120">
                  <c:v>2140.3555677379077</c:v>
                </c:pt>
                <c:pt idx="121">
                  <c:v>2140.3534897528248</c:v>
                </c:pt>
                <c:pt idx="122">
                  <c:v>2140.351452799875</c:v>
                </c:pt>
                <c:pt idx="123">
                  <c:v>2140.3494556756032</c:v>
                </c:pt>
                <c:pt idx="124">
                  <c:v>2140.3474972231593</c:v>
                </c:pt>
                <c:pt idx="125">
                  <c:v>2140.3455763300667</c:v>
                </c:pt>
                <c:pt idx="126">
                  <c:v>2140.3436919261139</c:v>
                </c:pt>
                <c:pt idx="127">
                  <c:v>2140.3418429813651</c:v>
                </c:pt>
                <c:pt idx="128">
                  <c:v>2140.3400285042853</c:v>
                </c:pt>
                <c:pt idx="129">
                  <c:v>2140.3382475399658</c:v>
                </c:pt>
                <c:pt idx="130">
                  <c:v>2140.3364991684484</c:v>
                </c:pt>
                <c:pt idx="131">
                  <c:v>2140.3347825031419</c:v>
                </c:pt>
                <c:pt idx="132">
                  <c:v>2140.3330966893218</c:v>
                </c:pt>
                <c:pt idx="133">
                  <c:v>2140.3314409027121</c:v>
                </c:pt>
                <c:pt idx="134">
                  <c:v>2140.3298143481406</c:v>
                </c:pt>
                <c:pt idx="135">
                  <c:v>2140.3282162582673</c:v>
                </c:pt>
                <c:pt idx="136">
                  <c:v>2140.3266458923745</c:v>
                </c:pt>
                <c:pt idx="137">
                  <c:v>2140.3251025352247</c:v>
                </c:pt>
                <c:pt idx="138">
                  <c:v>2140.3235854959735</c:v>
                </c:pt>
                <c:pt idx="139">
                  <c:v>2140.3220941071381</c:v>
                </c:pt>
                <c:pt idx="140">
                  <c:v>2140.3206277236181</c:v>
                </c:pt>
                <c:pt idx="141">
                  <c:v>2140.3191857217662</c:v>
                </c:pt>
                <c:pt idx="142">
                  <c:v>2140.3177674985018</c:v>
                </c:pt>
                <c:pt idx="143">
                  <c:v>2140.3163724704723</c:v>
                </c:pt>
                <c:pt idx="144">
                  <c:v>2140.3150000732512</c:v>
                </c:pt>
                <c:pt idx="145">
                  <c:v>2140.3136497605778</c:v>
                </c:pt>
                <c:pt idx="146">
                  <c:v>2140.312321003632</c:v>
                </c:pt>
                <c:pt idx="147">
                  <c:v>2140.3110132903435</c:v>
                </c:pt>
                <c:pt idx="148">
                  <c:v>2140.3097261247335</c:v>
                </c:pt>
                <c:pt idx="149">
                  <c:v>2140.3084590262888</c:v>
                </c:pt>
                <c:pt idx="150">
                  <c:v>2140.3072115293626</c:v>
                </c:pt>
                <c:pt idx="151">
                  <c:v>2140.3059831826045</c:v>
                </c:pt>
                <c:pt idx="152">
                  <c:v>2140.3047735484147</c:v>
                </c:pt>
                <c:pt idx="153">
                  <c:v>2140.3035822024267</c:v>
                </c:pt>
                <c:pt idx="154">
                  <c:v>2140.3024087330095</c:v>
                </c:pt>
                <c:pt idx="155">
                  <c:v>2140.3012527407923</c:v>
                </c:pt>
                <c:pt idx="156">
                  <c:v>2140.3001138382137</c:v>
                </c:pt>
                <c:pt idx="157">
                  <c:v>2140.298991649086</c:v>
                </c:pt>
                <c:pt idx="158">
                  <c:v>2140.2978858081842</c:v>
                </c:pt>
                <c:pt idx="159">
                  <c:v>2140.296795960845</c:v>
                </c:pt>
                <c:pt idx="160">
                  <c:v>2140.2957217625931</c:v>
                </c:pt>
                <c:pt idx="161">
                  <c:v>2140.2946628787731</c:v>
                </c:pt>
                <c:pt idx="162">
                  <c:v>2140.2936189842053</c:v>
                </c:pt>
                <c:pt idx="163">
                  <c:v>2140.2925897628511</c:v>
                </c:pt>
                <c:pt idx="164">
                  <c:v>2140.291574907495</c:v>
                </c:pt>
                <c:pt idx="165">
                  <c:v>2140.2905741194381</c:v>
                </c:pt>
                <c:pt idx="166">
                  <c:v>2140.2895871082055</c:v>
                </c:pt>
                <c:pt idx="167">
                  <c:v>2140.288613591264</c:v>
                </c:pt>
                <c:pt idx="168">
                  <c:v>2140.2876532937544</c:v>
                </c:pt>
                <c:pt idx="169">
                  <c:v>2140.2867059482319</c:v>
                </c:pt>
                <c:pt idx="170">
                  <c:v>2140.2857712944174</c:v>
                </c:pt>
                <c:pt idx="171">
                  <c:v>2140.2848490789588</c:v>
                </c:pt>
                <c:pt idx="172">
                  <c:v>2140.283939055204</c:v>
                </c:pt>
                <c:pt idx="173">
                  <c:v>2140.2830409829785</c:v>
                </c:pt>
                <c:pt idx="174">
                  <c:v>2140.2821546283749</c:v>
                </c:pt>
                <c:pt idx="175">
                  <c:v>2140.2812797635511</c:v>
                </c:pt>
                <c:pt idx="176">
                  <c:v>2140.2804652162904</c:v>
                </c:pt>
                <c:pt idx="177">
                  <c:v>1528.2170155037365</c:v>
                </c:pt>
                <c:pt idx="178">
                  <c:v>1812.8094625302306</c:v>
                </c:pt>
                <c:pt idx="179">
                  <c:v>1497.7034032615059</c:v>
                </c:pt>
                <c:pt idx="180">
                  <c:v>2087.8086954113865</c:v>
                </c:pt>
                <c:pt idx="181">
                  <c:v>2087.8080183839634</c:v>
                </c:pt>
                <c:pt idx="182">
                  <c:v>1783.2630732505979</c:v>
                </c:pt>
                <c:pt idx="183">
                  <c:v>2078.2824101069964</c:v>
                </c:pt>
                <c:pt idx="184">
                  <c:v>2078.2817762700311</c:v>
                </c:pt>
                <c:pt idx="185">
                  <c:v>1773.9916785948467</c:v>
                </c:pt>
                <c:pt idx="186">
                  <c:v>2069.0770571251874</c:v>
                </c:pt>
                <c:pt idx="187">
                  <c:v>2069.0764417038831</c:v>
                </c:pt>
                <c:pt idx="188">
                  <c:v>2069.0758539059593</c:v>
                </c:pt>
                <c:pt idx="189">
                  <c:v>1765.1767235024511</c:v>
                </c:pt>
                <c:pt idx="190">
                  <c:v>2060.1961465588042</c:v>
                </c:pt>
                <c:pt idx="191">
                  <c:v>2060.1955749298972</c:v>
                </c:pt>
                <c:pt idx="192">
                  <c:v>2060.1950294300727</c:v>
                </c:pt>
                <c:pt idx="193">
                  <c:v>1756.5508901481653</c:v>
                </c:pt>
                <c:pt idx="194">
                  <c:v>2051.6363541781507</c:v>
                </c:pt>
                <c:pt idx="195">
                  <c:v>2051.6358432268275</c:v>
                </c:pt>
                <c:pt idx="196">
                  <c:v>1748.38251550102</c:v>
                </c:pt>
                <c:pt idx="197">
                  <c:v>2043.4020130265869</c:v>
                </c:pt>
                <c:pt idx="198">
                  <c:v>2043.4015345633129</c:v>
                </c:pt>
                <c:pt idx="199">
                  <c:v>1740.8293855216143</c:v>
                </c:pt>
                <c:pt idx="200">
                  <c:v>2035.8475799951505</c:v>
                </c:pt>
                <c:pt idx="201">
                  <c:v>1733.1709606006671</c:v>
                </c:pt>
                <c:pt idx="202">
                  <c:v>2028.2551821119368</c:v>
                </c:pt>
                <c:pt idx="203">
                  <c:v>2028.2534169148903</c:v>
                </c:pt>
                <c:pt idx="204">
                  <c:v>2028.2517407627718</c:v>
                </c:pt>
                <c:pt idx="205">
                  <c:v>1725.9522921038779</c:v>
                </c:pt>
                <c:pt idx="206">
                  <c:v>2020.9837647880192</c:v>
                </c:pt>
                <c:pt idx="207">
                  <c:v>2323.2798345993228</c:v>
                </c:pt>
                <c:pt idx="208">
                  <c:v>2028.2449325897967</c:v>
                </c:pt>
                <c:pt idx="209">
                  <c:v>2028.2432430253948</c:v>
                </c:pt>
                <c:pt idx="210">
                  <c:v>2028.2414931132287</c:v>
                </c:pt>
                <c:pt idx="211">
                  <c:v>2330.9145839151233</c:v>
                </c:pt>
                <c:pt idx="212">
                  <c:v>2035.8268603543875</c:v>
                </c:pt>
                <c:pt idx="213">
                  <c:v>2035.8250787569527</c:v>
                </c:pt>
                <c:pt idx="214">
                  <c:v>2338.753304684431</c:v>
                </c:pt>
                <c:pt idx="215">
                  <c:v>2043.7315507062021</c:v>
                </c:pt>
                <c:pt idx="216">
                  <c:v>2043.7298102973525</c:v>
                </c:pt>
                <c:pt idx="217">
                  <c:v>2043.7281521191414</c:v>
                </c:pt>
                <c:pt idx="218">
                  <c:v>1740.796512530894</c:v>
                </c:pt>
                <c:pt idx="219">
                  <c:v>2035.8148786667282</c:v>
                </c:pt>
                <c:pt idx="220">
                  <c:v>2035.8132567595301</c:v>
                </c:pt>
                <c:pt idx="221">
                  <c:v>2035.8117135395291</c:v>
                </c:pt>
                <c:pt idx="222">
                  <c:v>1733.135353603762</c:v>
                </c:pt>
                <c:pt idx="223">
                  <c:v>2028.2198317670948</c:v>
                </c:pt>
                <c:pt idx="224">
                  <c:v>3323.574234939525</c:v>
                </c:pt>
                <c:pt idx="225">
                  <c:v>2417.6201196780717</c:v>
                </c:pt>
                <c:pt idx="226">
                  <c:v>2700.3816016580954</c:v>
                </c:pt>
                <c:pt idx="227">
                  <c:v>2689.4015634698699</c:v>
                </c:pt>
                <c:pt idx="228">
                  <c:v>2979.4416958291386</c:v>
                </c:pt>
                <c:pt idx="229">
                  <c:v>2376.2707606801091</c:v>
                </c:pt>
                <c:pt idx="230">
                  <c:v>2664.2129173494664</c:v>
                </c:pt>
                <c:pt idx="231">
                  <c:v>2063.7874073258122</c:v>
                </c:pt>
                <c:pt idx="232">
                  <c:v>2354.4746014449343</c:v>
                </c:pt>
                <c:pt idx="233">
                  <c:v>2943.7600605953135</c:v>
                </c:pt>
                <c:pt idx="234">
                  <c:v>2940.8014881493546</c:v>
                </c:pt>
                <c:pt idx="235">
                  <c:v>3235.8486068816874</c:v>
                </c:pt>
                <c:pt idx="236">
                  <c:v>3827.2346221740318</c:v>
                </c:pt>
                <c:pt idx="237">
                  <c:v>4423.7875120603403</c:v>
                </c:pt>
                <c:pt idx="238">
                  <c:v>4136.9777757737966</c:v>
                </c:pt>
                <c:pt idx="239">
                  <c:v>4148.1208670325841</c:v>
                </c:pt>
                <c:pt idx="240">
                  <c:v>3862.1194943783084</c:v>
                </c:pt>
                <c:pt idx="241">
                  <c:v>4173.1531645618234</c:v>
                </c:pt>
                <c:pt idx="242">
                  <c:v>3589.038634029399</c:v>
                </c:pt>
                <c:pt idx="243">
                  <c:v>3897.0055358539662</c:v>
                </c:pt>
                <c:pt idx="244">
                  <c:v>3608.9064585016199</c:v>
                </c:pt>
                <c:pt idx="245">
                  <c:v>3616.1635542395502</c:v>
                </c:pt>
                <c:pt idx="246">
                  <c:v>3926.7410714169405</c:v>
                </c:pt>
                <c:pt idx="247">
                  <c:v>3639.8939687209272</c:v>
                </c:pt>
                <c:pt idx="248">
                  <c:v>3648.5238190021405</c:v>
                </c:pt>
                <c:pt idx="249">
                  <c:v>3657.3427894910856</c:v>
                </c:pt>
                <c:pt idx="250">
                  <c:v>3666.6188478021877</c:v>
                </c:pt>
                <c:pt idx="251">
                  <c:v>3676.083872072747</c:v>
                </c:pt>
                <c:pt idx="252">
                  <c:v>3685.9376648950974</c:v>
                </c:pt>
                <c:pt idx="253">
                  <c:v>3390.9245101371498</c:v>
                </c:pt>
                <c:pt idx="254">
                  <c:v>3697.6229224821723</c:v>
                </c:pt>
                <c:pt idx="255">
                  <c:v>3402.5372810913141</c:v>
                </c:pt>
                <c:pt idx="256">
                  <c:v>3402.5376475853554</c:v>
                </c:pt>
                <c:pt idx="257">
                  <c:v>3708.0508402911837</c:v>
                </c:pt>
                <c:pt idx="258">
                  <c:v>3413.0312110341565</c:v>
                </c:pt>
                <c:pt idx="259">
                  <c:v>3718.9356910141942</c:v>
                </c:pt>
                <c:pt idx="260">
                  <c:v>3423.8500549353071</c:v>
                </c:pt>
                <c:pt idx="261">
                  <c:v>3423.8504260701234</c:v>
                </c:pt>
                <c:pt idx="262">
                  <c:v>3730.009350284141</c:v>
                </c:pt>
                <c:pt idx="263">
                  <c:v>3434.9897144879892</c:v>
                </c:pt>
                <c:pt idx="264">
                  <c:v>3434.9900752989352</c:v>
                </c:pt>
                <c:pt idx="265">
                  <c:v>3434.9904327641716</c:v>
                </c:pt>
                <c:pt idx="266">
                  <c:v>3434.9907869300196</c:v>
                </c:pt>
                <c:pt idx="267">
                  <c:v>3434.9911378419488</c:v>
                </c:pt>
                <c:pt idx="268">
                  <c:v>3434.9914855445982</c:v>
                </c:pt>
                <c:pt idx="269">
                  <c:v>3434.9918300817931</c:v>
                </c:pt>
                <c:pt idx="270">
                  <c:v>3434.992171496564</c:v>
                </c:pt>
                <c:pt idx="271">
                  <c:v>3434.9925098311664</c:v>
                </c:pt>
                <c:pt idx="272">
                  <c:v>3434.9928451270957</c:v>
                </c:pt>
                <c:pt idx="273">
                  <c:v>3434.9931774251058</c:v>
                </c:pt>
                <c:pt idx="274">
                  <c:v>3434.9935067652245</c:v>
                </c:pt>
                <c:pt idx="275">
                  <c:v>3434.9938331867706</c:v>
                </c:pt>
                <c:pt idx="276">
                  <c:v>3434.9941567283695</c:v>
                </c:pt>
                <c:pt idx="277">
                  <c:v>3434.994477427967</c:v>
                </c:pt>
                <c:pt idx="278">
                  <c:v>3434.9947953228457</c:v>
                </c:pt>
                <c:pt idx="279">
                  <c:v>3434.9951104496395</c:v>
                </c:pt>
                <c:pt idx="280">
                  <c:v>3434.9954228443457</c:v>
                </c:pt>
                <c:pt idx="281">
                  <c:v>3434.9957325423416</c:v>
                </c:pt>
                <c:pt idx="282">
                  <c:v>3434.9960395783955</c:v>
                </c:pt>
                <c:pt idx="283">
                  <c:v>3434.9963439866806</c:v>
                </c:pt>
                <c:pt idx="284">
                  <c:v>3434.996645800788</c:v>
                </c:pt>
                <c:pt idx="285">
                  <c:v>3434.9969450537383</c:v>
                </c:pt>
                <c:pt idx="286">
                  <c:v>3434.9972417779945</c:v>
                </c:pt>
                <c:pt idx="287">
                  <c:v>3434.9975360054732</c:v>
                </c:pt>
                <c:pt idx="288">
                  <c:v>3434.9978277675555</c:v>
                </c:pt>
                <c:pt idx="289">
                  <c:v>3434.9981170950991</c:v>
                </c:pt>
                <c:pt idx="290">
                  <c:v>3434.9984040184499</c:v>
                </c:pt>
                <c:pt idx="291">
                  <c:v>3434.9986885674498</c:v>
                </c:pt>
                <c:pt idx="292">
                  <c:v>3434.9989707714503</c:v>
                </c:pt>
                <c:pt idx="293">
                  <c:v>3434.9992506593203</c:v>
                </c:pt>
                <c:pt idx="294">
                  <c:v>3434.9995282594568</c:v>
                </c:pt>
                <c:pt idx="295">
                  <c:v>3434.9998035997951</c:v>
                </c:pt>
                <c:pt idx="296">
                  <c:v>3435.0000767078168</c:v>
                </c:pt>
                <c:pt idx="297">
                  <c:v>3435.0003476105603</c:v>
                </c:pt>
                <c:pt idx="298">
                  <c:v>3435.0006163346284</c:v>
                </c:pt>
                <c:pt idx="299">
                  <c:v>3435.0008829061985</c:v>
                </c:pt>
                <c:pt idx="300">
                  <c:v>3435.0011473510299</c:v>
                </c:pt>
                <c:pt idx="301">
                  <c:v>3435.0014096944719</c:v>
                </c:pt>
                <c:pt idx="302">
                  <c:v>3435.0016699614739</c:v>
                </c:pt>
                <c:pt idx="303">
                  <c:v>3435.0019281765908</c:v>
                </c:pt>
                <c:pt idx="304">
                  <c:v>3435.002184363992</c:v>
                </c:pt>
                <c:pt idx="305">
                  <c:v>3435.0024385474699</c:v>
                </c:pt>
                <c:pt idx="306">
                  <c:v>3435.0026907504439</c:v>
                </c:pt>
                <c:pt idx="307">
                  <c:v>3435.0029409959725</c:v>
                </c:pt>
                <c:pt idx="308">
                  <c:v>3435.0031893067553</c:v>
                </c:pt>
                <c:pt idx="309">
                  <c:v>3435.0034357051441</c:v>
                </c:pt>
                <c:pt idx="310">
                  <c:v>3435.0036802131467</c:v>
                </c:pt>
                <c:pt idx="311">
                  <c:v>3435.0039228524342</c:v>
                </c:pt>
                <c:pt idx="312">
                  <c:v>3435.0041636443493</c:v>
                </c:pt>
                <c:pt idx="313">
                  <c:v>3435.004402609909</c:v>
                </c:pt>
                <c:pt idx="314">
                  <c:v>3435.0046397698134</c:v>
                </c:pt>
                <c:pt idx="315">
                  <c:v>3435.0048751444519</c:v>
                </c:pt>
                <c:pt idx="316">
                  <c:v>3435.0051087539073</c:v>
                </c:pt>
                <c:pt idx="317">
                  <c:v>3435.0053406179618</c:v>
                </c:pt>
                <c:pt idx="318">
                  <c:v>3435.0055642050897</c:v>
                </c:pt>
                <c:pt idx="319">
                  <c:v>3128.8472296119339</c:v>
                </c:pt>
                <c:pt idx="320">
                  <c:v>3423.8674435341159</c:v>
                </c:pt>
                <c:pt idx="321">
                  <c:v>3117.9635368836007</c:v>
                </c:pt>
                <c:pt idx="322">
                  <c:v>3107.5369056088075</c:v>
                </c:pt>
                <c:pt idx="323">
                  <c:v>3097.2988550704827</c:v>
                </c:pt>
                <c:pt idx="324">
                  <c:v>3087.5179420155146</c:v>
                </c:pt>
                <c:pt idx="325">
                  <c:v>3382.5381240299994</c:v>
                </c:pt>
                <c:pt idx="326">
                  <c:v>3077.9940298488291</c:v>
                </c:pt>
                <c:pt idx="327">
                  <c:v>3373.0142096854179</c:v>
                </c:pt>
                <c:pt idx="328">
                  <c:v>3373.0143884476897</c:v>
                </c:pt>
                <c:pt idx="329">
                  <c:v>3373.0145661452416</c:v>
                </c:pt>
                <c:pt idx="330">
                  <c:v>3373.0147367131108</c:v>
                </c:pt>
                <c:pt idx="331">
                  <c:v>3068.7254362381468</c:v>
                </c:pt>
                <c:pt idx="332">
                  <c:v>3363.8116048638194</c:v>
                </c:pt>
                <c:pt idx="333">
                  <c:v>3363.8117725308093</c:v>
                </c:pt>
                <c:pt idx="334">
                  <c:v>3363.811939247269</c:v>
                </c:pt>
                <c:pt idx="335">
                  <c:v>3363.8120991174169</c:v>
                </c:pt>
                <c:pt idx="336">
                  <c:v>3059.9137100476983</c:v>
                </c:pt>
                <c:pt idx="337">
                  <c:v>3354.9338681864942</c:v>
                </c:pt>
                <c:pt idx="338">
                  <c:v>3354.9340254701424</c:v>
                </c:pt>
                <c:pt idx="339">
                  <c:v>3354.9341761259357</c:v>
                </c:pt>
                <c:pt idx="340">
                  <c:v>3051.2907274228087</c:v>
                </c:pt>
                <c:pt idx="341">
                  <c:v>3346.3768765237683</c:v>
                </c:pt>
                <c:pt idx="342">
                  <c:v>3346.3770248563205</c:v>
                </c:pt>
                <c:pt idx="343">
                  <c:v>3346.3771724263916</c:v>
                </c:pt>
                <c:pt idx="344">
                  <c:v>3346.3773136075783</c:v>
                </c:pt>
                <c:pt idx="345">
                  <c:v>3043.1246330548665</c:v>
                </c:pt>
                <c:pt idx="346">
                  <c:v>3338.1447728524049</c:v>
                </c:pt>
                <c:pt idx="347">
                  <c:v>3338.144911965735</c:v>
                </c:pt>
                <c:pt idx="348">
                  <c:v>3338.1450503998672</c:v>
                </c:pt>
                <c:pt idx="349">
                  <c:v>3338.1451881597636</c:v>
                </c:pt>
                <c:pt idx="350">
                  <c:v>3338.1453252503379</c:v>
                </c:pt>
                <c:pt idx="351">
                  <c:v>3338.1454562325953</c:v>
                </c:pt>
                <c:pt idx="352">
                  <c:v>3035.2155929723504</c:v>
                </c:pt>
                <c:pt idx="353">
                  <c:v>3330.2357227426287</c:v>
                </c:pt>
                <c:pt idx="354">
                  <c:v>222.48362649744001</c:v>
                </c:pt>
                <c:pt idx="355">
                  <c:v>222.48362649744001</c:v>
                </c:pt>
                <c:pt idx="356">
                  <c:v>222.48362649744001</c:v>
                </c:pt>
                <c:pt idx="357">
                  <c:v>222.48362649744001</c:v>
                </c:pt>
                <c:pt idx="358">
                  <c:v>-80.191200965936901</c:v>
                </c:pt>
                <c:pt idx="359">
                  <c:v>214.89479903406243</c:v>
                </c:pt>
                <c:pt idx="360">
                  <c:v>214.89479903406243</c:v>
                </c:pt>
                <c:pt idx="361">
                  <c:v>214.89479903406243</c:v>
                </c:pt>
                <c:pt idx="362">
                  <c:v>214.89479903406243</c:v>
                </c:pt>
                <c:pt idx="363">
                  <c:v>214.89479903406243</c:v>
                </c:pt>
                <c:pt idx="364">
                  <c:v>517.705990917853</c:v>
                </c:pt>
                <c:pt idx="365">
                  <c:v>222.61968347232317</c:v>
                </c:pt>
                <c:pt idx="366">
                  <c:v>222.61936468846847</c:v>
                </c:pt>
                <c:pt idx="367">
                  <c:v>525.54904102935473</c:v>
                </c:pt>
                <c:pt idx="368">
                  <c:v>230.52872521575318</c:v>
                </c:pt>
                <c:pt idx="369">
                  <c:v>230.52839832951983</c:v>
                </c:pt>
                <c:pt idx="370">
                  <c:v>533.780894060788</c:v>
                </c:pt>
                <c:pt idx="371">
                  <c:v>238.76057031912069</c:v>
                </c:pt>
                <c:pt idx="372">
                  <c:v>238.76024813274722</c:v>
                </c:pt>
                <c:pt idx="373">
                  <c:v>238.75992749048726</c:v>
                </c:pt>
                <c:pt idx="374">
                  <c:v>238.7595961366163</c:v>
                </c:pt>
                <c:pt idx="375">
                  <c:v>542.40286500219406</c:v>
                </c:pt>
                <c:pt idx="376">
                  <c:v>247.31653691810277</c:v>
                </c:pt>
                <c:pt idx="377">
                  <c:v>247.31621045078202</c:v>
                </c:pt>
                <c:pt idx="378">
                  <c:v>247.31588558830984</c:v>
                </c:pt>
                <c:pt idx="379">
                  <c:v>247.31555037746872</c:v>
                </c:pt>
                <c:pt idx="380">
                  <c:v>551.21376493747096</c:v>
                </c:pt>
                <c:pt idx="381">
                  <c:v>256.19343311410381</c:v>
                </c:pt>
                <c:pt idx="382">
                  <c:v>256.19309120343291</c:v>
                </c:pt>
                <c:pt idx="383">
                  <c:v>560.48222114255611</c:v>
                </c:pt>
                <c:pt idx="384">
                  <c:v>265.39588278244662</c:v>
                </c:pt>
                <c:pt idx="385">
                  <c:v>265.39554617691465</c:v>
                </c:pt>
                <c:pt idx="386">
                  <c:v>265.39519979724741</c:v>
                </c:pt>
                <c:pt idx="387">
                  <c:v>569.93913036755089</c:v>
                </c:pt>
                <c:pt idx="388">
                  <c:v>274.91878766949026</c:v>
                </c:pt>
                <c:pt idx="389">
                  <c:v>274.91844679025962</c:v>
                </c:pt>
                <c:pt idx="390">
                  <c:v>274.91809644484016</c:v>
                </c:pt>
                <c:pt idx="391">
                  <c:v>579.78485051724647</c:v>
                </c:pt>
                <c:pt idx="392">
                  <c:v>284.76450397806099</c:v>
                </c:pt>
                <c:pt idx="393">
                  <c:v>284.764159318775</c:v>
                </c:pt>
                <c:pt idx="394">
                  <c:v>3392.5465314958374</c:v>
                </c:pt>
                <c:pt idx="395">
                  <c:v>3697.8044911962083</c:v>
                </c:pt>
                <c:pt idx="396">
                  <c:v>3402.7182112770283</c:v>
                </c:pt>
                <c:pt idx="397">
                  <c:v>3402.7179329079781</c:v>
                </c:pt>
                <c:pt idx="398">
                  <c:v>3402.7176560762173</c:v>
                </c:pt>
                <c:pt idx="399">
                  <c:v>3402.7173893505824</c:v>
                </c:pt>
                <c:pt idx="400">
                  <c:v>3097.4588828616406</c:v>
                </c:pt>
                <c:pt idx="401">
                  <c:v>3392.5446189634231</c:v>
                </c:pt>
                <c:pt idx="402">
                  <c:v>3392.5443564620832</c:v>
                </c:pt>
                <c:pt idx="403">
                  <c:v>3392.5440953465604</c:v>
                </c:pt>
                <c:pt idx="404">
                  <c:v>3392.5438272488013</c:v>
                </c:pt>
                <c:pt idx="405">
                  <c:v>3697.8018017868126</c:v>
                </c:pt>
                <c:pt idx="406">
                  <c:v>3402.7155365834838</c:v>
                </c:pt>
                <c:pt idx="407">
                  <c:v>3402.7152728098245</c:v>
                </c:pt>
                <c:pt idx="408">
                  <c:v>3402.7150104543052</c:v>
                </c:pt>
                <c:pt idx="409">
                  <c:v>3402.7147413741523</c:v>
                </c:pt>
                <c:pt idx="410">
                  <c:v>3708.2273033156948</c:v>
                </c:pt>
                <c:pt idx="411">
                  <c:v>3413.2070371906011</c:v>
                </c:pt>
                <c:pt idx="412">
                  <c:v>3413.2067725248148</c:v>
                </c:pt>
                <c:pt idx="413">
                  <c:v>3413.2065093063661</c:v>
                </c:pt>
                <c:pt idx="414">
                  <c:v>3413.2062475234147</c:v>
                </c:pt>
                <c:pt idx="415">
                  <c:v>3413.20598716425</c:v>
                </c:pt>
                <c:pt idx="416">
                  <c:v>3413.2057282172877</c:v>
                </c:pt>
                <c:pt idx="417">
                  <c:v>3413.2054628873302</c:v>
                </c:pt>
                <c:pt idx="418">
                  <c:v>3719.1093117036626</c:v>
                </c:pt>
                <c:pt idx="419">
                  <c:v>3424.0230493105278</c:v>
                </c:pt>
                <c:pt idx="420">
                  <c:v>3424.0227883675548</c:v>
                </c:pt>
                <c:pt idx="421">
                  <c:v>3424.0225288627535</c:v>
                </c:pt>
                <c:pt idx="422">
                  <c:v>3424.0222707842677</c:v>
                </c:pt>
                <c:pt idx="423">
                  <c:v>3424.0220141203695</c:v>
                </c:pt>
                <c:pt idx="424">
                  <c:v>3424.021758859461</c:v>
                </c:pt>
                <c:pt idx="425">
                  <c:v>3424.0215049900698</c:v>
                </c:pt>
                <c:pt idx="426">
                  <c:v>3424.0212525008478</c:v>
                </c:pt>
                <c:pt idx="427">
                  <c:v>3424.0209940159689</c:v>
                </c:pt>
                <c:pt idx="428">
                  <c:v>3730.1792935388116</c:v>
                </c:pt>
                <c:pt idx="429">
                  <c:v>3435.1590379190347</c:v>
                </c:pt>
                <c:pt idx="430">
                  <c:v>3435.1587837139773</c:v>
                </c:pt>
                <c:pt idx="431">
                  <c:v>3435.1585309119282</c:v>
                </c:pt>
                <c:pt idx="432">
                  <c:v>3435.1582795013037</c:v>
                </c:pt>
                <c:pt idx="433">
                  <c:v>3435.1580294706478</c:v>
                </c:pt>
                <c:pt idx="434">
                  <c:v>3435.1577808086299</c:v>
                </c:pt>
                <c:pt idx="435">
                  <c:v>3435.1575335040434</c:v>
                </c:pt>
                <c:pt idx="436">
                  <c:v>3435.1572875458028</c:v>
                </c:pt>
                <c:pt idx="437">
                  <c:v>3435.1570429229437</c:v>
                </c:pt>
                <c:pt idx="438">
                  <c:v>3435.1567996246204</c:v>
                </c:pt>
                <c:pt idx="439">
                  <c:v>3435.1565576401035</c:v>
                </c:pt>
                <c:pt idx="440">
                  <c:v>3435.1563169587812</c:v>
                </c:pt>
                <c:pt idx="441">
                  <c:v>3435.1560775701532</c:v>
                </c:pt>
                <c:pt idx="442">
                  <c:v>3435.1558394638332</c:v>
                </c:pt>
                <c:pt idx="443">
                  <c:v>3435.1556026295457</c:v>
                </c:pt>
                <c:pt idx="444">
                  <c:v>3435.2141247097616</c:v>
                </c:pt>
                <c:pt idx="445">
                  <c:v>3435.2137342730398</c:v>
                </c:pt>
                <c:pt idx="446">
                  <c:v>3435.2133459055608</c:v>
                </c:pt>
                <c:pt idx="447">
                  <c:v>3435.2129595909191</c:v>
                </c:pt>
                <c:pt idx="448">
                  <c:v>3435.2125753128803</c:v>
                </c:pt>
                <c:pt idx="449">
                  <c:v>3435.2121930553826</c:v>
                </c:pt>
                <c:pt idx="450">
                  <c:v>3435.2118128025313</c:v>
                </c:pt>
                <c:pt idx="451">
                  <c:v>3435.2114345385985</c:v>
                </c:pt>
                <c:pt idx="452">
                  <c:v>3435.21105824802</c:v>
                </c:pt>
                <c:pt idx="453">
                  <c:v>3435.2106839153944</c:v>
                </c:pt>
                <c:pt idx="454">
                  <c:v>3435.210311525479</c:v>
                </c:pt>
                <c:pt idx="455">
                  <c:v>3435.2099410631899</c:v>
                </c:pt>
                <c:pt idx="456">
                  <c:v>3435.2095725135987</c:v>
                </c:pt>
                <c:pt idx="457">
                  <c:v>3435.2092058619305</c:v>
                </c:pt>
                <c:pt idx="458">
                  <c:v>3435.2088410935621</c:v>
                </c:pt>
                <c:pt idx="459">
                  <c:v>3435.2084885358495</c:v>
                </c:pt>
                <c:pt idx="460">
                  <c:v>3129.0495914537441</c:v>
                </c:pt>
                <c:pt idx="461">
                  <c:v>3118.1651603981823</c:v>
                </c:pt>
                <c:pt idx="462">
                  <c:v>2802.4797829295235</c:v>
                </c:pt>
                <c:pt idx="463">
                  <c:v>3087.718364853074</c:v>
                </c:pt>
                <c:pt idx="464">
                  <c:v>3687.6052037810837</c:v>
                </c:pt>
                <c:pt idx="465">
                  <c:v>1871.3419569476155</c:v>
                </c:pt>
                <c:pt idx="466">
                  <c:v>3043.3208943563277</c:v>
                </c:pt>
                <c:pt idx="467">
                  <c:v>3035.4106700196967</c:v>
                </c:pt>
                <c:pt idx="468">
                  <c:v>3027.755622598238</c:v>
                </c:pt>
                <c:pt idx="469">
                  <c:v>3020.5436288824953</c:v>
                </c:pt>
                <c:pt idx="470">
                  <c:v>3013.588198658847</c:v>
                </c:pt>
                <c:pt idx="471">
                  <c:v>3006.9688739821977</c:v>
                </c:pt>
                <c:pt idx="472">
                  <c:v>2699.6526689107818</c:v>
                </c:pt>
                <c:pt idx="473">
                  <c:v>2989.0494549718392</c:v>
                </c:pt>
                <c:pt idx="474">
                  <c:v>1687.9396186003412</c:v>
                </c:pt>
                <c:pt idx="475">
                  <c:v>2584.0578939539773</c:v>
                </c:pt>
                <c:pt idx="476">
                  <c:v>2294.9860002348205</c:v>
                </c:pt>
                <c:pt idx="477">
                  <c:v>2904.9374681830841</c:v>
                </c:pt>
                <c:pt idx="478">
                  <c:v>2624.7721559176139</c:v>
                </c:pt>
                <c:pt idx="479">
                  <c:v>2337.5843224213222</c:v>
                </c:pt>
                <c:pt idx="480">
                  <c:v>2649.4621602218322</c:v>
                </c:pt>
                <c:pt idx="481">
                  <c:v>2363.2561208782363</c:v>
                </c:pt>
                <c:pt idx="482">
                  <c:v>2068.2375780553971</c:v>
                </c:pt>
                <c:pt idx="483">
                  <c:v>2372.5284993683044</c:v>
                </c:pt>
                <c:pt idx="484">
                  <c:v>2078.2301414421454</c:v>
                </c:pt>
                <c:pt idx="485">
                  <c:v>2078.2299819044192</c:v>
                </c:pt>
                <c:pt idx="486">
                  <c:v>2382.7740981361462</c:v>
                </c:pt>
                <c:pt idx="487">
                  <c:v>2087.7539399295606</c:v>
                </c:pt>
                <c:pt idx="488">
                  <c:v>2087.7537823823059</c:v>
                </c:pt>
                <c:pt idx="489">
                  <c:v>2087.7536202722385</c:v>
                </c:pt>
                <c:pt idx="490">
                  <c:v>2392.6205613642073</c:v>
                </c:pt>
                <c:pt idx="491">
                  <c:v>2097.6004006399253</c:v>
                </c:pt>
                <c:pt idx="492">
                  <c:v>2097.6002406018829</c:v>
                </c:pt>
                <c:pt idx="493">
                  <c:v>2097.6000812456937</c:v>
                </c:pt>
                <c:pt idx="494">
                  <c:v>2097.5999174588733</c:v>
                </c:pt>
                <c:pt idx="495">
                  <c:v>2402.8579955719015</c:v>
                </c:pt>
                <c:pt idx="496">
                  <c:v>2107.7718332147497</c:v>
                </c:pt>
                <c:pt idx="497">
                  <c:v>2107.7716715654228</c:v>
                </c:pt>
                <c:pt idx="498">
                  <c:v>2107.7715106193027</c:v>
                </c:pt>
                <c:pt idx="499">
                  <c:v>2107.7713503718096</c:v>
                </c:pt>
                <c:pt idx="500">
                  <c:v>2107.7711908184056</c:v>
                </c:pt>
                <c:pt idx="501">
                  <c:v>2107.7710270016082</c:v>
                </c:pt>
                <c:pt idx="502">
                  <c:v>2413.2836934513248</c:v>
                </c:pt>
                <c:pt idx="503">
                  <c:v>2118.2635310866121</c:v>
                </c:pt>
                <c:pt idx="504">
                  <c:v>2118.2633694407114</c:v>
                </c:pt>
                <c:pt idx="505">
                  <c:v>2118.2632085088599</c:v>
                </c:pt>
                <c:pt idx="506">
                  <c:v>2118.2630482863374</c:v>
                </c:pt>
                <c:pt idx="507">
                  <c:v>2118.2628887684637</c:v>
                </c:pt>
                <c:pt idx="508">
                  <c:v>2118.2627299506012</c:v>
                </c:pt>
                <c:pt idx="509">
                  <c:v>2118.262571828152</c:v>
                </c:pt>
                <c:pt idx="510">
                  <c:v>2118.2624143965581</c:v>
                </c:pt>
                <c:pt idx="511">
                  <c:v>2118.2622529114706</c:v>
                </c:pt>
                <c:pt idx="512">
                  <c:v>2424.1662048218054</c:v>
                </c:pt>
                <c:pt idx="513">
                  <c:v>2129.0800447792094</c:v>
                </c:pt>
                <c:pt idx="514">
                  <c:v>2129.0798854506229</c:v>
                </c:pt>
                <c:pt idx="515">
                  <c:v>2129.0797268312776</c:v>
                </c:pt>
                <c:pt idx="516">
                  <c:v>2129.0795642829389</c:v>
                </c:pt>
                <c:pt idx="517">
                  <c:v>2435.2379590452392</c:v>
                </c:pt>
                <c:pt idx="518">
                  <c:v>2140.2177979747512</c:v>
                </c:pt>
                <c:pt idx="519">
                  <c:v>2140.217637635641</c:v>
                </c:pt>
                <c:pt idx="520">
                  <c:v>2140.2174780229393</c:v>
                </c:pt>
                <c:pt idx="521">
                  <c:v>2140.2173191317211</c:v>
                </c:pt>
                <c:pt idx="522">
                  <c:v>2140.2171609571046</c:v>
                </c:pt>
                <c:pt idx="523">
                  <c:v>2140.2170034942537</c:v>
                </c:pt>
                <c:pt idx="524">
                  <c:v>2140.0775041784382</c:v>
                </c:pt>
                <c:pt idx="525">
                  <c:v>2140.0776602320957</c:v>
                </c:pt>
                <c:pt idx="526">
                  <c:v>2140.0778155882404</c:v>
                </c:pt>
                <c:pt idx="527">
                  <c:v>2140.0779702515379</c:v>
                </c:pt>
                <c:pt idx="528">
                  <c:v>2140.0781242266125</c:v>
                </c:pt>
                <c:pt idx="529">
                  <c:v>2140.0782775180483</c:v>
                </c:pt>
                <c:pt idx="530">
                  <c:v>2140.0784301303879</c:v>
                </c:pt>
                <c:pt idx="531">
                  <c:v>2140.078582068134</c:v>
                </c:pt>
                <c:pt idx="532">
                  <c:v>2140.0787333357498</c:v>
                </c:pt>
                <c:pt idx="533">
                  <c:v>2140.0788839376587</c:v>
                </c:pt>
                <c:pt idx="534">
                  <c:v>2140.0790338782458</c:v>
                </c:pt>
                <c:pt idx="535">
                  <c:v>2140.0791831618571</c:v>
                </c:pt>
                <c:pt idx="536">
                  <c:v>2140.0793317928019</c:v>
                </c:pt>
                <c:pt idx="537">
                  <c:v>2140.0794797753501</c:v>
                </c:pt>
                <c:pt idx="538">
                  <c:v>2140.079627113736</c:v>
                </c:pt>
                <c:pt idx="539">
                  <c:v>2140.0797738121564</c:v>
                </c:pt>
                <c:pt idx="540">
                  <c:v>2140.0799198747718</c:v>
                </c:pt>
                <c:pt idx="541">
                  <c:v>2140.0800653057063</c:v>
                </c:pt>
                <c:pt idx="542">
                  <c:v>2140.0802101090494</c:v>
                </c:pt>
                <c:pt idx="543">
                  <c:v>2140.0803542888543</c:v>
                </c:pt>
                <c:pt idx="544">
                  <c:v>2140.0804978491406</c:v>
                </c:pt>
                <c:pt idx="545">
                  <c:v>2140.0806407938917</c:v>
                </c:pt>
                <c:pt idx="546">
                  <c:v>2140.080783127059</c:v>
                </c:pt>
                <c:pt idx="547">
                  <c:v>2140.0809248525579</c:v>
                </c:pt>
                <c:pt idx="548">
                  <c:v>2140.0810659742729</c:v>
                </c:pt>
                <c:pt idx="549">
                  <c:v>2140.0812064960533</c:v>
                </c:pt>
                <c:pt idx="550">
                  <c:v>2140.0813464217172</c:v>
                </c:pt>
                <c:pt idx="551">
                  <c:v>2140.081485755049</c:v>
                </c:pt>
                <c:pt idx="552">
                  <c:v>2140.0816244998027</c:v>
                </c:pt>
                <c:pt idx="553">
                  <c:v>2140.0817626596995</c:v>
                </c:pt>
                <c:pt idx="554">
                  <c:v>2140.0819002384301</c:v>
                </c:pt>
                <c:pt idx="555">
                  <c:v>2140.0820372396533</c:v>
                </c:pt>
                <c:pt idx="556">
                  <c:v>2140.0821736669977</c:v>
                </c:pt>
                <c:pt idx="557">
                  <c:v>2140.0823095240626</c:v>
                </c:pt>
                <c:pt idx="558">
                  <c:v>2140.0824448144149</c:v>
                </c:pt>
                <c:pt idx="559">
                  <c:v>2140.082579541594</c:v>
                </c:pt>
                <c:pt idx="560">
                  <c:v>2140.0827137091092</c:v>
                </c:pt>
                <c:pt idx="561">
                  <c:v>2140.0828473204397</c:v>
                </c:pt>
                <c:pt idx="562">
                  <c:v>2140.082980379038</c:v>
                </c:pt>
                <c:pt idx="563">
                  <c:v>2140.083112888326</c:v>
                </c:pt>
                <c:pt idx="564">
                  <c:v>2139.9766938405355</c:v>
                </c:pt>
                <c:pt idx="565">
                  <c:v>2139.9770442960657</c:v>
                </c:pt>
                <c:pt idx="566">
                  <c:v>2139.977393313703</c:v>
                </c:pt>
                <c:pt idx="567">
                  <c:v>2139.9777409022795</c:v>
                </c:pt>
                <c:pt idx="568">
                  <c:v>2139.9780870705536</c:v>
                </c:pt>
                <c:pt idx="569">
                  <c:v>2139.9784318272132</c:v>
                </c:pt>
                <c:pt idx="570">
                  <c:v>2139.9787751808753</c:v>
                </c:pt>
                <c:pt idx="571">
                  <c:v>2139.9791171400861</c:v>
                </c:pt>
                <c:pt idx="572">
                  <c:v>2139.9794577133243</c:v>
                </c:pt>
                <c:pt idx="573">
                  <c:v>2139.9797969089982</c:v>
                </c:pt>
                <c:pt idx="574">
                  <c:v>2139.9801347354492</c:v>
                </c:pt>
                <c:pt idx="575">
                  <c:v>2139.9804712009513</c:v>
                </c:pt>
                <c:pt idx="576">
                  <c:v>2139.980806313712</c:v>
                </c:pt>
                <c:pt idx="577">
                  <c:v>2139.9811400818726</c:v>
                </c:pt>
                <c:pt idx="578">
                  <c:v>2139.9814725135097</c:v>
                </c:pt>
                <c:pt idx="579">
                  <c:v>2139.9818036166353</c:v>
                </c:pt>
                <c:pt idx="580">
                  <c:v>2139.9821333991968</c:v>
                </c:pt>
                <c:pt idx="581">
                  <c:v>2139.9824618690791</c:v>
                </c:pt>
                <c:pt idx="582">
                  <c:v>2139.9827890341044</c:v>
                </c:pt>
                <c:pt idx="583">
                  <c:v>2139.983114902032</c:v>
                </c:pt>
                <c:pt idx="584">
                  <c:v>2140.1471754584063</c:v>
                </c:pt>
                <c:pt idx="585">
                  <c:v>2140.1471754584063</c:v>
                </c:pt>
                <c:pt idx="586">
                  <c:v>2140.1471754584063</c:v>
                </c:pt>
                <c:pt idx="587">
                  <c:v>2140.1471754584063</c:v>
                </c:pt>
                <c:pt idx="588">
                  <c:v>2140.1471754584063</c:v>
                </c:pt>
                <c:pt idx="589">
                  <c:v>2140.1471754584063</c:v>
                </c:pt>
                <c:pt idx="590">
                  <c:v>2140.1471754584063</c:v>
                </c:pt>
                <c:pt idx="591">
                  <c:v>2140.1471754584063</c:v>
                </c:pt>
                <c:pt idx="592">
                  <c:v>2140.1471754584063</c:v>
                </c:pt>
                <c:pt idx="593">
                  <c:v>2140.1471754584063</c:v>
                </c:pt>
                <c:pt idx="594">
                  <c:v>2140.1471754584063</c:v>
                </c:pt>
                <c:pt idx="595">
                  <c:v>2140.1471754584063</c:v>
                </c:pt>
                <c:pt idx="596">
                  <c:v>2140.1471754584063</c:v>
                </c:pt>
                <c:pt idx="597">
                  <c:v>2140.1471754584063</c:v>
                </c:pt>
                <c:pt idx="598">
                  <c:v>2140.1471754584063</c:v>
                </c:pt>
                <c:pt idx="599">
                  <c:v>2140.1471754584063</c:v>
                </c:pt>
                <c:pt idx="600">
                  <c:v>2140.1471754584063</c:v>
                </c:pt>
                <c:pt idx="601">
                  <c:v>2140.1471754584063</c:v>
                </c:pt>
                <c:pt idx="602">
                  <c:v>2140.1471754584063</c:v>
                </c:pt>
                <c:pt idx="603">
                  <c:v>2140.1471754584063</c:v>
                </c:pt>
                <c:pt idx="604">
                  <c:v>2140.1471754584063</c:v>
                </c:pt>
                <c:pt idx="605">
                  <c:v>2140.1471754584063</c:v>
                </c:pt>
                <c:pt idx="606">
                  <c:v>2140.1471754584063</c:v>
                </c:pt>
                <c:pt idx="607">
                  <c:v>2140.1471754584063</c:v>
                </c:pt>
                <c:pt idx="608">
                  <c:v>2140.1471754584063</c:v>
                </c:pt>
                <c:pt idx="609">
                  <c:v>2140.1471754584063</c:v>
                </c:pt>
                <c:pt idx="610">
                  <c:v>2140.1471754584063</c:v>
                </c:pt>
                <c:pt idx="611">
                  <c:v>2140.1471754584063</c:v>
                </c:pt>
                <c:pt idx="612">
                  <c:v>2140.1471754584063</c:v>
                </c:pt>
                <c:pt idx="613">
                  <c:v>2140.1471754584063</c:v>
                </c:pt>
                <c:pt idx="614">
                  <c:v>2140.1471754584063</c:v>
                </c:pt>
                <c:pt idx="615">
                  <c:v>2140.1471754584063</c:v>
                </c:pt>
                <c:pt idx="616">
                  <c:v>2140.1471754584063</c:v>
                </c:pt>
                <c:pt idx="617">
                  <c:v>2140.1471754584063</c:v>
                </c:pt>
                <c:pt idx="618">
                  <c:v>2140.1471754584063</c:v>
                </c:pt>
                <c:pt idx="619">
                  <c:v>2140.1471754584063</c:v>
                </c:pt>
                <c:pt idx="620">
                  <c:v>2140.1471754584063</c:v>
                </c:pt>
                <c:pt idx="621">
                  <c:v>2140.1471754584063</c:v>
                </c:pt>
                <c:pt idx="622">
                  <c:v>2140.1471754584063</c:v>
                </c:pt>
                <c:pt idx="623">
                  <c:v>2140.1471754584063</c:v>
                </c:pt>
                <c:pt idx="624">
                  <c:v>2140.1471754584063</c:v>
                </c:pt>
                <c:pt idx="625">
                  <c:v>2140.1471754584063</c:v>
                </c:pt>
                <c:pt idx="626">
                  <c:v>2140.1471754584063</c:v>
                </c:pt>
                <c:pt idx="627">
                  <c:v>2140.1471754584063</c:v>
                </c:pt>
                <c:pt idx="628">
                  <c:v>2140.1471754584063</c:v>
                </c:pt>
                <c:pt idx="629">
                  <c:v>2140.1471754584063</c:v>
                </c:pt>
                <c:pt idx="630">
                  <c:v>2140.1471754584063</c:v>
                </c:pt>
                <c:pt idx="631">
                  <c:v>2140.1471754584063</c:v>
                </c:pt>
                <c:pt idx="632">
                  <c:v>2140.1471754584063</c:v>
                </c:pt>
                <c:pt idx="633">
                  <c:v>2140.1471754584063</c:v>
                </c:pt>
                <c:pt idx="634">
                  <c:v>2140.1471754584063</c:v>
                </c:pt>
                <c:pt idx="635">
                  <c:v>2140.1471754584063</c:v>
                </c:pt>
                <c:pt idx="636">
                  <c:v>2140.1471754584063</c:v>
                </c:pt>
                <c:pt idx="637">
                  <c:v>2140.1471754584063</c:v>
                </c:pt>
                <c:pt idx="638">
                  <c:v>2140.1471754584063</c:v>
                </c:pt>
                <c:pt idx="639">
                  <c:v>2140.1471754584063</c:v>
                </c:pt>
                <c:pt idx="640">
                  <c:v>2140.1471754584063</c:v>
                </c:pt>
                <c:pt idx="641">
                  <c:v>2140.1471754584063</c:v>
                </c:pt>
                <c:pt idx="642">
                  <c:v>2140.1471754584063</c:v>
                </c:pt>
                <c:pt idx="643">
                  <c:v>2140.1471754584063</c:v>
                </c:pt>
                <c:pt idx="644">
                  <c:v>2140.1471754584063</c:v>
                </c:pt>
                <c:pt idx="645">
                  <c:v>2140.1471754584063</c:v>
                </c:pt>
                <c:pt idx="646">
                  <c:v>1222.5716766794262</c:v>
                </c:pt>
                <c:pt idx="647">
                  <c:v>1497.5723329898485</c:v>
                </c:pt>
                <c:pt idx="648">
                  <c:v>1174.9460397498392</c:v>
                </c:pt>
                <c:pt idx="649">
                  <c:v>1453.1756201318403</c:v>
                </c:pt>
                <c:pt idx="650">
                  <c:v>833.39058316502656</c:v>
                </c:pt>
                <c:pt idx="651">
                  <c:v>1109.5481998763457</c:v>
                </c:pt>
                <c:pt idx="652">
                  <c:v>1093.5653832474618</c:v>
                </c:pt>
                <c:pt idx="653">
                  <c:v>1379.5709980836498</c:v>
                </c:pt>
                <c:pt idx="654">
                  <c:v>1371.8217536575244</c:v>
                </c:pt>
                <c:pt idx="655">
                  <c:v>1365.3640499690866</c:v>
                </c:pt>
                <c:pt idx="656">
                  <c:v>766.23046480527341</c:v>
                </c:pt>
                <c:pt idx="657">
                  <c:v>1353.7401833298986</c:v>
                </c:pt>
                <c:pt idx="658">
                  <c:v>1352.4486425922109</c:v>
                </c:pt>
                <c:pt idx="659">
                  <c:v>1647.3336000000002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EF3-41E3-AE40-152152324A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8153008"/>
        <c:axId val="488151832"/>
      </c:scatterChart>
      <c:valAx>
        <c:axId val="4881530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8151832"/>
        <c:crosses val="autoZero"/>
        <c:crossBetween val="midCat"/>
      </c:valAx>
      <c:valAx>
        <c:axId val="488151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Resistance (N)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81530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Grade</a:t>
            </a:r>
            <a:r>
              <a:rPr lang="en-GB" baseline="0"/>
              <a:t> Ability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tx>
            <c:strRef>
              <c:f>Sheet1!$J$1</c:f>
              <c:strCache>
                <c:ptCount val="1"/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Sheet1!$J$2:$J$662</c:f>
              <c:numCache>
                <c:formatCode>General</c:formatCode>
                <c:ptCount val="661"/>
                <c:pt idx="0">
                  <c:v>0</c:v>
                </c:pt>
                <c:pt idx="1">
                  <c:v>4.9958</c:v>
                </c:pt>
                <c:pt idx="2">
                  <c:v>4.9958</c:v>
                </c:pt>
                <c:pt idx="3">
                  <c:v>4.9958</c:v>
                </c:pt>
                <c:pt idx="4">
                  <c:v>4.9958</c:v>
                </c:pt>
                <c:pt idx="5">
                  <c:v>4.9958</c:v>
                </c:pt>
                <c:pt idx="6">
                  <c:v>4.9958</c:v>
                </c:pt>
                <c:pt idx="7">
                  <c:v>4.9958</c:v>
                </c:pt>
                <c:pt idx="8">
                  <c:v>4.9958</c:v>
                </c:pt>
                <c:pt idx="9">
                  <c:v>4.9958</c:v>
                </c:pt>
                <c:pt idx="10">
                  <c:v>4.9958</c:v>
                </c:pt>
                <c:pt idx="11">
                  <c:v>4.9958</c:v>
                </c:pt>
                <c:pt idx="12">
                  <c:v>4.9958</c:v>
                </c:pt>
                <c:pt idx="13">
                  <c:v>4.9958</c:v>
                </c:pt>
                <c:pt idx="14">
                  <c:v>4.9958</c:v>
                </c:pt>
                <c:pt idx="15">
                  <c:v>4.9958</c:v>
                </c:pt>
                <c:pt idx="16">
                  <c:v>4.9958</c:v>
                </c:pt>
                <c:pt idx="17">
                  <c:v>4.9958</c:v>
                </c:pt>
                <c:pt idx="18">
                  <c:v>4.9958</c:v>
                </c:pt>
                <c:pt idx="19">
                  <c:v>4.9958</c:v>
                </c:pt>
                <c:pt idx="20">
                  <c:v>4.9958</c:v>
                </c:pt>
                <c:pt idx="21">
                  <c:v>4.9958</c:v>
                </c:pt>
                <c:pt idx="22">
                  <c:v>4.9958</c:v>
                </c:pt>
                <c:pt idx="23">
                  <c:v>4.9958</c:v>
                </c:pt>
                <c:pt idx="24">
                  <c:v>4.9958</c:v>
                </c:pt>
                <c:pt idx="25">
                  <c:v>4.9958</c:v>
                </c:pt>
                <c:pt idx="26">
                  <c:v>4.9958</c:v>
                </c:pt>
                <c:pt idx="27">
                  <c:v>4.9958</c:v>
                </c:pt>
                <c:pt idx="28">
                  <c:v>4.9958</c:v>
                </c:pt>
                <c:pt idx="29">
                  <c:v>4.9958</c:v>
                </c:pt>
                <c:pt idx="30">
                  <c:v>4.9958</c:v>
                </c:pt>
                <c:pt idx="31">
                  <c:v>4.9958</c:v>
                </c:pt>
                <c:pt idx="32">
                  <c:v>4.9958</c:v>
                </c:pt>
                <c:pt idx="33">
                  <c:v>4.9958</c:v>
                </c:pt>
                <c:pt idx="34">
                  <c:v>4.9958</c:v>
                </c:pt>
                <c:pt idx="35">
                  <c:v>4.9958</c:v>
                </c:pt>
                <c:pt idx="36">
                  <c:v>4.9958</c:v>
                </c:pt>
                <c:pt idx="37">
                  <c:v>4.9958</c:v>
                </c:pt>
                <c:pt idx="38">
                  <c:v>4.9958</c:v>
                </c:pt>
                <c:pt idx="39">
                  <c:v>4.9958</c:v>
                </c:pt>
                <c:pt idx="40">
                  <c:v>4.9958</c:v>
                </c:pt>
                <c:pt idx="41">
                  <c:v>4.9958</c:v>
                </c:pt>
                <c:pt idx="42">
                  <c:v>4.9958</c:v>
                </c:pt>
                <c:pt idx="43">
                  <c:v>4.9958</c:v>
                </c:pt>
                <c:pt idx="44">
                  <c:v>4.9958</c:v>
                </c:pt>
                <c:pt idx="45">
                  <c:v>4.9958</c:v>
                </c:pt>
                <c:pt idx="46">
                  <c:v>4.9958</c:v>
                </c:pt>
                <c:pt idx="47">
                  <c:v>4.9958</c:v>
                </c:pt>
                <c:pt idx="48">
                  <c:v>4.9958</c:v>
                </c:pt>
                <c:pt idx="49">
                  <c:v>4.9958</c:v>
                </c:pt>
                <c:pt idx="50">
                  <c:v>4.9958</c:v>
                </c:pt>
                <c:pt idx="51">
                  <c:v>4.9958</c:v>
                </c:pt>
                <c:pt idx="52">
                  <c:v>4.9958</c:v>
                </c:pt>
                <c:pt idx="53">
                  <c:v>4.9958</c:v>
                </c:pt>
                <c:pt idx="54">
                  <c:v>4.9958</c:v>
                </c:pt>
                <c:pt idx="55">
                  <c:v>4.9958</c:v>
                </c:pt>
                <c:pt idx="56">
                  <c:v>4.9958</c:v>
                </c:pt>
                <c:pt idx="57">
                  <c:v>4.9958</c:v>
                </c:pt>
                <c:pt idx="58">
                  <c:v>4.9958</c:v>
                </c:pt>
                <c:pt idx="59">
                  <c:v>4.9958</c:v>
                </c:pt>
                <c:pt idx="60">
                  <c:v>4.9958</c:v>
                </c:pt>
                <c:pt idx="61">
                  <c:v>4.9958</c:v>
                </c:pt>
                <c:pt idx="62">
                  <c:v>4.9958</c:v>
                </c:pt>
                <c:pt idx="63">
                  <c:v>4.9958</c:v>
                </c:pt>
                <c:pt idx="64">
                  <c:v>4.9958</c:v>
                </c:pt>
                <c:pt idx="65">
                  <c:v>4.9958</c:v>
                </c:pt>
                <c:pt idx="66">
                  <c:v>4.9958</c:v>
                </c:pt>
                <c:pt idx="67">
                  <c:v>4.9958</c:v>
                </c:pt>
                <c:pt idx="68">
                  <c:v>4.9958</c:v>
                </c:pt>
                <c:pt idx="69">
                  <c:v>4.9958</c:v>
                </c:pt>
                <c:pt idx="70">
                  <c:v>4.9958</c:v>
                </c:pt>
                <c:pt idx="71">
                  <c:v>4.9958</c:v>
                </c:pt>
                <c:pt idx="72">
                  <c:v>4.9958</c:v>
                </c:pt>
                <c:pt idx="73">
                  <c:v>4.9958</c:v>
                </c:pt>
                <c:pt idx="74">
                  <c:v>4.9958</c:v>
                </c:pt>
                <c:pt idx="75">
                  <c:v>4.9958</c:v>
                </c:pt>
                <c:pt idx="76">
                  <c:v>4.9958</c:v>
                </c:pt>
                <c:pt idx="77">
                  <c:v>4.9958</c:v>
                </c:pt>
                <c:pt idx="78">
                  <c:v>4.9958</c:v>
                </c:pt>
                <c:pt idx="79">
                  <c:v>4.9958</c:v>
                </c:pt>
                <c:pt idx="80">
                  <c:v>4.9958</c:v>
                </c:pt>
                <c:pt idx="81">
                  <c:v>4.9958</c:v>
                </c:pt>
                <c:pt idx="82">
                  <c:v>4.9958</c:v>
                </c:pt>
                <c:pt idx="83">
                  <c:v>4.9958</c:v>
                </c:pt>
                <c:pt idx="84">
                  <c:v>4.9958</c:v>
                </c:pt>
                <c:pt idx="85">
                  <c:v>4.9958</c:v>
                </c:pt>
                <c:pt idx="86">
                  <c:v>4.9958</c:v>
                </c:pt>
                <c:pt idx="87">
                  <c:v>4.9958</c:v>
                </c:pt>
                <c:pt idx="88">
                  <c:v>4.9958</c:v>
                </c:pt>
                <c:pt idx="89">
                  <c:v>4.9958</c:v>
                </c:pt>
                <c:pt idx="90">
                  <c:v>4.9958</c:v>
                </c:pt>
                <c:pt idx="91">
                  <c:v>4.9958</c:v>
                </c:pt>
                <c:pt idx="92">
                  <c:v>4.9958</c:v>
                </c:pt>
                <c:pt idx="93">
                  <c:v>4.9958</c:v>
                </c:pt>
                <c:pt idx="94">
                  <c:v>4.9958</c:v>
                </c:pt>
                <c:pt idx="95">
                  <c:v>4.9958</c:v>
                </c:pt>
                <c:pt idx="96">
                  <c:v>4.9958</c:v>
                </c:pt>
                <c:pt idx="97">
                  <c:v>4.9958</c:v>
                </c:pt>
                <c:pt idx="98">
                  <c:v>4.9958</c:v>
                </c:pt>
                <c:pt idx="99">
                  <c:v>4.9958</c:v>
                </c:pt>
                <c:pt idx="100">
                  <c:v>4.9958</c:v>
                </c:pt>
                <c:pt idx="101">
                  <c:v>4.9958</c:v>
                </c:pt>
                <c:pt idx="102">
                  <c:v>4.9958</c:v>
                </c:pt>
                <c:pt idx="103">
                  <c:v>4.9958</c:v>
                </c:pt>
                <c:pt idx="104">
                  <c:v>4.9958</c:v>
                </c:pt>
                <c:pt idx="105">
                  <c:v>4.9958</c:v>
                </c:pt>
                <c:pt idx="106">
                  <c:v>4.9958</c:v>
                </c:pt>
                <c:pt idx="107">
                  <c:v>4.9958</c:v>
                </c:pt>
                <c:pt idx="108">
                  <c:v>4.9958</c:v>
                </c:pt>
                <c:pt idx="109">
                  <c:v>4.9958</c:v>
                </c:pt>
                <c:pt idx="110">
                  <c:v>4.9958</c:v>
                </c:pt>
                <c:pt idx="111">
                  <c:v>4.9958</c:v>
                </c:pt>
                <c:pt idx="112">
                  <c:v>4.9958</c:v>
                </c:pt>
                <c:pt idx="113">
                  <c:v>4.9958</c:v>
                </c:pt>
                <c:pt idx="114">
                  <c:v>4.9958</c:v>
                </c:pt>
                <c:pt idx="115">
                  <c:v>4.9958</c:v>
                </c:pt>
                <c:pt idx="116">
                  <c:v>4.9958</c:v>
                </c:pt>
                <c:pt idx="117">
                  <c:v>4.9958</c:v>
                </c:pt>
                <c:pt idx="118">
                  <c:v>4.9958</c:v>
                </c:pt>
                <c:pt idx="119">
                  <c:v>4.9958</c:v>
                </c:pt>
                <c:pt idx="120">
                  <c:v>4.9958</c:v>
                </c:pt>
                <c:pt idx="121">
                  <c:v>4.9958</c:v>
                </c:pt>
                <c:pt idx="122">
                  <c:v>4.9958</c:v>
                </c:pt>
                <c:pt idx="123">
                  <c:v>4.9958</c:v>
                </c:pt>
                <c:pt idx="124">
                  <c:v>4.9958</c:v>
                </c:pt>
                <c:pt idx="125">
                  <c:v>4.9958</c:v>
                </c:pt>
                <c:pt idx="126">
                  <c:v>4.9958</c:v>
                </c:pt>
                <c:pt idx="127">
                  <c:v>4.9958</c:v>
                </c:pt>
                <c:pt idx="128">
                  <c:v>4.9958</c:v>
                </c:pt>
                <c:pt idx="129">
                  <c:v>4.9958</c:v>
                </c:pt>
                <c:pt idx="130">
                  <c:v>4.9958</c:v>
                </c:pt>
                <c:pt idx="131">
                  <c:v>4.9958</c:v>
                </c:pt>
                <c:pt idx="132">
                  <c:v>4.9958</c:v>
                </c:pt>
                <c:pt idx="133">
                  <c:v>4.9958</c:v>
                </c:pt>
                <c:pt idx="134">
                  <c:v>4.9958</c:v>
                </c:pt>
                <c:pt idx="135">
                  <c:v>4.9958</c:v>
                </c:pt>
                <c:pt idx="136">
                  <c:v>4.9958</c:v>
                </c:pt>
                <c:pt idx="137">
                  <c:v>4.9958</c:v>
                </c:pt>
                <c:pt idx="138">
                  <c:v>4.9958</c:v>
                </c:pt>
                <c:pt idx="139">
                  <c:v>4.9958</c:v>
                </c:pt>
                <c:pt idx="140">
                  <c:v>4.9958</c:v>
                </c:pt>
                <c:pt idx="141">
                  <c:v>4.9958</c:v>
                </c:pt>
                <c:pt idx="142">
                  <c:v>4.9958</c:v>
                </c:pt>
                <c:pt idx="143">
                  <c:v>4.9958</c:v>
                </c:pt>
                <c:pt idx="144">
                  <c:v>4.9958</c:v>
                </c:pt>
                <c:pt idx="145">
                  <c:v>4.9958</c:v>
                </c:pt>
                <c:pt idx="146">
                  <c:v>4.9958</c:v>
                </c:pt>
                <c:pt idx="147">
                  <c:v>4.9958</c:v>
                </c:pt>
                <c:pt idx="148">
                  <c:v>4.9958</c:v>
                </c:pt>
                <c:pt idx="149">
                  <c:v>4.9958</c:v>
                </c:pt>
                <c:pt idx="150">
                  <c:v>4.9958</c:v>
                </c:pt>
                <c:pt idx="151">
                  <c:v>4.9958</c:v>
                </c:pt>
                <c:pt idx="152">
                  <c:v>4.9958</c:v>
                </c:pt>
                <c:pt idx="153">
                  <c:v>4.9958</c:v>
                </c:pt>
                <c:pt idx="154">
                  <c:v>4.9958</c:v>
                </c:pt>
                <c:pt idx="155">
                  <c:v>4.9958</c:v>
                </c:pt>
                <c:pt idx="156">
                  <c:v>4.9958</c:v>
                </c:pt>
                <c:pt idx="157">
                  <c:v>4.9958</c:v>
                </c:pt>
                <c:pt idx="158">
                  <c:v>4.9958</c:v>
                </c:pt>
                <c:pt idx="159">
                  <c:v>4.9958</c:v>
                </c:pt>
                <c:pt idx="160">
                  <c:v>4.9958</c:v>
                </c:pt>
                <c:pt idx="161">
                  <c:v>4.9958</c:v>
                </c:pt>
                <c:pt idx="162">
                  <c:v>4.9958</c:v>
                </c:pt>
                <c:pt idx="163">
                  <c:v>4.9958</c:v>
                </c:pt>
                <c:pt idx="164">
                  <c:v>4.9958</c:v>
                </c:pt>
                <c:pt idx="165">
                  <c:v>4.9958</c:v>
                </c:pt>
                <c:pt idx="166">
                  <c:v>4.9958</c:v>
                </c:pt>
                <c:pt idx="167">
                  <c:v>4.9958</c:v>
                </c:pt>
                <c:pt idx="168">
                  <c:v>4.9958</c:v>
                </c:pt>
                <c:pt idx="169">
                  <c:v>4.9958</c:v>
                </c:pt>
                <c:pt idx="170">
                  <c:v>4.9958</c:v>
                </c:pt>
                <c:pt idx="171">
                  <c:v>4.9958</c:v>
                </c:pt>
                <c:pt idx="172">
                  <c:v>4.9958</c:v>
                </c:pt>
                <c:pt idx="173">
                  <c:v>4.9958</c:v>
                </c:pt>
                <c:pt idx="174">
                  <c:v>4.9958</c:v>
                </c:pt>
                <c:pt idx="175">
                  <c:v>4.9958</c:v>
                </c:pt>
                <c:pt idx="176">
                  <c:v>4.9958</c:v>
                </c:pt>
                <c:pt idx="177">
                  <c:v>4.9958</c:v>
                </c:pt>
                <c:pt idx="178">
                  <c:v>4.9958</c:v>
                </c:pt>
                <c:pt idx="179">
                  <c:v>4.9958</c:v>
                </c:pt>
                <c:pt idx="180">
                  <c:v>4.9958</c:v>
                </c:pt>
                <c:pt idx="181">
                  <c:v>4.9958</c:v>
                </c:pt>
                <c:pt idx="182">
                  <c:v>4.9958</c:v>
                </c:pt>
                <c:pt idx="183">
                  <c:v>4.9958</c:v>
                </c:pt>
                <c:pt idx="184">
                  <c:v>4.9958</c:v>
                </c:pt>
                <c:pt idx="185">
                  <c:v>4.9958</c:v>
                </c:pt>
                <c:pt idx="186">
                  <c:v>4.9958</c:v>
                </c:pt>
                <c:pt idx="187">
                  <c:v>4.9958</c:v>
                </c:pt>
                <c:pt idx="188">
                  <c:v>4.9958</c:v>
                </c:pt>
                <c:pt idx="189">
                  <c:v>4.9958</c:v>
                </c:pt>
                <c:pt idx="190">
                  <c:v>4.9958</c:v>
                </c:pt>
                <c:pt idx="191">
                  <c:v>4.9958</c:v>
                </c:pt>
                <c:pt idx="192">
                  <c:v>4.9958</c:v>
                </c:pt>
                <c:pt idx="193">
                  <c:v>4.9958</c:v>
                </c:pt>
                <c:pt idx="194">
                  <c:v>4.9958</c:v>
                </c:pt>
                <c:pt idx="195">
                  <c:v>4.9958</c:v>
                </c:pt>
                <c:pt idx="196">
                  <c:v>4.9958</c:v>
                </c:pt>
                <c:pt idx="197">
                  <c:v>4.9958</c:v>
                </c:pt>
                <c:pt idx="198">
                  <c:v>4.9958</c:v>
                </c:pt>
                <c:pt idx="199">
                  <c:v>4.9958</c:v>
                </c:pt>
                <c:pt idx="200">
                  <c:v>4.9958</c:v>
                </c:pt>
                <c:pt idx="201">
                  <c:v>19.981999999999999</c:v>
                </c:pt>
                <c:pt idx="202">
                  <c:v>19.981999999999999</c:v>
                </c:pt>
                <c:pt idx="203">
                  <c:v>19.981999999999999</c:v>
                </c:pt>
                <c:pt idx="204">
                  <c:v>19.981999999999999</c:v>
                </c:pt>
                <c:pt idx="205">
                  <c:v>19.981999999999999</c:v>
                </c:pt>
                <c:pt idx="206">
                  <c:v>19.981999999999999</c:v>
                </c:pt>
                <c:pt idx="207">
                  <c:v>19.981999999999999</c:v>
                </c:pt>
                <c:pt idx="208">
                  <c:v>19.981999999999999</c:v>
                </c:pt>
                <c:pt idx="209">
                  <c:v>19.981999999999999</c:v>
                </c:pt>
                <c:pt idx="210">
                  <c:v>19.981999999999999</c:v>
                </c:pt>
                <c:pt idx="211">
                  <c:v>19.981999999999999</c:v>
                </c:pt>
                <c:pt idx="212">
                  <c:v>19.981999999999999</c:v>
                </c:pt>
                <c:pt idx="213">
                  <c:v>19.981999999999999</c:v>
                </c:pt>
                <c:pt idx="214">
                  <c:v>19.981999999999999</c:v>
                </c:pt>
                <c:pt idx="215">
                  <c:v>19.981999999999999</c:v>
                </c:pt>
                <c:pt idx="216">
                  <c:v>19.981999999999999</c:v>
                </c:pt>
                <c:pt idx="217">
                  <c:v>19.981999999999999</c:v>
                </c:pt>
                <c:pt idx="218">
                  <c:v>19.981999999999999</c:v>
                </c:pt>
                <c:pt idx="219">
                  <c:v>19.981999999999999</c:v>
                </c:pt>
                <c:pt idx="220">
                  <c:v>19.981999999999999</c:v>
                </c:pt>
                <c:pt idx="221">
                  <c:v>19.981999999999999</c:v>
                </c:pt>
                <c:pt idx="222">
                  <c:v>19.981999999999999</c:v>
                </c:pt>
                <c:pt idx="223">
                  <c:v>19.981999999999999</c:v>
                </c:pt>
                <c:pt idx="224">
                  <c:v>19.981999999999999</c:v>
                </c:pt>
                <c:pt idx="225">
                  <c:v>19.981999999999999</c:v>
                </c:pt>
                <c:pt idx="226">
                  <c:v>39.997</c:v>
                </c:pt>
                <c:pt idx="227">
                  <c:v>39.997</c:v>
                </c:pt>
                <c:pt idx="228">
                  <c:v>39.997</c:v>
                </c:pt>
                <c:pt idx="229">
                  <c:v>39.997</c:v>
                </c:pt>
                <c:pt idx="230">
                  <c:v>39.997</c:v>
                </c:pt>
                <c:pt idx="231">
                  <c:v>39.997</c:v>
                </c:pt>
                <c:pt idx="232">
                  <c:v>39.997</c:v>
                </c:pt>
                <c:pt idx="233">
                  <c:v>39.997</c:v>
                </c:pt>
                <c:pt idx="234">
                  <c:v>39.997</c:v>
                </c:pt>
                <c:pt idx="235">
                  <c:v>39.997</c:v>
                </c:pt>
                <c:pt idx="236">
                  <c:v>-50.732999999999997</c:v>
                </c:pt>
                <c:pt idx="237">
                  <c:v>-50.732999999999997</c:v>
                </c:pt>
                <c:pt idx="238">
                  <c:v>-50.732999999999997</c:v>
                </c:pt>
                <c:pt idx="239">
                  <c:v>-50.732999999999997</c:v>
                </c:pt>
                <c:pt idx="240">
                  <c:v>-50.732999999999997</c:v>
                </c:pt>
                <c:pt idx="241">
                  <c:v>-50.732999999999997</c:v>
                </c:pt>
                <c:pt idx="242">
                  <c:v>-50.732999999999997</c:v>
                </c:pt>
                <c:pt idx="243">
                  <c:v>-50.732999999999997</c:v>
                </c:pt>
                <c:pt idx="244">
                  <c:v>-50.732999999999997</c:v>
                </c:pt>
                <c:pt idx="245">
                  <c:v>-50.732999999999997</c:v>
                </c:pt>
                <c:pt idx="246">
                  <c:v>-50.732999999999997</c:v>
                </c:pt>
                <c:pt idx="247">
                  <c:v>-50.732999999999997</c:v>
                </c:pt>
                <c:pt idx="248">
                  <c:v>-50.732999999999997</c:v>
                </c:pt>
                <c:pt idx="249">
                  <c:v>-50.732999999999997</c:v>
                </c:pt>
                <c:pt idx="250">
                  <c:v>-50.732999999999997</c:v>
                </c:pt>
                <c:pt idx="251">
                  <c:v>-50.732999999999997</c:v>
                </c:pt>
                <c:pt idx="252">
                  <c:v>-50.732999999999997</c:v>
                </c:pt>
                <c:pt idx="253">
                  <c:v>-50.732999999999997</c:v>
                </c:pt>
                <c:pt idx="254">
                  <c:v>-50.732999999999997</c:v>
                </c:pt>
                <c:pt idx="255">
                  <c:v>-50.732999999999997</c:v>
                </c:pt>
                <c:pt idx="256">
                  <c:v>-4.0164</c:v>
                </c:pt>
                <c:pt idx="257">
                  <c:v>-4.0164</c:v>
                </c:pt>
                <c:pt idx="258">
                  <c:v>-4.0164</c:v>
                </c:pt>
                <c:pt idx="259">
                  <c:v>-4.0164</c:v>
                </c:pt>
                <c:pt idx="260">
                  <c:v>-4.0164</c:v>
                </c:pt>
                <c:pt idx="261">
                  <c:v>-4.0164</c:v>
                </c:pt>
                <c:pt idx="262">
                  <c:v>-4.0164</c:v>
                </c:pt>
                <c:pt idx="263">
                  <c:v>-4.0164</c:v>
                </c:pt>
                <c:pt idx="264">
                  <c:v>-4.0164</c:v>
                </c:pt>
                <c:pt idx="265">
                  <c:v>-4.0164</c:v>
                </c:pt>
                <c:pt idx="266">
                  <c:v>-4.0164</c:v>
                </c:pt>
                <c:pt idx="267">
                  <c:v>-4.0164</c:v>
                </c:pt>
                <c:pt idx="268">
                  <c:v>-4.0164</c:v>
                </c:pt>
                <c:pt idx="269">
                  <c:v>-4.0164</c:v>
                </c:pt>
                <c:pt idx="270">
                  <c:v>-4.0164</c:v>
                </c:pt>
                <c:pt idx="271">
                  <c:v>-4.0164</c:v>
                </c:pt>
                <c:pt idx="272">
                  <c:v>-4.0164</c:v>
                </c:pt>
                <c:pt idx="273">
                  <c:v>-4.0164</c:v>
                </c:pt>
                <c:pt idx="274">
                  <c:v>-4.0164</c:v>
                </c:pt>
                <c:pt idx="275">
                  <c:v>-4.0164</c:v>
                </c:pt>
                <c:pt idx="276">
                  <c:v>-4.0164</c:v>
                </c:pt>
                <c:pt idx="277">
                  <c:v>-4.0164</c:v>
                </c:pt>
                <c:pt idx="278">
                  <c:v>-4.0164</c:v>
                </c:pt>
                <c:pt idx="279">
                  <c:v>-4.0164</c:v>
                </c:pt>
                <c:pt idx="280">
                  <c:v>-4.0164</c:v>
                </c:pt>
                <c:pt idx="281">
                  <c:v>-4.0164</c:v>
                </c:pt>
                <c:pt idx="282">
                  <c:v>-4.0164</c:v>
                </c:pt>
                <c:pt idx="283">
                  <c:v>-4.0164</c:v>
                </c:pt>
                <c:pt idx="284">
                  <c:v>-4.0164</c:v>
                </c:pt>
                <c:pt idx="285">
                  <c:v>-4.0164</c:v>
                </c:pt>
                <c:pt idx="286">
                  <c:v>-4.0164</c:v>
                </c:pt>
                <c:pt idx="287">
                  <c:v>-4.0164</c:v>
                </c:pt>
                <c:pt idx="288">
                  <c:v>-4.0164</c:v>
                </c:pt>
                <c:pt idx="289">
                  <c:v>-4.0164</c:v>
                </c:pt>
                <c:pt idx="290">
                  <c:v>-4.0164</c:v>
                </c:pt>
                <c:pt idx="291">
                  <c:v>-4.0164</c:v>
                </c:pt>
                <c:pt idx="292">
                  <c:v>-4.0164</c:v>
                </c:pt>
                <c:pt idx="293">
                  <c:v>-4.0164</c:v>
                </c:pt>
                <c:pt idx="294">
                  <c:v>-4.0164</c:v>
                </c:pt>
                <c:pt idx="295">
                  <c:v>-4.0164</c:v>
                </c:pt>
                <c:pt idx="296">
                  <c:v>-4.0164</c:v>
                </c:pt>
                <c:pt idx="297">
                  <c:v>-4.0164</c:v>
                </c:pt>
                <c:pt idx="298">
                  <c:v>-4.0164</c:v>
                </c:pt>
                <c:pt idx="299">
                  <c:v>-4.0164</c:v>
                </c:pt>
                <c:pt idx="300">
                  <c:v>-4.0164</c:v>
                </c:pt>
                <c:pt idx="301">
                  <c:v>-4.0164</c:v>
                </c:pt>
                <c:pt idx="302">
                  <c:v>-4.0164</c:v>
                </c:pt>
                <c:pt idx="303">
                  <c:v>-4.0164</c:v>
                </c:pt>
                <c:pt idx="304">
                  <c:v>-4.0164</c:v>
                </c:pt>
                <c:pt idx="305">
                  <c:v>-4.0164</c:v>
                </c:pt>
                <c:pt idx="306">
                  <c:v>-4.0164</c:v>
                </c:pt>
                <c:pt idx="307">
                  <c:v>-4.0164</c:v>
                </c:pt>
                <c:pt idx="308">
                  <c:v>-4.0164</c:v>
                </c:pt>
                <c:pt idx="309">
                  <c:v>-4.0164</c:v>
                </c:pt>
                <c:pt idx="310">
                  <c:v>-4.0164</c:v>
                </c:pt>
                <c:pt idx="311">
                  <c:v>-4.0164</c:v>
                </c:pt>
                <c:pt idx="312">
                  <c:v>-4.0164</c:v>
                </c:pt>
                <c:pt idx="313">
                  <c:v>-4.0164</c:v>
                </c:pt>
                <c:pt idx="314">
                  <c:v>-4.0164</c:v>
                </c:pt>
                <c:pt idx="315">
                  <c:v>-4.0164</c:v>
                </c:pt>
                <c:pt idx="316">
                  <c:v>-4.0164</c:v>
                </c:pt>
                <c:pt idx="317">
                  <c:v>-4.0164</c:v>
                </c:pt>
                <c:pt idx="318">
                  <c:v>-4.0164</c:v>
                </c:pt>
                <c:pt idx="319">
                  <c:v>-4.0164</c:v>
                </c:pt>
                <c:pt idx="320">
                  <c:v>-4.0164</c:v>
                </c:pt>
                <c:pt idx="321">
                  <c:v>-4.0164</c:v>
                </c:pt>
                <c:pt idx="322">
                  <c:v>-4.0164</c:v>
                </c:pt>
                <c:pt idx="323">
                  <c:v>-4.0164</c:v>
                </c:pt>
                <c:pt idx="324">
                  <c:v>-4.0164</c:v>
                </c:pt>
                <c:pt idx="325">
                  <c:v>-4.0164</c:v>
                </c:pt>
                <c:pt idx="326">
                  <c:v>-4.0164</c:v>
                </c:pt>
                <c:pt idx="327">
                  <c:v>-4.0164</c:v>
                </c:pt>
                <c:pt idx="328">
                  <c:v>-4.0164</c:v>
                </c:pt>
                <c:pt idx="329">
                  <c:v>-4.0164</c:v>
                </c:pt>
                <c:pt idx="330">
                  <c:v>-4.0164</c:v>
                </c:pt>
                <c:pt idx="331">
                  <c:v>-4.0164</c:v>
                </c:pt>
                <c:pt idx="332">
                  <c:v>-4.0164</c:v>
                </c:pt>
                <c:pt idx="333">
                  <c:v>-4.0164</c:v>
                </c:pt>
                <c:pt idx="334">
                  <c:v>-4.0164</c:v>
                </c:pt>
                <c:pt idx="335">
                  <c:v>-4.0164</c:v>
                </c:pt>
                <c:pt idx="336">
                  <c:v>-4.0164</c:v>
                </c:pt>
                <c:pt idx="337">
                  <c:v>-4.0164</c:v>
                </c:pt>
                <c:pt idx="338">
                  <c:v>-4.0164</c:v>
                </c:pt>
                <c:pt idx="339">
                  <c:v>-4.0164</c:v>
                </c:pt>
                <c:pt idx="340">
                  <c:v>-4.0164</c:v>
                </c:pt>
                <c:pt idx="341">
                  <c:v>-4.0164</c:v>
                </c:pt>
                <c:pt idx="342">
                  <c:v>-4.0164</c:v>
                </c:pt>
                <c:pt idx="343">
                  <c:v>-4.0164</c:v>
                </c:pt>
                <c:pt idx="344">
                  <c:v>-4.0164</c:v>
                </c:pt>
                <c:pt idx="345">
                  <c:v>-4.0164</c:v>
                </c:pt>
                <c:pt idx="346">
                  <c:v>-4.0164</c:v>
                </c:pt>
                <c:pt idx="347">
                  <c:v>-4.0164</c:v>
                </c:pt>
                <c:pt idx="348">
                  <c:v>-4.0164</c:v>
                </c:pt>
                <c:pt idx="349">
                  <c:v>-4.0164</c:v>
                </c:pt>
                <c:pt idx="350">
                  <c:v>-4.0164</c:v>
                </c:pt>
                <c:pt idx="351">
                  <c:v>-4.0164</c:v>
                </c:pt>
                <c:pt idx="352">
                  <c:v>-4.0164</c:v>
                </c:pt>
                <c:pt idx="353">
                  <c:v>-4.0164</c:v>
                </c:pt>
                <c:pt idx="354">
                  <c:v>-4.0164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9.9812999999999992</c:v>
                </c:pt>
                <c:pt idx="367">
                  <c:v>9.9812999999999992</c:v>
                </c:pt>
                <c:pt idx="368">
                  <c:v>9.9812999999999992</c:v>
                </c:pt>
                <c:pt idx="369">
                  <c:v>9.9812999999999992</c:v>
                </c:pt>
                <c:pt idx="370">
                  <c:v>9.9812999999999992</c:v>
                </c:pt>
                <c:pt idx="371">
                  <c:v>9.9812999999999992</c:v>
                </c:pt>
                <c:pt idx="372">
                  <c:v>9.9812999999999992</c:v>
                </c:pt>
                <c:pt idx="373">
                  <c:v>9.9812999999999992</c:v>
                </c:pt>
                <c:pt idx="374">
                  <c:v>9.9812999999999992</c:v>
                </c:pt>
                <c:pt idx="375">
                  <c:v>9.9812999999999992</c:v>
                </c:pt>
                <c:pt idx="376">
                  <c:v>9.9812999999999992</c:v>
                </c:pt>
                <c:pt idx="377">
                  <c:v>9.9812999999999992</c:v>
                </c:pt>
                <c:pt idx="378">
                  <c:v>9.9812999999999992</c:v>
                </c:pt>
                <c:pt idx="379">
                  <c:v>9.9812999999999992</c:v>
                </c:pt>
                <c:pt idx="380">
                  <c:v>9.9812999999999992</c:v>
                </c:pt>
                <c:pt idx="381">
                  <c:v>9.9812999999999992</c:v>
                </c:pt>
                <c:pt idx="382">
                  <c:v>9.9812999999999992</c:v>
                </c:pt>
                <c:pt idx="383">
                  <c:v>9.9812999999999992</c:v>
                </c:pt>
                <c:pt idx="384">
                  <c:v>9.9812999999999992</c:v>
                </c:pt>
                <c:pt idx="385">
                  <c:v>9.9812999999999992</c:v>
                </c:pt>
                <c:pt idx="386">
                  <c:v>9.9812999999999992</c:v>
                </c:pt>
                <c:pt idx="387">
                  <c:v>9.9812999999999992</c:v>
                </c:pt>
                <c:pt idx="388">
                  <c:v>9.9812999999999992</c:v>
                </c:pt>
                <c:pt idx="389">
                  <c:v>9.9812999999999992</c:v>
                </c:pt>
                <c:pt idx="390">
                  <c:v>9.9812999999999992</c:v>
                </c:pt>
                <c:pt idx="391">
                  <c:v>9.9812999999999992</c:v>
                </c:pt>
                <c:pt idx="392">
                  <c:v>9.9812999999999992</c:v>
                </c:pt>
                <c:pt idx="393">
                  <c:v>9.9812999999999992</c:v>
                </c:pt>
                <c:pt idx="394">
                  <c:v>9.9812999999999992</c:v>
                </c:pt>
                <c:pt idx="395">
                  <c:v>9.9812999999999992</c:v>
                </c:pt>
                <c:pt idx="396">
                  <c:v>8.0457999999999998</c:v>
                </c:pt>
                <c:pt idx="397">
                  <c:v>8.0457999999999998</c:v>
                </c:pt>
                <c:pt idx="398">
                  <c:v>8.0457999999999998</c:v>
                </c:pt>
                <c:pt idx="399">
                  <c:v>8.0457999999999998</c:v>
                </c:pt>
                <c:pt idx="400">
                  <c:v>8.0457999999999998</c:v>
                </c:pt>
                <c:pt idx="401">
                  <c:v>8.0457999999999998</c:v>
                </c:pt>
                <c:pt idx="402">
                  <c:v>8.0457999999999998</c:v>
                </c:pt>
                <c:pt idx="403">
                  <c:v>8.0457999999999998</c:v>
                </c:pt>
                <c:pt idx="404">
                  <c:v>8.0457999999999998</c:v>
                </c:pt>
                <c:pt idx="405">
                  <c:v>8.0457999999999998</c:v>
                </c:pt>
                <c:pt idx="406">
                  <c:v>8.0457999999999998</c:v>
                </c:pt>
                <c:pt idx="407">
                  <c:v>8.0457999999999998</c:v>
                </c:pt>
                <c:pt idx="408">
                  <c:v>8.0457999999999998</c:v>
                </c:pt>
                <c:pt idx="409">
                  <c:v>8.0457999999999998</c:v>
                </c:pt>
                <c:pt idx="410">
                  <c:v>8.0457999999999998</c:v>
                </c:pt>
                <c:pt idx="411">
                  <c:v>8.0457999999999998</c:v>
                </c:pt>
                <c:pt idx="412">
                  <c:v>8.0457999999999998</c:v>
                </c:pt>
                <c:pt idx="413">
                  <c:v>8.0457999999999998</c:v>
                </c:pt>
                <c:pt idx="414">
                  <c:v>8.0457999999999998</c:v>
                </c:pt>
                <c:pt idx="415">
                  <c:v>8.0457999999999998</c:v>
                </c:pt>
                <c:pt idx="416">
                  <c:v>8.0457999999999998</c:v>
                </c:pt>
                <c:pt idx="417">
                  <c:v>8.0457999999999998</c:v>
                </c:pt>
                <c:pt idx="418">
                  <c:v>8.0457999999999998</c:v>
                </c:pt>
                <c:pt idx="419">
                  <c:v>8.0457999999999998</c:v>
                </c:pt>
                <c:pt idx="420">
                  <c:v>8.0457999999999998</c:v>
                </c:pt>
                <c:pt idx="421">
                  <c:v>8.0457999999999998</c:v>
                </c:pt>
                <c:pt idx="422">
                  <c:v>8.0457999999999998</c:v>
                </c:pt>
                <c:pt idx="423">
                  <c:v>8.0457999999999998</c:v>
                </c:pt>
                <c:pt idx="424">
                  <c:v>8.0457999999999998</c:v>
                </c:pt>
                <c:pt idx="425">
                  <c:v>8.0457999999999998</c:v>
                </c:pt>
                <c:pt idx="426">
                  <c:v>8.0457999999999998</c:v>
                </c:pt>
                <c:pt idx="427">
                  <c:v>8.0457999999999998</c:v>
                </c:pt>
                <c:pt idx="428">
                  <c:v>8.0457999999999998</c:v>
                </c:pt>
                <c:pt idx="429">
                  <c:v>8.0457999999999998</c:v>
                </c:pt>
                <c:pt idx="430">
                  <c:v>8.0457999999999998</c:v>
                </c:pt>
                <c:pt idx="431">
                  <c:v>8.0457999999999998</c:v>
                </c:pt>
                <c:pt idx="432">
                  <c:v>8.0457999999999998</c:v>
                </c:pt>
                <c:pt idx="433">
                  <c:v>8.0457999999999998</c:v>
                </c:pt>
                <c:pt idx="434">
                  <c:v>8.0457999999999998</c:v>
                </c:pt>
                <c:pt idx="435">
                  <c:v>8.0457999999999998</c:v>
                </c:pt>
                <c:pt idx="436">
                  <c:v>8.0457999999999998</c:v>
                </c:pt>
                <c:pt idx="437">
                  <c:v>8.0457999999999998</c:v>
                </c:pt>
                <c:pt idx="438">
                  <c:v>8.0457999999999998</c:v>
                </c:pt>
                <c:pt idx="439">
                  <c:v>8.0457999999999998</c:v>
                </c:pt>
                <c:pt idx="440">
                  <c:v>8.0457999999999998</c:v>
                </c:pt>
                <c:pt idx="441">
                  <c:v>8.0457999999999998</c:v>
                </c:pt>
                <c:pt idx="442">
                  <c:v>8.0457999999999998</c:v>
                </c:pt>
                <c:pt idx="443">
                  <c:v>8.0457999999999998</c:v>
                </c:pt>
                <c:pt idx="444">
                  <c:v>8.0457999999999998</c:v>
                </c:pt>
                <c:pt idx="445">
                  <c:v>8.0457999999999998</c:v>
                </c:pt>
                <c:pt idx="446">
                  <c:v>13.343</c:v>
                </c:pt>
                <c:pt idx="447">
                  <c:v>13.343</c:v>
                </c:pt>
                <c:pt idx="448">
                  <c:v>13.343</c:v>
                </c:pt>
                <c:pt idx="449">
                  <c:v>13.343</c:v>
                </c:pt>
                <c:pt idx="450">
                  <c:v>13.343</c:v>
                </c:pt>
                <c:pt idx="451">
                  <c:v>13.343</c:v>
                </c:pt>
                <c:pt idx="452">
                  <c:v>13.343</c:v>
                </c:pt>
                <c:pt idx="453">
                  <c:v>13.343</c:v>
                </c:pt>
                <c:pt idx="454">
                  <c:v>13.343</c:v>
                </c:pt>
                <c:pt idx="455">
                  <c:v>13.343</c:v>
                </c:pt>
                <c:pt idx="456">
                  <c:v>13.343</c:v>
                </c:pt>
                <c:pt idx="457">
                  <c:v>13.343</c:v>
                </c:pt>
                <c:pt idx="458">
                  <c:v>13.343</c:v>
                </c:pt>
                <c:pt idx="459">
                  <c:v>13.343</c:v>
                </c:pt>
                <c:pt idx="460">
                  <c:v>13.343</c:v>
                </c:pt>
                <c:pt idx="461">
                  <c:v>13.343</c:v>
                </c:pt>
                <c:pt idx="462">
                  <c:v>13.343</c:v>
                </c:pt>
                <c:pt idx="463">
                  <c:v>13.343</c:v>
                </c:pt>
                <c:pt idx="464">
                  <c:v>13.343</c:v>
                </c:pt>
                <c:pt idx="465">
                  <c:v>13.343</c:v>
                </c:pt>
                <c:pt idx="466">
                  <c:v>13.343</c:v>
                </c:pt>
                <c:pt idx="467">
                  <c:v>13.343</c:v>
                </c:pt>
                <c:pt idx="468">
                  <c:v>13.343</c:v>
                </c:pt>
                <c:pt idx="469">
                  <c:v>13.343</c:v>
                </c:pt>
                <c:pt idx="470">
                  <c:v>13.343</c:v>
                </c:pt>
                <c:pt idx="471">
                  <c:v>13.343</c:v>
                </c:pt>
                <c:pt idx="472">
                  <c:v>13.343</c:v>
                </c:pt>
                <c:pt idx="473">
                  <c:v>13.343</c:v>
                </c:pt>
                <c:pt idx="474">
                  <c:v>13.343</c:v>
                </c:pt>
                <c:pt idx="475">
                  <c:v>-70.021000000000001</c:v>
                </c:pt>
                <c:pt idx="476">
                  <c:v>-70.021000000000001</c:v>
                </c:pt>
                <c:pt idx="477">
                  <c:v>-70.021000000000001</c:v>
                </c:pt>
                <c:pt idx="478">
                  <c:v>-70.021000000000001</c:v>
                </c:pt>
                <c:pt idx="479">
                  <c:v>-70.021000000000001</c:v>
                </c:pt>
                <c:pt idx="480">
                  <c:v>-70.021000000000001</c:v>
                </c:pt>
                <c:pt idx="481">
                  <c:v>-70.021000000000001</c:v>
                </c:pt>
                <c:pt idx="482">
                  <c:v>-70.021000000000001</c:v>
                </c:pt>
                <c:pt idx="483">
                  <c:v>-70.021000000000001</c:v>
                </c:pt>
                <c:pt idx="484">
                  <c:v>-70.021000000000001</c:v>
                </c:pt>
                <c:pt idx="485">
                  <c:v>7.3434999999999997</c:v>
                </c:pt>
                <c:pt idx="486">
                  <c:v>7.3434999999999997</c:v>
                </c:pt>
                <c:pt idx="487">
                  <c:v>7.3434999999999997</c:v>
                </c:pt>
                <c:pt idx="488">
                  <c:v>7.3434999999999997</c:v>
                </c:pt>
                <c:pt idx="489">
                  <c:v>7.3434999999999997</c:v>
                </c:pt>
                <c:pt idx="490">
                  <c:v>7.3434999999999997</c:v>
                </c:pt>
                <c:pt idx="491">
                  <c:v>7.3434999999999997</c:v>
                </c:pt>
                <c:pt idx="492">
                  <c:v>7.3434999999999997</c:v>
                </c:pt>
                <c:pt idx="493">
                  <c:v>7.3434999999999997</c:v>
                </c:pt>
                <c:pt idx="494">
                  <c:v>7.3434999999999997</c:v>
                </c:pt>
                <c:pt idx="495">
                  <c:v>7.3434999999999997</c:v>
                </c:pt>
                <c:pt idx="496">
                  <c:v>7.3434999999999997</c:v>
                </c:pt>
                <c:pt idx="497">
                  <c:v>7.3434999999999997</c:v>
                </c:pt>
                <c:pt idx="498">
                  <c:v>7.3434999999999997</c:v>
                </c:pt>
                <c:pt idx="499">
                  <c:v>7.3434999999999997</c:v>
                </c:pt>
                <c:pt idx="500">
                  <c:v>7.3434999999999997</c:v>
                </c:pt>
                <c:pt idx="501">
                  <c:v>7.3434999999999997</c:v>
                </c:pt>
                <c:pt idx="502">
                  <c:v>7.3434999999999997</c:v>
                </c:pt>
                <c:pt idx="503">
                  <c:v>7.3434999999999997</c:v>
                </c:pt>
                <c:pt idx="504">
                  <c:v>7.3434999999999997</c:v>
                </c:pt>
                <c:pt idx="505">
                  <c:v>7.3434999999999997</c:v>
                </c:pt>
                <c:pt idx="506">
                  <c:v>7.3434999999999997</c:v>
                </c:pt>
                <c:pt idx="507">
                  <c:v>7.3434999999999997</c:v>
                </c:pt>
                <c:pt idx="508">
                  <c:v>7.3434999999999997</c:v>
                </c:pt>
                <c:pt idx="509">
                  <c:v>7.3434999999999997</c:v>
                </c:pt>
                <c:pt idx="510">
                  <c:v>7.3434999999999997</c:v>
                </c:pt>
                <c:pt idx="511">
                  <c:v>7.3434999999999997</c:v>
                </c:pt>
                <c:pt idx="512">
                  <c:v>7.3434999999999997</c:v>
                </c:pt>
                <c:pt idx="513">
                  <c:v>7.3434999999999997</c:v>
                </c:pt>
                <c:pt idx="514">
                  <c:v>7.3434999999999997</c:v>
                </c:pt>
                <c:pt idx="515">
                  <c:v>7.3434999999999997</c:v>
                </c:pt>
                <c:pt idx="516">
                  <c:v>7.3434999999999997</c:v>
                </c:pt>
                <c:pt idx="517">
                  <c:v>7.3434999999999997</c:v>
                </c:pt>
                <c:pt idx="518">
                  <c:v>7.3434999999999997</c:v>
                </c:pt>
                <c:pt idx="519">
                  <c:v>7.3434999999999997</c:v>
                </c:pt>
                <c:pt idx="520">
                  <c:v>7.3434999999999997</c:v>
                </c:pt>
                <c:pt idx="521">
                  <c:v>7.3434999999999997</c:v>
                </c:pt>
                <c:pt idx="522">
                  <c:v>7.3434999999999997</c:v>
                </c:pt>
                <c:pt idx="523">
                  <c:v>7.3434999999999997</c:v>
                </c:pt>
                <c:pt idx="524">
                  <c:v>7.3434999999999997</c:v>
                </c:pt>
                <c:pt idx="525">
                  <c:v>-7.5190000000000001</c:v>
                </c:pt>
                <c:pt idx="526">
                  <c:v>-7.5190000000000001</c:v>
                </c:pt>
                <c:pt idx="527">
                  <c:v>-7.5190000000000001</c:v>
                </c:pt>
                <c:pt idx="528">
                  <c:v>-7.5190000000000001</c:v>
                </c:pt>
                <c:pt idx="529">
                  <c:v>-7.5190000000000001</c:v>
                </c:pt>
                <c:pt idx="530">
                  <c:v>-7.5190000000000001</c:v>
                </c:pt>
                <c:pt idx="531">
                  <c:v>-7.5190000000000001</c:v>
                </c:pt>
                <c:pt idx="532">
                  <c:v>-7.5190000000000001</c:v>
                </c:pt>
                <c:pt idx="533">
                  <c:v>-7.5190000000000001</c:v>
                </c:pt>
                <c:pt idx="534">
                  <c:v>-7.5190000000000001</c:v>
                </c:pt>
                <c:pt idx="535">
                  <c:v>-7.5190000000000001</c:v>
                </c:pt>
                <c:pt idx="536">
                  <c:v>-7.5190000000000001</c:v>
                </c:pt>
                <c:pt idx="537">
                  <c:v>-7.5190000000000001</c:v>
                </c:pt>
                <c:pt idx="538">
                  <c:v>-7.5190000000000001</c:v>
                </c:pt>
                <c:pt idx="539">
                  <c:v>-7.5190000000000001</c:v>
                </c:pt>
                <c:pt idx="540">
                  <c:v>-7.5190000000000001</c:v>
                </c:pt>
                <c:pt idx="541">
                  <c:v>-7.5190000000000001</c:v>
                </c:pt>
                <c:pt idx="542">
                  <c:v>-7.5190000000000001</c:v>
                </c:pt>
                <c:pt idx="543">
                  <c:v>-7.5190000000000001</c:v>
                </c:pt>
                <c:pt idx="544">
                  <c:v>-7.5190000000000001</c:v>
                </c:pt>
                <c:pt idx="545">
                  <c:v>-7.5190000000000001</c:v>
                </c:pt>
                <c:pt idx="546">
                  <c:v>-7.5190000000000001</c:v>
                </c:pt>
                <c:pt idx="547">
                  <c:v>-7.5190000000000001</c:v>
                </c:pt>
                <c:pt idx="548">
                  <c:v>-7.5190000000000001</c:v>
                </c:pt>
                <c:pt idx="549">
                  <c:v>-7.5190000000000001</c:v>
                </c:pt>
                <c:pt idx="550">
                  <c:v>-7.5190000000000001</c:v>
                </c:pt>
                <c:pt idx="551">
                  <c:v>-7.5190000000000001</c:v>
                </c:pt>
                <c:pt idx="552">
                  <c:v>-7.5190000000000001</c:v>
                </c:pt>
                <c:pt idx="553">
                  <c:v>-7.5190000000000001</c:v>
                </c:pt>
                <c:pt idx="554">
                  <c:v>-7.5190000000000001</c:v>
                </c:pt>
                <c:pt idx="555">
                  <c:v>-7.5190000000000001</c:v>
                </c:pt>
                <c:pt idx="556">
                  <c:v>-7.5190000000000001</c:v>
                </c:pt>
                <c:pt idx="557">
                  <c:v>-7.5190000000000001</c:v>
                </c:pt>
                <c:pt idx="558">
                  <c:v>-7.5190000000000001</c:v>
                </c:pt>
                <c:pt idx="559">
                  <c:v>-7.5190000000000001</c:v>
                </c:pt>
                <c:pt idx="560">
                  <c:v>-7.5190000000000001</c:v>
                </c:pt>
                <c:pt idx="561">
                  <c:v>-7.5190000000000001</c:v>
                </c:pt>
                <c:pt idx="562">
                  <c:v>-7.5190000000000001</c:v>
                </c:pt>
                <c:pt idx="563">
                  <c:v>-7.5190000000000001</c:v>
                </c:pt>
                <c:pt idx="564">
                  <c:v>-7.5190000000000001</c:v>
                </c:pt>
                <c:pt idx="565">
                  <c:v>-19.981999999999999</c:v>
                </c:pt>
                <c:pt idx="566">
                  <c:v>-19.981999999999999</c:v>
                </c:pt>
                <c:pt idx="567">
                  <c:v>-19.981999999999999</c:v>
                </c:pt>
                <c:pt idx="568">
                  <c:v>-19.981999999999999</c:v>
                </c:pt>
                <c:pt idx="569">
                  <c:v>-19.981999999999999</c:v>
                </c:pt>
                <c:pt idx="570">
                  <c:v>-19.981999999999999</c:v>
                </c:pt>
                <c:pt idx="571">
                  <c:v>-19.981999999999999</c:v>
                </c:pt>
                <c:pt idx="572">
                  <c:v>-19.981999999999999</c:v>
                </c:pt>
                <c:pt idx="573">
                  <c:v>-19.981999999999999</c:v>
                </c:pt>
                <c:pt idx="574">
                  <c:v>-19.981999999999999</c:v>
                </c:pt>
                <c:pt idx="575">
                  <c:v>-19.981999999999999</c:v>
                </c:pt>
                <c:pt idx="576">
                  <c:v>-19.981999999999999</c:v>
                </c:pt>
                <c:pt idx="577">
                  <c:v>-19.981999999999999</c:v>
                </c:pt>
                <c:pt idx="578">
                  <c:v>-19.981999999999999</c:v>
                </c:pt>
                <c:pt idx="579">
                  <c:v>-19.981999999999999</c:v>
                </c:pt>
                <c:pt idx="580">
                  <c:v>-19.981999999999999</c:v>
                </c:pt>
                <c:pt idx="581">
                  <c:v>-19.981999999999999</c:v>
                </c:pt>
                <c:pt idx="582">
                  <c:v>-19.981999999999999</c:v>
                </c:pt>
                <c:pt idx="583">
                  <c:v>-19.981999999999999</c:v>
                </c:pt>
                <c:pt idx="584">
                  <c:v>-19.981999999999999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3E6-4FFE-9953-50760E7F8E8A}"/>
            </c:ext>
          </c:extLst>
        </c:ser>
        <c:ser>
          <c:idx val="2"/>
          <c:order val="1"/>
          <c:tx>
            <c:strRef>
              <c:f>Sheet1!$S$2</c:f>
              <c:strCache>
                <c:ptCount val="1"/>
                <c:pt idx="0">
                  <c:v>Gradeability (%)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yVal>
            <c:numRef>
              <c:f>Sheet1!$S$3:$S$662</c:f>
              <c:numCache>
                <c:formatCode>General</c:formatCode>
                <c:ptCount val="660"/>
                <c:pt idx="0">
                  <c:v>60</c:v>
                </c:pt>
                <c:pt idx="1">
                  <c:v>60</c:v>
                </c:pt>
                <c:pt idx="2">
                  <c:v>60</c:v>
                </c:pt>
                <c:pt idx="3">
                  <c:v>60</c:v>
                </c:pt>
                <c:pt idx="4">
                  <c:v>60</c:v>
                </c:pt>
                <c:pt idx="5">
                  <c:v>60</c:v>
                </c:pt>
                <c:pt idx="6">
                  <c:v>60</c:v>
                </c:pt>
                <c:pt idx="7">
                  <c:v>60</c:v>
                </c:pt>
                <c:pt idx="8">
                  <c:v>60</c:v>
                </c:pt>
                <c:pt idx="9">
                  <c:v>60</c:v>
                </c:pt>
                <c:pt idx="10">
                  <c:v>60</c:v>
                </c:pt>
                <c:pt idx="11">
                  <c:v>60</c:v>
                </c:pt>
                <c:pt idx="12">
                  <c:v>60</c:v>
                </c:pt>
                <c:pt idx="13">
                  <c:v>60</c:v>
                </c:pt>
                <c:pt idx="14">
                  <c:v>60</c:v>
                </c:pt>
                <c:pt idx="15">
                  <c:v>60</c:v>
                </c:pt>
                <c:pt idx="16">
                  <c:v>60</c:v>
                </c:pt>
                <c:pt idx="17">
                  <c:v>60</c:v>
                </c:pt>
                <c:pt idx="18">
                  <c:v>60</c:v>
                </c:pt>
                <c:pt idx="19">
                  <c:v>60</c:v>
                </c:pt>
                <c:pt idx="20">
                  <c:v>60</c:v>
                </c:pt>
                <c:pt idx="21">
                  <c:v>60</c:v>
                </c:pt>
                <c:pt idx="22">
                  <c:v>60</c:v>
                </c:pt>
                <c:pt idx="23">
                  <c:v>60</c:v>
                </c:pt>
                <c:pt idx="24">
                  <c:v>60</c:v>
                </c:pt>
                <c:pt idx="25">
                  <c:v>60</c:v>
                </c:pt>
                <c:pt idx="26">
                  <c:v>60</c:v>
                </c:pt>
                <c:pt idx="27">
                  <c:v>60</c:v>
                </c:pt>
                <c:pt idx="28">
                  <c:v>60</c:v>
                </c:pt>
                <c:pt idx="29">
                  <c:v>60</c:v>
                </c:pt>
                <c:pt idx="30">
                  <c:v>60</c:v>
                </c:pt>
                <c:pt idx="31">
                  <c:v>60</c:v>
                </c:pt>
                <c:pt idx="32">
                  <c:v>60</c:v>
                </c:pt>
                <c:pt idx="33">
                  <c:v>60</c:v>
                </c:pt>
                <c:pt idx="34">
                  <c:v>60</c:v>
                </c:pt>
                <c:pt idx="35">
                  <c:v>60</c:v>
                </c:pt>
                <c:pt idx="36">
                  <c:v>60</c:v>
                </c:pt>
                <c:pt idx="37">
                  <c:v>60</c:v>
                </c:pt>
                <c:pt idx="38">
                  <c:v>60</c:v>
                </c:pt>
                <c:pt idx="39">
                  <c:v>60</c:v>
                </c:pt>
                <c:pt idx="40">
                  <c:v>60</c:v>
                </c:pt>
                <c:pt idx="41">
                  <c:v>60</c:v>
                </c:pt>
                <c:pt idx="42">
                  <c:v>60</c:v>
                </c:pt>
                <c:pt idx="43">
                  <c:v>60</c:v>
                </c:pt>
                <c:pt idx="44">
                  <c:v>60</c:v>
                </c:pt>
                <c:pt idx="45">
                  <c:v>60</c:v>
                </c:pt>
                <c:pt idx="46">
                  <c:v>60</c:v>
                </c:pt>
                <c:pt idx="47">
                  <c:v>60</c:v>
                </c:pt>
                <c:pt idx="48">
                  <c:v>60</c:v>
                </c:pt>
                <c:pt idx="49">
                  <c:v>60</c:v>
                </c:pt>
                <c:pt idx="50">
                  <c:v>60</c:v>
                </c:pt>
                <c:pt idx="51">
                  <c:v>60</c:v>
                </c:pt>
                <c:pt idx="52">
                  <c:v>60</c:v>
                </c:pt>
                <c:pt idx="53">
                  <c:v>60</c:v>
                </c:pt>
                <c:pt idx="54">
                  <c:v>60</c:v>
                </c:pt>
                <c:pt idx="55">
                  <c:v>60</c:v>
                </c:pt>
                <c:pt idx="56">
                  <c:v>60</c:v>
                </c:pt>
                <c:pt idx="57">
                  <c:v>60</c:v>
                </c:pt>
                <c:pt idx="58">
                  <c:v>60</c:v>
                </c:pt>
                <c:pt idx="59">
                  <c:v>60</c:v>
                </c:pt>
                <c:pt idx="60">
                  <c:v>60</c:v>
                </c:pt>
                <c:pt idx="61">
                  <c:v>60</c:v>
                </c:pt>
                <c:pt idx="62">
                  <c:v>60</c:v>
                </c:pt>
                <c:pt idx="63">
                  <c:v>60</c:v>
                </c:pt>
                <c:pt idx="64">
                  <c:v>60</c:v>
                </c:pt>
                <c:pt idx="65">
                  <c:v>60</c:v>
                </c:pt>
                <c:pt idx="66">
                  <c:v>60</c:v>
                </c:pt>
                <c:pt idx="67">
                  <c:v>60</c:v>
                </c:pt>
                <c:pt idx="68">
                  <c:v>60</c:v>
                </c:pt>
                <c:pt idx="69">
                  <c:v>60</c:v>
                </c:pt>
                <c:pt idx="70">
                  <c:v>60</c:v>
                </c:pt>
                <c:pt idx="71">
                  <c:v>60</c:v>
                </c:pt>
                <c:pt idx="72">
                  <c:v>60</c:v>
                </c:pt>
                <c:pt idx="73">
                  <c:v>60</c:v>
                </c:pt>
                <c:pt idx="74">
                  <c:v>60</c:v>
                </c:pt>
                <c:pt idx="75">
                  <c:v>60</c:v>
                </c:pt>
                <c:pt idx="76">
                  <c:v>60</c:v>
                </c:pt>
                <c:pt idx="77">
                  <c:v>60</c:v>
                </c:pt>
                <c:pt idx="78">
                  <c:v>60</c:v>
                </c:pt>
                <c:pt idx="79">
                  <c:v>60</c:v>
                </c:pt>
                <c:pt idx="80">
                  <c:v>60</c:v>
                </c:pt>
                <c:pt idx="81">
                  <c:v>60</c:v>
                </c:pt>
                <c:pt idx="82">
                  <c:v>60</c:v>
                </c:pt>
                <c:pt idx="83">
                  <c:v>60</c:v>
                </c:pt>
                <c:pt idx="84">
                  <c:v>60</c:v>
                </c:pt>
                <c:pt idx="85">
                  <c:v>60</c:v>
                </c:pt>
                <c:pt idx="86">
                  <c:v>60</c:v>
                </c:pt>
                <c:pt idx="87">
                  <c:v>60</c:v>
                </c:pt>
                <c:pt idx="88">
                  <c:v>60</c:v>
                </c:pt>
                <c:pt idx="89">
                  <c:v>60</c:v>
                </c:pt>
                <c:pt idx="90">
                  <c:v>60</c:v>
                </c:pt>
                <c:pt idx="91">
                  <c:v>60</c:v>
                </c:pt>
                <c:pt idx="92">
                  <c:v>60</c:v>
                </c:pt>
                <c:pt idx="93">
                  <c:v>60</c:v>
                </c:pt>
                <c:pt idx="94">
                  <c:v>60</c:v>
                </c:pt>
                <c:pt idx="95">
                  <c:v>60</c:v>
                </c:pt>
                <c:pt idx="96">
                  <c:v>60</c:v>
                </c:pt>
                <c:pt idx="97">
                  <c:v>60</c:v>
                </c:pt>
                <c:pt idx="98">
                  <c:v>60</c:v>
                </c:pt>
                <c:pt idx="99">
                  <c:v>60</c:v>
                </c:pt>
                <c:pt idx="100">
                  <c:v>60</c:v>
                </c:pt>
                <c:pt idx="101">
                  <c:v>60</c:v>
                </c:pt>
                <c:pt idx="102">
                  <c:v>60</c:v>
                </c:pt>
                <c:pt idx="103">
                  <c:v>60</c:v>
                </c:pt>
                <c:pt idx="104">
                  <c:v>60</c:v>
                </c:pt>
                <c:pt idx="105">
                  <c:v>60</c:v>
                </c:pt>
                <c:pt idx="106">
                  <c:v>60</c:v>
                </c:pt>
                <c:pt idx="107">
                  <c:v>60</c:v>
                </c:pt>
                <c:pt idx="108">
                  <c:v>60</c:v>
                </c:pt>
                <c:pt idx="109">
                  <c:v>60</c:v>
                </c:pt>
                <c:pt idx="110">
                  <c:v>60</c:v>
                </c:pt>
                <c:pt idx="111">
                  <c:v>60</c:v>
                </c:pt>
                <c:pt idx="112">
                  <c:v>60</c:v>
                </c:pt>
                <c:pt idx="113">
                  <c:v>60</c:v>
                </c:pt>
                <c:pt idx="114">
                  <c:v>60</c:v>
                </c:pt>
                <c:pt idx="115">
                  <c:v>60</c:v>
                </c:pt>
                <c:pt idx="116">
                  <c:v>60</c:v>
                </c:pt>
                <c:pt idx="117">
                  <c:v>60</c:v>
                </c:pt>
                <c:pt idx="118">
                  <c:v>60</c:v>
                </c:pt>
                <c:pt idx="119">
                  <c:v>60</c:v>
                </c:pt>
                <c:pt idx="120">
                  <c:v>60</c:v>
                </c:pt>
                <c:pt idx="121">
                  <c:v>60</c:v>
                </c:pt>
                <c:pt idx="122">
                  <c:v>60</c:v>
                </c:pt>
                <c:pt idx="123">
                  <c:v>60</c:v>
                </c:pt>
                <c:pt idx="124">
                  <c:v>60</c:v>
                </c:pt>
                <c:pt idx="125">
                  <c:v>60</c:v>
                </c:pt>
                <c:pt idx="126">
                  <c:v>60</c:v>
                </c:pt>
                <c:pt idx="127">
                  <c:v>60</c:v>
                </c:pt>
                <c:pt idx="128">
                  <c:v>60</c:v>
                </c:pt>
                <c:pt idx="129">
                  <c:v>60</c:v>
                </c:pt>
                <c:pt idx="130">
                  <c:v>60</c:v>
                </c:pt>
                <c:pt idx="131">
                  <c:v>60</c:v>
                </c:pt>
                <c:pt idx="132">
                  <c:v>60</c:v>
                </c:pt>
                <c:pt idx="133">
                  <c:v>60</c:v>
                </c:pt>
                <c:pt idx="134">
                  <c:v>60</c:v>
                </c:pt>
                <c:pt idx="135">
                  <c:v>60</c:v>
                </c:pt>
                <c:pt idx="136">
                  <c:v>60</c:v>
                </c:pt>
                <c:pt idx="137">
                  <c:v>60</c:v>
                </c:pt>
                <c:pt idx="138">
                  <c:v>60</c:v>
                </c:pt>
                <c:pt idx="139">
                  <c:v>60</c:v>
                </c:pt>
                <c:pt idx="140">
                  <c:v>60</c:v>
                </c:pt>
                <c:pt idx="141">
                  <c:v>60</c:v>
                </c:pt>
                <c:pt idx="142">
                  <c:v>60</c:v>
                </c:pt>
                <c:pt idx="143">
                  <c:v>60</c:v>
                </c:pt>
                <c:pt idx="144">
                  <c:v>60</c:v>
                </c:pt>
                <c:pt idx="145">
                  <c:v>60</c:v>
                </c:pt>
                <c:pt idx="146">
                  <c:v>60</c:v>
                </c:pt>
                <c:pt idx="147">
                  <c:v>60</c:v>
                </c:pt>
                <c:pt idx="148">
                  <c:v>60</c:v>
                </c:pt>
                <c:pt idx="149">
                  <c:v>60</c:v>
                </c:pt>
                <c:pt idx="150">
                  <c:v>60</c:v>
                </c:pt>
                <c:pt idx="151">
                  <c:v>60</c:v>
                </c:pt>
                <c:pt idx="152">
                  <c:v>60</c:v>
                </c:pt>
                <c:pt idx="153">
                  <c:v>60</c:v>
                </c:pt>
                <c:pt idx="154">
                  <c:v>60</c:v>
                </c:pt>
                <c:pt idx="155">
                  <c:v>60</c:v>
                </c:pt>
                <c:pt idx="156">
                  <c:v>60</c:v>
                </c:pt>
                <c:pt idx="157">
                  <c:v>60</c:v>
                </c:pt>
                <c:pt idx="158">
                  <c:v>60</c:v>
                </c:pt>
                <c:pt idx="159">
                  <c:v>60</c:v>
                </c:pt>
                <c:pt idx="160">
                  <c:v>60</c:v>
                </c:pt>
                <c:pt idx="161">
                  <c:v>60</c:v>
                </c:pt>
                <c:pt idx="162">
                  <c:v>60</c:v>
                </c:pt>
                <c:pt idx="163">
                  <c:v>60</c:v>
                </c:pt>
                <c:pt idx="164">
                  <c:v>60</c:v>
                </c:pt>
                <c:pt idx="165">
                  <c:v>60</c:v>
                </c:pt>
                <c:pt idx="166">
                  <c:v>60</c:v>
                </c:pt>
                <c:pt idx="167">
                  <c:v>60</c:v>
                </c:pt>
                <c:pt idx="168">
                  <c:v>60</c:v>
                </c:pt>
                <c:pt idx="169">
                  <c:v>60</c:v>
                </c:pt>
                <c:pt idx="170">
                  <c:v>60</c:v>
                </c:pt>
                <c:pt idx="171">
                  <c:v>60</c:v>
                </c:pt>
                <c:pt idx="172">
                  <c:v>60</c:v>
                </c:pt>
                <c:pt idx="173">
                  <c:v>60</c:v>
                </c:pt>
                <c:pt idx="174">
                  <c:v>60</c:v>
                </c:pt>
                <c:pt idx="175">
                  <c:v>60</c:v>
                </c:pt>
                <c:pt idx="176">
                  <c:v>60</c:v>
                </c:pt>
                <c:pt idx="177">
                  <c:v>60</c:v>
                </c:pt>
                <c:pt idx="178">
                  <c:v>60</c:v>
                </c:pt>
                <c:pt idx="179">
                  <c:v>60</c:v>
                </c:pt>
                <c:pt idx="180">
                  <c:v>60</c:v>
                </c:pt>
                <c:pt idx="181">
                  <c:v>60</c:v>
                </c:pt>
                <c:pt idx="182">
                  <c:v>60</c:v>
                </c:pt>
                <c:pt idx="183">
                  <c:v>60</c:v>
                </c:pt>
                <c:pt idx="184">
                  <c:v>60</c:v>
                </c:pt>
                <c:pt idx="185">
                  <c:v>60</c:v>
                </c:pt>
                <c:pt idx="186">
                  <c:v>60</c:v>
                </c:pt>
                <c:pt idx="187">
                  <c:v>60</c:v>
                </c:pt>
                <c:pt idx="188">
                  <c:v>60</c:v>
                </c:pt>
                <c:pt idx="189">
                  <c:v>60</c:v>
                </c:pt>
                <c:pt idx="190">
                  <c:v>60</c:v>
                </c:pt>
                <c:pt idx="191">
                  <c:v>60</c:v>
                </c:pt>
                <c:pt idx="192">
                  <c:v>60</c:v>
                </c:pt>
                <c:pt idx="193">
                  <c:v>60</c:v>
                </c:pt>
                <c:pt idx="194">
                  <c:v>60</c:v>
                </c:pt>
                <c:pt idx="195">
                  <c:v>60</c:v>
                </c:pt>
                <c:pt idx="196">
                  <c:v>60</c:v>
                </c:pt>
                <c:pt idx="197">
                  <c:v>60</c:v>
                </c:pt>
                <c:pt idx="198">
                  <c:v>60</c:v>
                </c:pt>
                <c:pt idx="199">
                  <c:v>60</c:v>
                </c:pt>
                <c:pt idx="200">
                  <c:v>60</c:v>
                </c:pt>
                <c:pt idx="201">
                  <c:v>60</c:v>
                </c:pt>
                <c:pt idx="202">
                  <c:v>60</c:v>
                </c:pt>
                <c:pt idx="203">
                  <c:v>60</c:v>
                </c:pt>
                <c:pt idx="204">
                  <c:v>60</c:v>
                </c:pt>
                <c:pt idx="205">
                  <c:v>60</c:v>
                </c:pt>
                <c:pt idx="206">
                  <c:v>60</c:v>
                </c:pt>
                <c:pt idx="207">
                  <c:v>60</c:v>
                </c:pt>
                <c:pt idx="208">
                  <c:v>60</c:v>
                </c:pt>
                <c:pt idx="209">
                  <c:v>60</c:v>
                </c:pt>
                <c:pt idx="210">
                  <c:v>60</c:v>
                </c:pt>
                <c:pt idx="211">
                  <c:v>60</c:v>
                </c:pt>
                <c:pt idx="212">
                  <c:v>60</c:v>
                </c:pt>
                <c:pt idx="213">
                  <c:v>60</c:v>
                </c:pt>
                <c:pt idx="214">
                  <c:v>60</c:v>
                </c:pt>
                <c:pt idx="215">
                  <c:v>60</c:v>
                </c:pt>
                <c:pt idx="216">
                  <c:v>60</c:v>
                </c:pt>
                <c:pt idx="217">
                  <c:v>60</c:v>
                </c:pt>
                <c:pt idx="218">
                  <c:v>60</c:v>
                </c:pt>
                <c:pt idx="219">
                  <c:v>60</c:v>
                </c:pt>
                <c:pt idx="220">
                  <c:v>60</c:v>
                </c:pt>
                <c:pt idx="221">
                  <c:v>60</c:v>
                </c:pt>
                <c:pt idx="222">
                  <c:v>60</c:v>
                </c:pt>
                <c:pt idx="223">
                  <c:v>60</c:v>
                </c:pt>
                <c:pt idx="224">
                  <c:v>60</c:v>
                </c:pt>
                <c:pt idx="225">
                  <c:v>74.999999999999986</c:v>
                </c:pt>
                <c:pt idx="226">
                  <c:v>74.999999999999986</c:v>
                </c:pt>
                <c:pt idx="227">
                  <c:v>74.999999999999986</c:v>
                </c:pt>
                <c:pt idx="228">
                  <c:v>74.999999999999986</c:v>
                </c:pt>
                <c:pt idx="229">
                  <c:v>74.999999999999986</c:v>
                </c:pt>
                <c:pt idx="230">
                  <c:v>74.999999999999986</c:v>
                </c:pt>
                <c:pt idx="231">
                  <c:v>74.999999999999986</c:v>
                </c:pt>
                <c:pt idx="232">
                  <c:v>74.999999999999986</c:v>
                </c:pt>
                <c:pt idx="233">
                  <c:v>74.999999999999986</c:v>
                </c:pt>
                <c:pt idx="234">
                  <c:v>74.999999999999986</c:v>
                </c:pt>
                <c:pt idx="235">
                  <c:v>74.999999999999986</c:v>
                </c:pt>
                <c:pt idx="236">
                  <c:v>74.999999999999986</c:v>
                </c:pt>
                <c:pt idx="237">
                  <c:v>74.999999999999986</c:v>
                </c:pt>
                <c:pt idx="238">
                  <c:v>74.999999999999986</c:v>
                </c:pt>
                <c:pt idx="239">
                  <c:v>74.999999999999986</c:v>
                </c:pt>
                <c:pt idx="240">
                  <c:v>74.999999999999986</c:v>
                </c:pt>
                <c:pt idx="241">
                  <c:v>74.999999999999986</c:v>
                </c:pt>
                <c:pt idx="242">
                  <c:v>74.999999999999986</c:v>
                </c:pt>
                <c:pt idx="243">
                  <c:v>74.999999999999986</c:v>
                </c:pt>
                <c:pt idx="244">
                  <c:v>74.999999999999986</c:v>
                </c:pt>
                <c:pt idx="245">
                  <c:v>74.999999999999986</c:v>
                </c:pt>
                <c:pt idx="246">
                  <c:v>74.999999999999986</c:v>
                </c:pt>
                <c:pt idx="247">
                  <c:v>74.999999999999986</c:v>
                </c:pt>
                <c:pt idx="248">
                  <c:v>74.999999999999986</c:v>
                </c:pt>
                <c:pt idx="249">
                  <c:v>74.999999999999986</c:v>
                </c:pt>
                <c:pt idx="250">
                  <c:v>74.999999999999986</c:v>
                </c:pt>
                <c:pt idx="251">
                  <c:v>74.999999999999986</c:v>
                </c:pt>
                <c:pt idx="252">
                  <c:v>74.999999999999986</c:v>
                </c:pt>
                <c:pt idx="253">
                  <c:v>74.999999999999986</c:v>
                </c:pt>
                <c:pt idx="254">
                  <c:v>74.999999999999986</c:v>
                </c:pt>
                <c:pt idx="255">
                  <c:v>74.999999999999986</c:v>
                </c:pt>
                <c:pt idx="256">
                  <c:v>74.999999999999986</c:v>
                </c:pt>
                <c:pt idx="257">
                  <c:v>74.999999999999986</c:v>
                </c:pt>
                <c:pt idx="258">
                  <c:v>74.999999999999986</c:v>
                </c:pt>
                <c:pt idx="259">
                  <c:v>74.999999999999986</c:v>
                </c:pt>
                <c:pt idx="260">
                  <c:v>74.999999999999986</c:v>
                </c:pt>
                <c:pt idx="261">
                  <c:v>74.999999999999986</c:v>
                </c:pt>
                <c:pt idx="262">
                  <c:v>74.999999999999986</c:v>
                </c:pt>
                <c:pt idx="263">
                  <c:v>74.999999999999986</c:v>
                </c:pt>
                <c:pt idx="264">
                  <c:v>74.999999999999986</c:v>
                </c:pt>
                <c:pt idx="265">
                  <c:v>74.999999999999986</c:v>
                </c:pt>
                <c:pt idx="266">
                  <c:v>74.999999999999986</c:v>
                </c:pt>
                <c:pt idx="267">
                  <c:v>74.999999999999986</c:v>
                </c:pt>
                <c:pt idx="268">
                  <c:v>74.999999999999986</c:v>
                </c:pt>
                <c:pt idx="269">
                  <c:v>74.999999999999986</c:v>
                </c:pt>
                <c:pt idx="270">
                  <c:v>74.999999999999986</c:v>
                </c:pt>
                <c:pt idx="271">
                  <c:v>74.999999999999986</c:v>
                </c:pt>
                <c:pt idx="272">
                  <c:v>74.999999999999986</c:v>
                </c:pt>
                <c:pt idx="273">
                  <c:v>74.999999999999986</c:v>
                </c:pt>
                <c:pt idx="274">
                  <c:v>74.999999999999986</c:v>
                </c:pt>
                <c:pt idx="275">
                  <c:v>74.999999999999986</c:v>
                </c:pt>
                <c:pt idx="276">
                  <c:v>74.999999999999986</c:v>
                </c:pt>
                <c:pt idx="277">
                  <c:v>74.999999999999986</c:v>
                </c:pt>
                <c:pt idx="278">
                  <c:v>74.999999999999986</c:v>
                </c:pt>
                <c:pt idx="279">
                  <c:v>74.999999999999986</c:v>
                </c:pt>
                <c:pt idx="280">
                  <c:v>74.999999999999986</c:v>
                </c:pt>
                <c:pt idx="281">
                  <c:v>74.999999999999986</c:v>
                </c:pt>
                <c:pt idx="282">
                  <c:v>74.999999999999986</c:v>
                </c:pt>
                <c:pt idx="283">
                  <c:v>74.999999999999986</c:v>
                </c:pt>
                <c:pt idx="284">
                  <c:v>74.999999999999986</c:v>
                </c:pt>
                <c:pt idx="285">
                  <c:v>74.999999999999986</c:v>
                </c:pt>
                <c:pt idx="286">
                  <c:v>74.999999999999986</c:v>
                </c:pt>
                <c:pt idx="287">
                  <c:v>74.999999999999986</c:v>
                </c:pt>
                <c:pt idx="288">
                  <c:v>74.999999999999986</c:v>
                </c:pt>
                <c:pt idx="289">
                  <c:v>74.999999999999986</c:v>
                </c:pt>
                <c:pt idx="290">
                  <c:v>74.999999999999986</c:v>
                </c:pt>
                <c:pt idx="291">
                  <c:v>74.999999999999986</c:v>
                </c:pt>
                <c:pt idx="292">
                  <c:v>74.999999999999986</c:v>
                </c:pt>
                <c:pt idx="293">
                  <c:v>74.999999999999986</c:v>
                </c:pt>
                <c:pt idx="294">
                  <c:v>74.999999999999986</c:v>
                </c:pt>
                <c:pt idx="295">
                  <c:v>74.999999999999986</c:v>
                </c:pt>
                <c:pt idx="296">
                  <c:v>74.999999999999986</c:v>
                </c:pt>
                <c:pt idx="297">
                  <c:v>74.999999999999986</c:v>
                </c:pt>
                <c:pt idx="298">
                  <c:v>74.999999999999986</c:v>
                </c:pt>
                <c:pt idx="299">
                  <c:v>74.999999999999986</c:v>
                </c:pt>
                <c:pt idx="300">
                  <c:v>74.999999999999986</c:v>
                </c:pt>
                <c:pt idx="301">
                  <c:v>74.999999999999986</c:v>
                </c:pt>
                <c:pt idx="302">
                  <c:v>74.999999999999986</c:v>
                </c:pt>
                <c:pt idx="303">
                  <c:v>74.999999999999986</c:v>
                </c:pt>
                <c:pt idx="304">
                  <c:v>74.999999999999986</c:v>
                </c:pt>
                <c:pt idx="305">
                  <c:v>74.999999999999986</c:v>
                </c:pt>
                <c:pt idx="306">
                  <c:v>74.999999999999986</c:v>
                </c:pt>
                <c:pt idx="307">
                  <c:v>74.999999999999986</c:v>
                </c:pt>
                <c:pt idx="308">
                  <c:v>74.999999999999986</c:v>
                </c:pt>
                <c:pt idx="309">
                  <c:v>74.999999999999986</c:v>
                </c:pt>
                <c:pt idx="310">
                  <c:v>74.999999999999986</c:v>
                </c:pt>
                <c:pt idx="311">
                  <c:v>74.999999999999986</c:v>
                </c:pt>
                <c:pt idx="312">
                  <c:v>74.999999999999986</c:v>
                </c:pt>
                <c:pt idx="313">
                  <c:v>74.999999999999986</c:v>
                </c:pt>
                <c:pt idx="314">
                  <c:v>74.999999999999986</c:v>
                </c:pt>
                <c:pt idx="315">
                  <c:v>74.999999999999986</c:v>
                </c:pt>
                <c:pt idx="316">
                  <c:v>74.999999999999986</c:v>
                </c:pt>
                <c:pt idx="317">
                  <c:v>74.999999999999986</c:v>
                </c:pt>
                <c:pt idx="318">
                  <c:v>74.999999999999986</c:v>
                </c:pt>
                <c:pt idx="319">
                  <c:v>74.999999999999986</c:v>
                </c:pt>
                <c:pt idx="320">
                  <c:v>74.999999999999986</c:v>
                </c:pt>
                <c:pt idx="321">
                  <c:v>74.999999999999986</c:v>
                </c:pt>
                <c:pt idx="322">
                  <c:v>74.999999999999986</c:v>
                </c:pt>
                <c:pt idx="323">
                  <c:v>74.999999999999986</c:v>
                </c:pt>
                <c:pt idx="324">
                  <c:v>74.999999999999986</c:v>
                </c:pt>
                <c:pt idx="325">
                  <c:v>74.999999999999986</c:v>
                </c:pt>
                <c:pt idx="326">
                  <c:v>74.999999999999986</c:v>
                </c:pt>
                <c:pt idx="327">
                  <c:v>74.999999999999986</c:v>
                </c:pt>
                <c:pt idx="328">
                  <c:v>74.999999999999986</c:v>
                </c:pt>
                <c:pt idx="329">
                  <c:v>74.999999999999986</c:v>
                </c:pt>
                <c:pt idx="330">
                  <c:v>74.999999999999986</c:v>
                </c:pt>
                <c:pt idx="331">
                  <c:v>74.999999999999986</c:v>
                </c:pt>
                <c:pt idx="332">
                  <c:v>74.999999999999986</c:v>
                </c:pt>
                <c:pt idx="333">
                  <c:v>74.999999999999986</c:v>
                </c:pt>
                <c:pt idx="334">
                  <c:v>74.999999999999986</c:v>
                </c:pt>
                <c:pt idx="335">
                  <c:v>74.999999999999986</c:v>
                </c:pt>
                <c:pt idx="336">
                  <c:v>74.999999999999986</c:v>
                </c:pt>
                <c:pt idx="337">
                  <c:v>74.999999999999986</c:v>
                </c:pt>
                <c:pt idx="338">
                  <c:v>74.999999999999986</c:v>
                </c:pt>
                <c:pt idx="339">
                  <c:v>74.999999999999986</c:v>
                </c:pt>
                <c:pt idx="340">
                  <c:v>74.999999999999986</c:v>
                </c:pt>
                <c:pt idx="341">
                  <c:v>74.999999999999986</c:v>
                </c:pt>
                <c:pt idx="342">
                  <c:v>74.999999999999986</c:v>
                </c:pt>
                <c:pt idx="343">
                  <c:v>74.999999999999986</c:v>
                </c:pt>
                <c:pt idx="344">
                  <c:v>74.999999999999986</c:v>
                </c:pt>
                <c:pt idx="345">
                  <c:v>74.999999999999986</c:v>
                </c:pt>
                <c:pt idx="346">
                  <c:v>74.999999999999986</c:v>
                </c:pt>
                <c:pt idx="347">
                  <c:v>74.999999999999986</c:v>
                </c:pt>
                <c:pt idx="348">
                  <c:v>74.999999999999986</c:v>
                </c:pt>
                <c:pt idx="349">
                  <c:v>74.999999999999986</c:v>
                </c:pt>
                <c:pt idx="350">
                  <c:v>74.999999999999986</c:v>
                </c:pt>
                <c:pt idx="351">
                  <c:v>74.999999999999986</c:v>
                </c:pt>
                <c:pt idx="352">
                  <c:v>74.999999999999986</c:v>
                </c:pt>
                <c:pt idx="353">
                  <c:v>74.999999999999986</c:v>
                </c:pt>
                <c:pt idx="354">
                  <c:v>40</c:v>
                </c:pt>
                <c:pt idx="355">
                  <c:v>40</c:v>
                </c:pt>
                <c:pt idx="356">
                  <c:v>40</c:v>
                </c:pt>
                <c:pt idx="357">
                  <c:v>40</c:v>
                </c:pt>
                <c:pt idx="358">
                  <c:v>40</c:v>
                </c:pt>
                <c:pt idx="359">
                  <c:v>40</c:v>
                </c:pt>
                <c:pt idx="360">
                  <c:v>40</c:v>
                </c:pt>
                <c:pt idx="361">
                  <c:v>40</c:v>
                </c:pt>
                <c:pt idx="362">
                  <c:v>40</c:v>
                </c:pt>
                <c:pt idx="363">
                  <c:v>40</c:v>
                </c:pt>
                <c:pt idx="364">
                  <c:v>40</c:v>
                </c:pt>
                <c:pt idx="365">
                  <c:v>60</c:v>
                </c:pt>
                <c:pt idx="366">
                  <c:v>60</c:v>
                </c:pt>
                <c:pt idx="367">
                  <c:v>60</c:v>
                </c:pt>
                <c:pt idx="368">
                  <c:v>60</c:v>
                </c:pt>
                <c:pt idx="369">
                  <c:v>60</c:v>
                </c:pt>
                <c:pt idx="370">
                  <c:v>60</c:v>
                </c:pt>
                <c:pt idx="371">
                  <c:v>60</c:v>
                </c:pt>
                <c:pt idx="372">
                  <c:v>60</c:v>
                </c:pt>
                <c:pt idx="373">
                  <c:v>60</c:v>
                </c:pt>
                <c:pt idx="374">
                  <c:v>60</c:v>
                </c:pt>
                <c:pt idx="375">
                  <c:v>60</c:v>
                </c:pt>
                <c:pt idx="376">
                  <c:v>60</c:v>
                </c:pt>
                <c:pt idx="377">
                  <c:v>60</c:v>
                </c:pt>
                <c:pt idx="378">
                  <c:v>60</c:v>
                </c:pt>
                <c:pt idx="379">
                  <c:v>60</c:v>
                </c:pt>
                <c:pt idx="380">
                  <c:v>60</c:v>
                </c:pt>
                <c:pt idx="381">
                  <c:v>60</c:v>
                </c:pt>
                <c:pt idx="382">
                  <c:v>60</c:v>
                </c:pt>
                <c:pt idx="383">
                  <c:v>60</c:v>
                </c:pt>
                <c:pt idx="384">
                  <c:v>60</c:v>
                </c:pt>
                <c:pt idx="385">
                  <c:v>60</c:v>
                </c:pt>
                <c:pt idx="386">
                  <c:v>60</c:v>
                </c:pt>
                <c:pt idx="387">
                  <c:v>60</c:v>
                </c:pt>
                <c:pt idx="388">
                  <c:v>60</c:v>
                </c:pt>
                <c:pt idx="389">
                  <c:v>60</c:v>
                </c:pt>
                <c:pt idx="390">
                  <c:v>60</c:v>
                </c:pt>
                <c:pt idx="391">
                  <c:v>60</c:v>
                </c:pt>
                <c:pt idx="392">
                  <c:v>60</c:v>
                </c:pt>
                <c:pt idx="393">
                  <c:v>60</c:v>
                </c:pt>
                <c:pt idx="394">
                  <c:v>60</c:v>
                </c:pt>
                <c:pt idx="395">
                  <c:v>74.999999999999986</c:v>
                </c:pt>
                <c:pt idx="396">
                  <c:v>74.999999999999986</c:v>
                </c:pt>
                <c:pt idx="397">
                  <c:v>74.999999999999986</c:v>
                </c:pt>
                <c:pt idx="398">
                  <c:v>74.999999999999986</c:v>
                </c:pt>
                <c:pt idx="399">
                  <c:v>74.999999999999986</c:v>
                </c:pt>
                <c:pt idx="400">
                  <c:v>74.999999999999986</c:v>
                </c:pt>
                <c:pt idx="401">
                  <c:v>74.999999999999986</c:v>
                </c:pt>
                <c:pt idx="402">
                  <c:v>74.999999999999986</c:v>
                </c:pt>
                <c:pt idx="403">
                  <c:v>74.999999999999986</c:v>
                </c:pt>
                <c:pt idx="404">
                  <c:v>74.999999999999986</c:v>
                </c:pt>
                <c:pt idx="405">
                  <c:v>74.999999999999986</c:v>
                </c:pt>
                <c:pt idx="406">
                  <c:v>74.999999999999986</c:v>
                </c:pt>
                <c:pt idx="407">
                  <c:v>74.999999999999986</c:v>
                </c:pt>
                <c:pt idx="408">
                  <c:v>74.999999999999986</c:v>
                </c:pt>
                <c:pt idx="409">
                  <c:v>74.999999999999986</c:v>
                </c:pt>
                <c:pt idx="410">
                  <c:v>74.999999999999986</c:v>
                </c:pt>
                <c:pt idx="411">
                  <c:v>74.999999999999986</c:v>
                </c:pt>
                <c:pt idx="412">
                  <c:v>74.999999999999986</c:v>
                </c:pt>
                <c:pt idx="413">
                  <c:v>74.999999999999986</c:v>
                </c:pt>
                <c:pt idx="414">
                  <c:v>74.999999999999986</c:v>
                </c:pt>
                <c:pt idx="415">
                  <c:v>74.999999999999986</c:v>
                </c:pt>
                <c:pt idx="416">
                  <c:v>74.999999999999986</c:v>
                </c:pt>
                <c:pt idx="417">
                  <c:v>74.999999999999986</c:v>
                </c:pt>
                <c:pt idx="418">
                  <c:v>74.999999999999986</c:v>
                </c:pt>
                <c:pt idx="419">
                  <c:v>74.999999999999986</c:v>
                </c:pt>
                <c:pt idx="420">
                  <c:v>74.999999999999986</c:v>
                </c:pt>
                <c:pt idx="421">
                  <c:v>74.999999999999986</c:v>
                </c:pt>
                <c:pt idx="422">
                  <c:v>74.999999999999986</c:v>
                </c:pt>
                <c:pt idx="423">
                  <c:v>74.999999999999986</c:v>
                </c:pt>
                <c:pt idx="424">
                  <c:v>74.999999999999986</c:v>
                </c:pt>
                <c:pt idx="425">
                  <c:v>74.999999999999986</c:v>
                </c:pt>
                <c:pt idx="426">
                  <c:v>74.999999999999986</c:v>
                </c:pt>
                <c:pt idx="427">
                  <c:v>74.999999999999986</c:v>
                </c:pt>
                <c:pt idx="428">
                  <c:v>74.999999999999986</c:v>
                </c:pt>
                <c:pt idx="429">
                  <c:v>74.999999999999986</c:v>
                </c:pt>
                <c:pt idx="430">
                  <c:v>74.999999999999986</c:v>
                </c:pt>
                <c:pt idx="431">
                  <c:v>74.999999999999986</c:v>
                </c:pt>
                <c:pt idx="432">
                  <c:v>74.999999999999986</c:v>
                </c:pt>
                <c:pt idx="433">
                  <c:v>74.999999999999986</c:v>
                </c:pt>
                <c:pt idx="434">
                  <c:v>74.999999999999986</c:v>
                </c:pt>
                <c:pt idx="435">
                  <c:v>74.999999999999986</c:v>
                </c:pt>
                <c:pt idx="436">
                  <c:v>74.999999999999986</c:v>
                </c:pt>
                <c:pt idx="437">
                  <c:v>74.999999999999986</c:v>
                </c:pt>
                <c:pt idx="438">
                  <c:v>74.999999999999986</c:v>
                </c:pt>
                <c:pt idx="439">
                  <c:v>74.999999999999986</c:v>
                </c:pt>
                <c:pt idx="440">
                  <c:v>74.999999999999986</c:v>
                </c:pt>
                <c:pt idx="441">
                  <c:v>74.999999999999986</c:v>
                </c:pt>
                <c:pt idx="442">
                  <c:v>74.999999999999986</c:v>
                </c:pt>
                <c:pt idx="443">
                  <c:v>74.999999999999986</c:v>
                </c:pt>
                <c:pt idx="444">
                  <c:v>74.999999999999986</c:v>
                </c:pt>
                <c:pt idx="445">
                  <c:v>74.999999999999986</c:v>
                </c:pt>
                <c:pt idx="446">
                  <c:v>74.999999999999986</c:v>
                </c:pt>
                <c:pt idx="447">
                  <c:v>74.999999999999986</c:v>
                </c:pt>
                <c:pt idx="448">
                  <c:v>74.999999999999986</c:v>
                </c:pt>
                <c:pt idx="449">
                  <c:v>74.999999999999986</c:v>
                </c:pt>
                <c:pt idx="450">
                  <c:v>74.999999999999986</c:v>
                </c:pt>
                <c:pt idx="451">
                  <c:v>74.999999999999986</c:v>
                </c:pt>
                <c:pt idx="452">
                  <c:v>74.999999999999986</c:v>
                </c:pt>
                <c:pt idx="453">
                  <c:v>74.999999999999986</c:v>
                </c:pt>
                <c:pt idx="454">
                  <c:v>74.999999999999986</c:v>
                </c:pt>
                <c:pt idx="455">
                  <c:v>74.999999999999986</c:v>
                </c:pt>
                <c:pt idx="456">
                  <c:v>74.999999999999986</c:v>
                </c:pt>
                <c:pt idx="457">
                  <c:v>74.999999999999986</c:v>
                </c:pt>
                <c:pt idx="458">
                  <c:v>74.999999999999986</c:v>
                </c:pt>
                <c:pt idx="459">
                  <c:v>74.999999999999986</c:v>
                </c:pt>
                <c:pt idx="460">
                  <c:v>74.999999999999986</c:v>
                </c:pt>
                <c:pt idx="461">
                  <c:v>74.999999999999986</c:v>
                </c:pt>
                <c:pt idx="462">
                  <c:v>74.999999999999986</c:v>
                </c:pt>
                <c:pt idx="463">
                  <c:v>74.999999999999986</c:v>
                </c:pt>
                <c:pt idx="464">
                  <c:v>74.999999999999986</c:v>
                </c:pt>
                <c:pt idx="465">
                  <c:v>74.999999999999986</c:v>
                </c:pt>
                <c:pt idx="466">
                  <c:v>74.999999999999986</c:v>
                </c:pt>
                <c:pt idx="467">
                  <c:v>74.999999999999986</c:v>
                </c:pt>
                <c:pt idx="468">
                  <c:v>74.999999999999986</c:v>
                </c:pt>
                <c:pt idx="469">
                  <c:v>74.999999999999986</c:v>
                </c:pt>
                <c:pt idx="470">
                  <c:v>74.999999999999986</c:v>
                </c:pt>
                <c:pt idx="471">
                  <c:v>74.999999999999986</c:v>
                </c:pt>
                <c:pt idx="472">
                  <c:v>74.999999999999986</c:v>
                </c:pt>
                <c:pt idx="473">
                  <c:v>74.999999999999986</c:v>
                </c:pt>
                <c:pt idx="474">
                  <c:v>60</c:v>
                </c:pt>
                <c:pt idx="475">
                  <c:v>60</c:v>
                </c:pt>
                <c:pt idx="476">
                  <c:v>60</c:v>
                </c:pt>
                <c:pt idx="477">
                  <c:v>60</c:v>
                </c:pt>
                <c:pt idx="478">
                  <c:v>60</c:v>
                </c:pt>
                <c:pt idx="479">
                  <c:v>60</c:v>
                </c:pt>
                <c:pt idx="480">
                  <c:v>60</c:v>
                </c:pt>
                <c:pt idx="481">
                  <c:v>60</c:v>
                </c:pt>
                <c:pt idx="482">
                  <c:v>60</c:v>
                </c:pt>
                <c:pt idx="483">
                  <c:v>60</c:v>
                </c:pt>
                <c:pt idx="484">
                  <c:v>60</c:v>
                </c:pt>
                <c:pt idx="485">
                  <c:v>60</c:v>
                </c:pt>
                <c:pt idx="486">
                  <c:v>60</c:v>
                </c:pt>
                <c:pt idx="487">
                  <c:v>60</c:v>
                </c:pt>
                <c:pt idx="488">
                  <c:v>60</c:v>
                </c:pt>
                <c:pt idx="489">
                  <c:v>60</c:v>
                </c:pt>
                <c:pt idx="490">
                  <c:v>60</c:v>
                </c:pt>
                <c:pt idx="491">
                  <c:v>60</c:v>
                </c:pt>
                <c:pt idx="492">
                  <c:v>60</c:v>
                </c:pt>
                <c:pt idx="493">
                  <c:v>60</c:v>
                </c:pt>
                <c:pt idx="494">
                  <c:v>60</c:v>
                </c:pt>
                <c:pt idx="495">
                  <c:v>60</c:v>
                </c:pt>
                <c:pt idx="496">
                  <c:v>60</c:v>
                </c:pt>
                <c:pt idx="497">
                  <c:v>60</c:v>
                </c:pt>
                <c:pt idx="498">
                  <c:v>60</c:v>
                </c:pt>
                <c:pt idx="499">
                  <c:v>60</c:v>
                </c:pt>
                <c:pt idx="500">
                  <c:v>60</c:v>
                </c:pt>
                <c:pt idx="501">
                  <c:v>60</c:v>
                </c:pt>
                <c:pt idx="502">
                  <c:v>60</c:v>
                </c:pt>
                <c:pt idx="503">
                  <c:v>60</c:v>
                </c:pt>
                <c:pt idx="504">
                  <c:v>60</c:v>
                </c:pt>
                <c:pt idx="505">
                  <c:v>60</c:v>
                </c:pt>
                <c:pt idx="506">
                  <c:v>60</c:v>
                </c:pt>
                <c:pt idx="507">
                  <c:v>60</c:v>
                </c:pt>
                <c:pt idx="508">
                  <c:v>60</c:v>
                </c:pt>
                <c:pt idx="509">
                  <c:v>60</c:v>
                </c:pt>
                <c:pt idx="510">
                  <c:v>60</c:v>
                </c:pt>
                <c:pt idx="511">
                  <c:v>60</c:v>
                </c:pt>
                <c:pt idx="512">
                  <c:v>60</c:v>
                </c:pt>
                <c:pt idx="513">
                  <c:v>60</c:v>
                </c:pt>
                <c:pt idx="514">
                  <c:v>60</c:v>
                </c:pt>
                <c:pt idx="515">
                  <c:v>60</c:v>
                </c:pt>
                <c:pt idx="516">
                  <c:v>60</c:v>
                </c:pt>
                <c:pt idx="517">
                  <c:v>60</c:v>
                </c:pt>
                <c:pt idx="518">
                  <c:v>60</c:v>
                </c:pt>
                <c:pt idx="519">
                  <c:v>60</c:v>
                </c:pt>
                <c:pt idx="520">
                  <c:v>60</c:v>
                </c:pt>
                <c:pt idx="521">
                  <c:v>60</c:v>
                </c:pt>
                <c:pt idx="522">
                  <c:v>60</c:v>
                </c:pt>
                <c:pt idx="523">
                  <c:v>60</c:v>
                </c:pt>
                <c:pt idx="524">
                  <c:v>60</c:v>
                </c:pt>
                <c:pt idx="525">
                  <c:v>60</c:v>
                </c:pt>
                <c:pt idx="526">
                  <c:v>60</c:v>
                </c:pt>
                <c:pt idx="527">
                  <c:v>60</c:v>
                </c:pt>
                <c:pt idx="528">
                  <c:v>60</c:v>
                </c:pt>
                <c:pt idx="529">
                  <c:v>60</c:v>
                </c:pt>
                <c:pt idx="530">
                  <c:v>60</c:v>
                </c:pt>
                <c:pt idx="531">
                  <c:v>60</c:v>
                </c:pt>
                <c:pt idx="532">
                  <c:v>60</c:v>
                </c:pt>
                <c:pt idx="533">
                  <c:v>60</c:v>
                </c:pt>
                <c:pt idx="534">
                  <c:v>60</c:v>
                </c:pt>
                <c:pt idx="535">
                  <c:v>60</c:v>
                </c:pt>
                <c:pt idx="536">
                  <c:v>60</c:v>
                </c:pt>
                <c:pt idx="537">
                  <c:v>60</c:v>
                </c:pt>
                <c:pt idx="538">
                  <c:v>60</c:v>
                </c:pt>
                <c:pt idx="539">
                  <c:v>60</c:v>
                </c:pt>
                <c:pt idx="540">
                  <c:v>60</c:v>
                </c:pt>
                <c:pt idx="541">
                  <c:v>60</c:v>
                </c:pt>
                <c:pt idx="542">
                  <c:v>60</c:v>
                </c:pt>
                <c:pt idx="543">
                  <c:v>60</c:v>
                </c:pt>
                <c:pt idx="544">
                  <c:v>60</c:v>
                </c:pt>
                <c:pt idx="545">
                  <c:v>60</c:v>
                </c:pt>
                <c:pt idx="546">
                  <c:v>60</c:v>
                </c:pt>
                <c:pt idx="547">
                  <c:v>60</c:v>
                </c:pt>
                <c:pt idx="548">
                  <c:v>60</c:v>
                </c:pt>
                <c:pt idx="549">
                  <c:v>60</c:v>
                </c:pt>
                <c:pt idx="550">
                  <c:v>60</c:v>
                </c:pt>
                <c:pt idx="551">
                  <c:v>60</c:v>
                </c:pt>
                <c:pt idx="552">
                  <c:v>60</c:v>
                </c:pt>
                <c:pt idx="553">
                  <c:v>60</c:v>
                </c:pt>
                <c:pt idx="554">
                  <c:v>60</c:v>
                </c:pt>
                <c:pt idx="555">
                  <c:v>60</c:v>
                </c:pt>
                <c:pt idx="556">
                  <c:v>60</c:v>
                </c:pt>
                <c:pt idx="557">
                  <c:v>60</c:v>
                </c:pt>
                <c:pt idx="558">
                  <c:v>60</c:v>
                </c:pt>
                <c:pt idx="559">
                  <c:v>60</c:v>
                </c:pt>
                <c:pt idx="560">
                  <c:v>60</c:v>
                </c:pt>
                <c:pt idx="561">
                  <c:v>60</c:v>
                </c:pt>
                <c:pt idx="562">
                  <c:v>60</c:v>
                </c:pt>
                <c:pt idx="563">
                  <c:v>60</c:v>
                </c:pt>
                <c:pt idx="564">
                  <c:v>60</c:v>
                </c:pt>
                <c:pt idx="565">
                  <c:v>60</c:v>
                </c:pt>
                <c:pt idx="566">
                  <c:v>60</c:v>
                </c:pt>
                <c:pt idx="567">
                  <c:v>60</c:v>
                </c:pt>
                <c:pt idx="568">
                  <c:v>60</c:v>
                </c:pt>
                <c:pt idx="569">
                  <c:v>60</c:v>
                </c:pt>
                <c:pt idx="570">
                  <c:v>60</c:v>
                </c:pt>
                <c:pt idx="571">
                  <c:v>60</c:v>
                </c:pt>
                <c:pt idx="572">
                  <c:v>60</c:v>
                </c:pt>
                <c:pt idx="573">
                  <c:v>60</c:v>
                </c:pt>
                <c:pt idx="574">
                  <c:v>60</c:v>
                </c:pt>
                <c:pt idx="575">
                  <c:v>60</c:v>
                </c:pt>
                <c:pt idx="576">
                  <c:v>60</c:v>
                </c:pt>
                <c:pt idx="577">
                  <c:v>60</c:v>
                </c:pt>
                <c:pt idx="578">
                  <c:v>60</c:v>
                </c:pt>
                <c:pt idx="579">
                  <c:v>60</c:v>
                </c:pt>
                <c:pt idx="580">
                  <c:v>60</c:v>
                </c:pt>
                <c:pt idx="581">
                  <c:v>60</c:v>
                </c:pt>
                <c:pt idx="582">
                  <c:v>60</c:v>
                </c:pt>
                <c:pt idx="583">
                  <c:v>60</c:v>
                </c:pt>
                <c:pt idx="584">
                  <c:v>60</c:v>
                </c:pt>
                <c:pt idx="585">
                  <c:v>60</c:v>
                </c:pt>
                <c:pt idx="586">
                  <c:v>60</c:v>
                </c:pt>
                <c:pt idx="587">
                  <c:v>60</c:v>
                </c:pt>
                <c:pt idx="588">
                  <c:v>60</c:v>
                </c:pt>
                <c:pt idx="589">
                  <c:v>60</c:v>
                </c:pt>
                <c:pt idx="590">
                  <c:v>60</c:v>
                </c:pt>
                <c:pt idx="591">
                  <c:v>60</c:v>
                </c:pt>
                <c:pt idx="592">
                  <c:v>60</c:v>
                </c:pt>
                <c:pt idx="593">
                  <c:v>60</c:v>
                </c:pt>
                <c:pt idx="594">
                  <c:v>60</c:v>
                </c:pt>
                <c:pt idx="595">
                  <c:v>60</c:v>
                </c:pt>
                <c:pt idx="596">
                  <c:v>60</c:v>
                </c:pt>
                <c:pt idx="597">
                  <c:v>60</c:v>
                </c:pt>
                <c:pt idx="598">
                  <c:v>60</c:v>
                </c:pt>
                <c:pt idx="599">
                  <c:v>60</c:v>
                </c:pt>
                <c:pt idx="600">
                  <c:v>60</c:v>
                </c:pt>
                <c:pt idx="601">
                  <c:v>60</c:v>
                </c:pt>
                <c:pt idx="602">
                  <c:v>60</c:v>
                </c:pt>
                <c:pt idx="603">
                  <c:v>60</c:v>
                </c:pt>
                <c:pt idx="604">
                  <c:v>60</c:v>
                </c:pt>
                <c:pt idx="605">
                  <c:v>60</c:v>
                </c:pt>
                <c:pt idx="606">
                  <c:v>60</c:v>
                </c:pt>
                <c:pt idx="607">
                  <c:v>60</c:v>
                </c:pt>
                <c:pt idx="608">
                  <c:v>60</c:v>
                </c:pt>
                <c:pt idx="609">
                  <c:v>60</c:v>
                </c:pt>
                <c:pt idx="610">
                  <c:v>60</c:v>
                </c:pt>
                <c:pt idx="611">
                  <c:v>60</c:v>
                </c:pt>
                <c:pt idx="612">
                  <c:v>60</c:v>
                </c:pt>
                <c:pt idx="613">
                  <c:v>60</c:v>
                </c:pt>
                <c:pt idx="614">
                  <c:v>60</c:v>
                </c:pt>
                <c:pt idx="615">
                  <c:v>60</c:v>
                </c:pt>
                <c:pt idx="616">
                  <c:v>60</c:v>
                </c:pt>
                <c:pt idx="617">
                  <c:v>60</c:v>
                </c:pt>
                <c:pt idx="618">
                  <c:v>60</c:v>
                </c:pt>
                <c:pt idx="619">
                  <c:v>60</c:v>
                </c:pt>
                <c:pt idx="620">
                  <c:v>60</c:v>
                </c:pt>
                <c:pt idx="621">
                  <c:v>60</c:v>
                </c:pt>
                <c:pt idx="622">
                  <c:v>60</c:v>
                </c:pt>
                <c:pt idx="623">
                  <c:v>60</c:v>
                </c:pt>
                <c:pt idx="624">
                  <c:v>60</c:v>
                </c:pt>
                <c:pt idx="625">
                  <c:v>60</c:v>
                </c:pt>
                <c:pt idx="626">
                  <c:v>60</c:v>
                </c:pt>
                <c:pt idx="627">
                  <c:v>60</c:v>
                </c:pt>
                <c:pt idx="628">
                  <c:v>60</c:v>
                </c:pt>
                <c:pt idx="629">
                  <c:v>60</c:v>
                </c:pt>
                <c:pt idx="630">
                  <c:v>60</c:v>
                </c:pt>
                <c:pt idx="631">
                  <c:v>60</c:v>
                </c:pt>
                <c:pt idx="632">
                  <c:v>60</c:v>
                </c:pt>
                <c:pt idx="633">
                  <c:v>60</c:v>
                </c:pt>
                <c:pt idx="634">
                  <c:v>60</c:v>
                </c:pt>
                <c:pt idx="635">
                  <c:v>60</c:v>
                </c:pt>
                <c:pt idx="636">
                  <c:v>60</c:v>
                </c:pt>
                <c:pt idx="637">
                  <c:v>60</c:v>
                </c:pt>
                <c:pt idx="638">
                  <c:v>60</c:v>
                </c:pt>
                <c:pt idx="639">
                  <c:v>60</c:v>
                </c:pt>
                <c:pt idx="640">
                  <c:v>60</c:v>
                </c:pt>
                <c:pt idx="641">
                  <c:v>60</c:v>
                </c:pt>
                <c:pt idx="642">
                  <c:v>60</c:v>
                </c:pt>
                <c:pt idx="643">
                  <c:v>60</c:v>
                </c:pt>
                <c:pt idx="644">
                  <c:v>60</c:v>
                </c:pt>
                <c:pt idx="645">
                  <c:v>60</c:v>
                </c:pt>
                <c:pt idx="646">
                  <c:v>60</c:v>
                </c:pt>
                <c:pt idx="647">
                  <c:v>60</c:v>
                </c:pt>
                <c:pt idx="648">
                  <c:v>60</c:v>
                </c:pt>
                <c:pt idx="649">
                  <c:v>60</c:v>
                </c:pt>
                <c:pt idx="650">
                  <c:v>60</c:v>
                </c:pt>
                <c:pt idx="651">
                  <c:v>60</c:v>
                </c:pt>
                <c:pt idx="652">
                  <c:v>60</c:v>
                </c:pt>
                <c:pt idx="653">
                  <c:v>60</c:v>
                </c:pt>
                <c:pt idx="654">
                  <c:v>60</c:v>
                </c:pt>
                <c:pt idx="655">
                  <c:v>60</c:v>
                </c:pt>
                <c:pt idx="656">
                  <c:v>60</c:v>
                </c:pt>
                <c:pt idx="657">
                  <c:v>60</c:v>
                </c:pt>
                <c:pt idx="658">
                  <c:v>60</c:v>
                </c:pt>
                <c:pt idx="659">
                  <c:v>60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3E6-4FFE-9953-50760E7F8E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4012640"/>
        <c:axId val="493979208"/>
      </c:scatterChart>
      <c:valAx>
        <c:axId val="4940126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3979208"/>
        <c:crosses val="autoZero"/>
        <c:crossBetween val="midCat"/>
      </c:valAx>
      <c:valAx>
        <c:axId val="493979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Gradient (%)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40126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Sheet1!$G$2</c:f>
              <c:strCache>
                <c:ptCount val="1"/>
                <c:pt idx="0">
                  <c:v>Velocity (msˉ¹)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Sheet1!$B$3:$B$662</c:f>
              <c:numCache>
                <c:formatCode>General</c:formatCode>
                <c:ptCount val="6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</c:numCache>
            </c:numRef>
          </c:xVal>
          <c:yVal>
            <c:numRef>
              <c:f>Sheet1!$G$3:$G$662</c:f>
              <c:numCache>
                <c:formatCode>0.000</c:formatCode>
                <c:ptCount val="660"/>
                <c:pt idx="0">
                  <c:v>0.44703999999999999</c:v>
                </c:pt>
                <c:pt idx="1">
                  <c:v>1.3411200000000001</c:v>
                </c:pt>
                <c:pt idx="2">
                  <c:v>2.2351999999999999</c:v>
                </c:pt>
                <c:pt idx="3">
                  <c:v>3.5763199999999999</c:v>
                </c:pt>
                <c:pt idx="4">
                  <c:v>4.91744</c:v>
                </c:pt>
                <c:pt idx="5">
                  <c:v>5.8115199999999998</c:v>
                </c:pt>
                <c:pt idx="6">
                  <c:v>6.2585600000000001</c:v>
                </c:pt>
                <c:pt idx="7">
                  <c:v>6.7055999999999996</c:v>
                </c:pt>
                <c:pt idx="8">
                  <c:v>7.5996800000000002</c:v>
                </c:pt>
                <c:pt idx="9">
                  <c:v>7.5996800000000002</c:v>
                </c:pt>
                <c:pt idx="10">
                  <c:v>8.0467200000000005</c:v>
                </c:pt>
                <c:pt idx="11">
                  <c:v>8.49376</c:v>
                </c:pt>
                <c:pt idx="12">
                  <c:v>8.49376</c:v>
                </c:pt>
                <c:pt idx="13">
                  <c:v>8.9407999999999994</c:v>
                </c:pt>
                <c:pt idx="14">
                  <c:v>8.9407999999999994</c:v>
                </c:pt>
                <c:pt idx="15">
                  <c:v>9.3878400000000006</c:v>
                </c:pt>
                <c:pt idx="16">
                  <c:v>9.3878400000000006</c:v>
                </c:pt>
                <c:pt idx="17">
                  <c:v>9.8348800000000001</c:v>
                </c:pt>
                <c:pt idx="18">
                  <c:v>10.2819</c:v>
                </c:pt>
                <c:pt idx="19">
                  <c:v>10.2819</c:v>
                </c:pt>
                <c:pt idx="20">
                  <c:v>10.2819</c:v>
                </c:pt>
                <c:pt idx="21">
                  <c:v>10.728999999999999</c:v>
                </c:pt>
                <c:pt idx="22">
                  <c:v>10.728999999999999</c:v>
                </c:pt>
                <c:pt idx="23">
                  <c:v>10.728999999999999</c:v>
                </c:pt>
                <c:pt idx="24">
                  <c:v>10.728999999999999</c:v>
                </c:pt>
                <c:pt idx="25">
                  <c:v>11.176</c:v>
                </c:pt>
                <c:pt idx="26">
                  <c:v>11.176</c:v>
                </c:pt>
                <c:pt idx="27">
                  <c:v>11.176</c:v>
                </c:pt>
                <c:pt idx="28">
                  <c:v>11.176</c:v>
                </c:pt>
                <c:pt idx="29">
                  <c:v>11.622999999999999</c:v>
                </c:pt>
                <c:pt idx="30">
                  <c:v>11.622999999999999</c:v>
                </c:pt>
                <c:pt idx="31">
                  <c:v>11.622999999999999</c:v>
                </c:pt>
                <c:pt idx="32">
                  <c:v>11.622999999999999</c:v>
                </c:pt>
                <c:pt idx="33">
                  <c:v>11.622999999999999</c:v>
                </c:pt>
                <c:pt idx="34">
                  <c:v>11.622999999999999</c:v>
                </c:pt>
                <c:pt idx="35">
                  <c:v>12.0701</c:v>
                </c:pt>
                <c:pt idx="36">
                  <c:v>12.0701</c:v>
                </c:pt>
                <c:pt idx="37">
                  <c:v>12.0701</c:v>
                </c:pt>
                <c:pt idx="38">
                  <c:v>12.0701</c:v>
                </c:pt>
                <c:pt idx="39">
                  <c:v>12.0701</c:v>
                </c:pt>
                <c:pt idx="40">
                  <c:v>12.0701</c:v>
                </c:pt>
                <c:pt idx="41">
                  <c:v>12.0701</c:v>
                </c:pt>
                <c:pt idx="42">
                  <c:v>12.517099999999999</c:v>
                </c:pt>
                <c:pt idx="43">
                  <c:v>12.517099999999999</c:v>
                </c:pt>
                <c:pt idx="44">
                  <c:v>12.517099999999999</c:v>
                </c:pt>
                <c:pt idx="45">
                  <c:v>12.517099999999999</c:v>
                </c:pt>
                <c:pt idx="46">
                  <c:v>12.517099999999999</c:v>
                </c:pt>
                <c:pt idx="47">
                  <c:v>12.517099999999999</c:v>
                </c:pt>
                <c:pt idx="48">
                  <c:v>12.517099999999999</c:v>
                </c:pt>
                <c:pt idx="49">
                  <c:v>12.9642</c:v>
                </c:pt>
                <c:pt idx="50">
                  <c:v>12.9642</c:v>
                </c:pt>
                <c:pt idx="51">
                  <c:v>12.9642</c:v>
                </c:pt>
                <c:pt idx="52">
                  <c:v>12.9642</c:v>
                </c:pt>
                <c:pt idx="53">
                  <c:v>12.9642</c:v>
                </c:pt>
                <c:pt idx="54">
                  <c:v>12.9642</c:v>
                </c:pt>
                <c:pt idx="55">
                  <c:v>12.9642</c:v>
                </c:pt>
                <c:pt idx="56">
                  <c:v>13.411199999999999</c:v>
                </c:pt>
                <c:pt idx="57">
                  <c:v>13.411199999999999</c:v>
                </c:pt>
                <c:pt idx="58">
                  <c:v>13.411199999999999</c:v>
                </c:pt>
                <c:pt idx="59">
                  <c:v>13.411199999999999</c:v>
                </c:pt>
                <c:pt idx="60">
                  <c:v>13.8582</c:v>
                </c:pt>
                <c:pt idx="61">
                  <c:v>13.8582</c:v>
                </c:pt>
                <c:pt idx="62">
                  <c:v>13.8582</c:v>
                </c:pt>
                <c:pt idx="63">
                  <c:v>13.8582</c:v>
                </c:pt>
                <c:pt idx="64">
                  <c:v>13.8582</c:v>
                </c:pt>
                <c:pt idx="65">
                  <c:v>13.8582</c:v>
                </c:pt>
                <c:pt idx="66">
                  <c:v>14.305300000000001</c:v>
                </c:pt>
                <c:pt idx="67">
                  <c:v>14.305300000000001</c:v>
                </c:pt>
                <c:pt idx="68">
                  <c:v>14.305300000000001</c:v>
                </c:pt>
                <c:pt idx="69">
                  <c:v>14.305300000000001</c:v>
                </c:pt>
                <c:pt idx="70">
                  <c:v>14.305300000000001</c:v>
                </c:pt>
                <c:pt idx="71">
                  <c:v>14.305300000000001</c:v>
                </c:pt>
                <c:pt idx="72">
                  <c:v>14.305300000000001</c:v>
                </c:pt>
                <c:pt idx="73">
                  <c:v>14.305300000000001</c:v>
                </c:pt>
                <c:pt idx="74">
                  <c:v>14.305300000000001</c:v>
                </c:pt>
                <c:pt idx="75">
                  <c:v>14.7523</c:v>
                </c:pt>
                <c:pt idx="76">
                  <c:v>14.7523</c:v>
                </c:pt>
                <c:pt idx="77">
                  <c:v>14.7523</c:v>
                </c:pt>
                <c:pt idx="78">
                  <c:v>14.7523</c:v>
                </c:pt>
                <c:pt idx="79">
                  <c:v>14.7523</c:v>
                </c:pt>
                <c:pt idx="80">
                  <c:v>14.7523</c:v>
                </c:pt>
                <c:pt idx="81">
                  <c:v>14.7523</c:v>
                </c:pt>
                <c:pt idx="82">
                  <c:v>14.7523</c:v>
                </c:pt>
                <c:pt idx="83">
                  <c:v>14.7523</c:v>
                </c:pt>
                <c:pt idx="84">
                  <c:v>14.7523</c:v>
                </c:pt>
                <c:pt idx="85">
                  <c:v>14.7523</c:v>
                </c:pt>
                <c:pt idx="86">
                  <c:v>15.199400000000001</c:v>
                </c:pt>
                <c:pt idx="87">
                  <c:v>15.199400000000001</c:v>
                </c:pt>
                <c:pt idx="88">
                  <c:v>15.199400000000001</c:v>
                </c:pt>
                <c:pt idx="89">
                  <c:v>15.199400000000001</c:v>
                </c:pt>
                <c:pt idx="90">
                  <c:v>15.199400000000001</c:v>
                </c:pt>
                <c:pt idx="91">
                  <c:v>15.199400000000001</c:v>
                </c:pt>
                <c:pt idx="92">
                  <c:v>15.199400000000001</c:v>
                </c:pt>
                <c:pt idx="93">
                  <c:v>15.199400000000001</c:v>
                </c:pt>
                <c:pt idx="94">
                  <c:v>15.199400000000001</c:v>
                </c:pt>
                <c:pt idx="95">
                  <c:v>15.199400000000001</c:v>
                </c:pt>
                <c:pt idx="96">
                  <c:v>15.199400000000001</c:v>
                </c:pt>
                <c:pt idx="97">
                  <c:v>15.199400000000001</c:v>
                </c:pt>
                <c:pt idx="98">
                  <c:v>15.199400000000001</c:v>
                </c:pt>
                <c:pt idx="99">
                  <c:v>15.199400000000001</c:v>
                </c:pt>
                <c:pt idx="100">
                  <c:v>15.199400000000001</c:v>
                </c:pt>
                <c:pt idx="101">
                  <c:v>15.6464</c:v>
                </c:pt>
                <c:pt idx="102">
                  <c:v>15.6464</c:v>
                </c:pt>
                <c:pt idx="103">
                  <c:v>15.6464</c:v>
                </c:pt>
                <c:pt idx="104">
                  <c:v>15.6464</c:v>
                </c:pt>
                <c:pt idx="105">
                  <c:v>15.6464</c:v>
                </c:pt>
                <c:pt idx="106">
                  <c:v>15.6464</c:v>
                </c:pt>
                <c:pt idx="107">
                  <c:v>15.6464</c:v>
                </c:pt>
                <c:pt idx="108">
                  <c:v>15.6464</c:v>
                </c:pt>
                <c:pt idx="109">
                  <c:v>15.6464</c:v>
                </c:pt>
                <c:pt idx="110">
                  <c:v>15.6464</c:v>
                </c:pt>
                <c:pt idx="111">
                  <c:v>15.6464</c:v>
                </c:pt>
                <c:pt idx="112">
                  <c:v>15.6464</c:v>
                </c:pt>
                <c:pt idx="113">
                  <c:v>15.6464</c:v>
                </c:pt>
                <c:pt idx="114">
                  <c:v>15.6464</c:v>
                </c:pt>
                <c:pt idx="115">
                  <c:v>15.6464</c:v>
                </c:pt>
                <c:pt idx="116">
                  <c:v>15.6464</c:v>
                </c:pt>
                <c:pt idx="117">
                  <c:v>15.6464</c:v>
                </c:pt>
                <c:pt idx="118">
                  <c:v>15.6464</c:v>
                </c:pt>
                <c:pt idx="119">
                  <c:v>15.6464</c:v>
                </c:pt>
                <c:pt idx="120">
                  <c:v>15.6464</c:v>
                </c:pt>
                <c:pt idx="121">
                  <c:v>15.6464</c:v>
                </c:pt>
                <c:pt idx="122">
                  <c:v>15.6464</c:v>
                </c:pt>
                <c:pt idx="123">
                  <c:v>15.6464</c:v>
                </c:pt>
                <c:pt idx="124">
                  <c:v>15.6464</c:v>
                </c:pt>
                <c:pt idx="125">
                  <c:v>15.6464</c:v>
                </c:pt>
                <c:pt idx="126">
                  <c:v>15.6464</c:v>
                </c:pt>
                <c:pt idx="127">
                  <c:v>15.6464</c:v>
                </c:pt>
                <c:pt idx="128">
                  <c:v>15.6464</c:v>
                </c:pt>
                <c:pt idx="129">
                  <c:v>15.6464</c:v>
                </c:pt>
                <c:pt idx="130">
                  <c:v>15.6464</c:v>
                </c:pt>
                <c:pt idx="131">
                  <c:v>15.6464</c:v>
                </c:pt>
                <c:pt idx="132">
                  <c:v>15.6464</c:v>
                </c:pt>
                <c:pt idx="133">
                  <c:v>15.6464</c:v>
                </c:pt>
                <c:pt idx="134">
                  <c:v>15.6464</c:v>
                </c:pt>
                <c:pt idx="135">
                  <c:v>15.6464</c:v>
                </c:pt>
                <c:pt idx="136">
                  <c:v>15.6464</c:v>
                </c:pt>
                <c:pt idx="137">
                  <c:v>15.6464</c:v>
                </c:pt>
                <c:pt idx="138">
                  <c:v>15.6464</c:v>
                </c:pt>
                <c:pt idx="139">
                  <c:v>15.6464</c:v>
                </c:pt>
                <c:pt idx="140">
                  <c:v>15.6464</c:v>
                </c:pt>
                <c:pt idx="141">
                  <c:v>15.6464</c:v>
                </c:pt>
                <c:pt idx="142">
                  <c:v>15.6464</c:v>
                </c:pt>
                <c:pt idx="143">
                  <c:v>15.6464</c:v>
                </c:pt>
                <c:pt idx="144">
                  <c:v>15.6464</c:v>
                </c:pt>
                <c:pt idx="145">
                  <c:v>15.6464</c:v>
                </c:pt>
                <c:pt idx="146">
                  <c:v>15.6464</c:v>
                </c:pt>
                <c:pt idx="147">
                  <c:v>15.6464</c:v>
                </c:pt>
                <c:pt idx="148">
                  <c:v>15.6464</c:v>
                </c:pt>
                <c:pt idx="149">
                  <c:v>15.6464</c:v>
                </c:pt>
                <c:pt idx="150">
                  <c:v>15.6464</c:v>
                </c:pt>
                <c:pt idx="151">
                  <c:v>15.6464</c:v>
                </c:pt>
                <c:pt idx="152">
                  <c:v>15.6464</c:v>
                </c:pt>
                <c:pt idx="153">
                  <c:v>15.6464</c:v>
                </c:pt>
                <c:pt idx="154">
                  <c:v>15.6464</c:v>
                </c:pt>
                <c:pt idx="155">
                  <c:v>15.6464</c:v>
                </c:pt>
                <c:pt idx="156">
                  <c:v>15.6464</c:v>
                </c:pt>
                <c:pt idx="157">
                  <c:v>15.6464</c:v>
                </c:pt>
                <c:pt idx="158">
                  <c:v>15.6464</c:v>
                </c:pt>
                <c:pt idx="159">
                  <c:v>15.6464</c:v>
                </c:pt>
                <c:pt idx="160">
                  <c:v>15.6464</c:v>
                </c:pt>
                <c:pt idx="161">
                  <c:v>15.6464</c:v>
                </c:pt>
                <c:pt idx="162">
                  <c:v>15.6464</c:v>
                </c:pt>
                <c:pt idx="163">
                  <c:v>15.6464</c:v>
                </c:pt>
                <c:pt idx="164">
                  <c:v>15.6464</c:v>
                </c:pt>
                <c:pt idx="165">
                  <c:v>15.6464</c:v>
                </c:pt>
                <c:pt idx="166">
                  <c:v>15.6464</c:v>
                </c:pt>
                <c:pt idx="167">
                  <c:v>15.6464</c:v>
                </c:pt>
                <c:pt idx="168">
                  <c:v>15.6464</c:v>
                </c:pt>
                <c:pt idx="169">
                  <c:v>15.6464</c:v>
                </c:pt>
                <c:pt idx="170">
                  <c:v>15.6464</c:v>
                </c:pt>
                <c:pt idx="171">
                  <c:v>15.6464</c:v>
                </c:pt>
                <c:pt idx="172">
                  <c:v>15.6464</c:v>
                </c:pt>
                <c:pt idx="173">
                  <c:v>15.6464</c:v>
                </c:pt>
                <c:pt idx="174">
                  <c:v>15.6464</c:v>
                </c:pt>
                <c:pt idx="175">
                  <c:v>15.6464</c:v>
                </c:pt>
                <c:pt idx="176">
                  <c:v>15.6464</c:v>
                </c:pt>
                <c:pt idx="177">
                  <c:v>14.7523</c:v>
                </c:pt>
                <c:pt idx="178">
                  <c:v>14.305300000000001</c:v>
                </c:pt>
                <c:pt idx="179">
                  <c:v>13.411199999999999</c:v>
                </c:pt>
                <c:pt idx="180">
                  <c:v>13.411199999999999</c:v>
                </c:pt>
                <c:pt idx="181">
                  <c:v>13.411199999999999</c:v>
                </c:pt>
                <c:pt idx="182">
                  <c:v>12.9642</c:v>
                </c:pt>
                <c:pt idx="183">
                  <c:v>12.9642</c:v>
                </c:pt>
                <c:pt idx="184">
                  <c:v>12.9642</c:v>
                </c:pt>
                <c:pt idx="185">
                  <c:v>12.517099999999999</c:v>
                </c:pt>
                <c:pt idx="186">
                  <c:v>12.517099999999999</c:v>
                </c:pt>
                <c:pt idx="187">
                  <c:v>12.517099999999999</c:v>
                </c:pt>
                <c:pt idx="188">
                  <c:v>12.517099999999999</c:v>
                </c:pt>
                <c:pt idx="189">
                  <c:v>12.0701</c:v>
                </c:pt>
                <c:pt idx="190">
                  <c:v>12.0701</c:v>
                </c:pt>
                <c:pt idx="191">
                  <c:v>12.0701</c:v>
                </c:pt>
                <c:pt idx="192">
                  <c:v>12.0701</c:v>
                </c:pt>
                <c:pt idx="193">
                  <c:v>11.622999999999999</c:v>
                </c:pt>
                <c:pt idx="194">
                  <c:v>11.622999999999999</c:v>
                </c:pt>
                <c:pt idx="195">
                  <c:v>11.622999999999999</c:v>
                </c:pt>
                <c:pt idx="196">
                  <c:v>11.176</c:v>
                </c:pt>
                <c:pt idx="197">
                  <c:v>11.176</c:v>
                </c:pt>
                <c:pt idx="198">
                  <c:v>11.176</c:v>
                </c:pt>
                <c:pt idx="199">
                  <c:v>10.728999999999999</c:v>
                </c:pt>
                <c:pt idx="200">
                  <c:v>10.728999999999999</c:v>
                </c:pt>
                <c:pt idx="201">
                  <c:v>10.2819</c:v>
                </c:pt>
                <c:pt idx="202">
                  <c:v>10.2819</c:v>
                </c:pt>
                <c:pt idx="203">
                  <c:v>10.2819</c:v>
                </c:pt>
                <c:pt idx="204">
                  <c:v>10.2819</c:v>
                </c:pt>
                <c:pt idx="205">
                  <c:v>9.8348800000000001</c:v>
                </c:pt>
                <c:pt idx="206">
                  <c:v>9.8348800000000001</c:v>
                </c:pt>
                <c:pt idx="207">
                  <c:v>10.2819</c:v>
                </c:pt>
                <c:pt idx="208">
                  <c:v>10.2819</c:v>
                </c:pt>
                <c:pt idx="209">
                  <c:v>10.2819</c:v>
                </c:pt>
                <c:pt idx="210">
                  <c:v>10.2819</c:v>
                </c:pt>
                <c:pt idx="211">
                  <c:v>10.728999999999999</c:v>
                </c:pt>
                <c:pt idx="212">
                  <c:v>10.728999999999999</c:v>
                </c:pt>
                <c:pt idx="213">
                  <c:v>10.728999999999999</c:v>
                </c:pt>
                <c:pt idx="214">
                  <c:v>11.176</c:v>
                </c:pt>
                <c:pt idx="215">
                  <c:v>11.176</c:v>
                </c:pt>
                <c:pt idx="216">
                  <c:v>11.176</c:v>
                </c:pt>
                <c:pt idx="217">
                  <c:v>11.176</c:v>
                </c:pt>
                <c:pt idx="218">
                  <c:v>10.728999999999999</c:v>
                </c:pt>
                <c:pt idx="219">
                  <c:v>10.728999999999999</c:v>
                </c:pt>
                <c:pt idx="220">
                  <c:v>10.728999999999999</c:v>
                </c:pt>
                <c:pt idx="221">
                  <c:v>10.728999999999999</c:v>
                </c:pt>
                <c:pt idx="222">
                  <c:v>10.2819</c:v>
                </c:pt>
                <c:pt idx="223">
                  <c:v>10.2819</c:v>
                </c:pt>
                <c:pt idx="224">
                  <c:v>10.2819</c:v>
                </c:pt>
                <c:pt idx="225">
                  <c:v>8.9407999999999994</c:v>
                </c:pt>
                <c:pt idx="226">
                  <c:v>8.0467200000000005</c:v>
                </c:pt>
                <c:pt idx="227">
                  <c:v>7.1526399999999999</c:v>
                </c:pt>
                <c:pt idx="228">
                  <c:v>6.7055999999999996</c:v>
                </c:pt>
                <c:pt idx="229">
                  <c:v>5.3644800000000004</c:v>
                </c:pt>
                <c:pt idx="230">
                  <c:v>4.4703999999999997</c:v>
                </c:pt>
                <c:pt idx="231">
                  <c:v>2.6822400000000002</c:v>
                </c:pt>
                <c:pt idx="232">
                  <c:v>1.3411200000000001</c:v>
                </c:pt>
                <c:pt idx="233">
                  <c:v>0.89407999999999999</c:v>
                </c:pt>
                <c:pt idx="234">
                  <c:v>0.44703999999999999</c:v>
                </c:pt>
                <c:pt idx="235">
                  <c:v>0.44703999999999999</c:v>
                </c:pt>
                <c:pt idx="236">
                  <c:v>1.3411200000000001</c:v>
                </c:pt>
                <c:pt idx="237">
                  <c:v>3.1292800000000001</c:v>
                </c:pt>
                <c:pt idx="238">
                  <c:v>4.4703999999999997</c:v>
                </c:pt>
                <c:pt idx="239">
                  <c:v>5.8115199999999998</c:v>
                </c:pt>
                <c:pt idx="240">
                  <c:v>6.7055999999999996</c:v>
                </c:pt>
                <c:pt idx="241">
                  <c:v>8.0467200000000005</c:v>
                </c:pt>
                <c:pt idx="242">
                  <c:v>8.49376</c:v>
                </c:pt>
                <c:pt idx="243">
                  <c:v>9.3878400000000006</c:v>
                </c:pt>
                <c:pt idx="244">
                  <c:v>9.8348800000000001</c:v>
                </c:pt>
                <c:pt idx="245">
                  <c:v>10.2819</c:v>
                </c:pt>
                <c:pt idx="246">
                  <c:v>11.176</c:v>
                </c:pt>
                <c:pt idx="247">
                  <c:v>11.622999999999999</c:v>
                </c:pt>
                <c:pt idx="248">
                  <c:v>12.0701</c:v>
                </c:pt>
                <c:pt idx="249">
                  <c:v>12.517099999999999</c:v>
                </c:pt>
                <c:pt idx="250">
                  <c:v>12.9642</c:v>
                </c:pt>
                <c:pt idx="251">
                  <c:v>13.411199999999999</c:v>
                </c:pt>
                <c:pt idx="252">
                  <c:v>13.8582</c:v>
                </c:pt>
                <c:pt idx="253">
                  <c:v>13.8582</c:v>
                </c:pt>
                <c:pt idx="254">
                  <c:v>14.305300000000001</c:v>
                </c:pt>
                <c:pt idx="255">
                  <c:v>14.305300000000001</c:v>
                </c:pt>
                <c:pt idx="256">
                  <c:v>14.305300000000001</c:v>
                </c:pt>
                <c:pt idx="257">
                  <c:v>14.7523</c:v>
                </c:pt>
                <c:pt idx="258">
                  <c:v>14.7523</c:v>
                </c:pt>
                <c:pt idx="259">
                  <c:v>15.199400000000001</c:v>
                </c:pt>
                <c:pt idx="260">
                  <c:v>15.199400000000001</c:v>
                </c:pt>
                <c:pt idx="261">
                  <c:v>15.199400000000001</c:v>
                </c:pt>
                <c:pt idx="262">
                  <c:v>15.6464</c:v>
                </c:pt>
                <c:pt idx="263">
                  <c:v>15.6464</c:v>
                </c:pt>
                <c:pt idx="264">
                  <c:v>15.6464</c:v>
                </c:pt>
                <c:pt idx="265">
                  <c:v>15.6464</c:v>
                </c:pt>
                <c:pt idx="266">
                  <c:v>15.6464</c:v>
                </c:pt>
                <c:pt idx="267">
                  <c:v>15.6464</c:v>
                </c:pt>
                <c:pt idx="268">
                  <c:v>15.6464</c:v>
                </c:pt>
                <c:pt idx="269">
                  <c:v>15.6464</c:v>
                </c:pt>
                <c:pt idx="270">
                  <c:v>15.6464</c:v>
                </c:pt>
                <c:pt idx="271">
                  <c:v>15.6464</c:v>
                </c:pt>
                <c:pt idx="272">
                  <c:v>15.6464</c:v>
                </c:pt>
                <c:pt idx="273">
                  <c:v>15.6464</c:v>
                </c:pt>
                <c:pt idx="274">
                  <c:v>15.6464</c:v>
                </c:pt>
                <c:pt idx="275">
                  <c:v>15.6464</c:v>
                </c:pt>
                <c:pt idx="276">
                  <c:v>15.6464</c:v>
                </c:pt>
                <c:pt idx="277">
                  <c:v>15.6464</c:v>
                </c:pt>
                <c:pt idx="278">
                  <c:v>15.6464</c:v>
                </c:pt>
                <c:pt idx="279">
                  <c:v>15.6464</c:v>
                </c:pt>
                <c:pt idx="280">
                  <c:v>15.6464</c:v>
                </c:pt>
                <c:pt idx="281">
                  <c:v>15.6464</c:v>
                </c:pt>
                <c:pt idx="282">
                  <c:v>15.6464</c:v>
                </c:pt>
                <c:pt idx="283">
                  <c:v>15.6464</c:v>
                </c:pt>
                <c:pt idx="284">
                  <c:v>15.6464</c:v>
                </c:pt>
                <c:pt idx="285">
                  <c:v>15.6464</c:v>
                </c:pt>
                <c:pt idx="286">
                  <c:v>15.6464</c:v>
                </c:pt>
                <c:pt idx="287">
                  <c:v>15.6464</c:v>
                </c:pt>
                <c:pt idx="288">
                  <c:v>15.6464</c:v>
                </c:pt>
                <c:pt idx="289">
                  <c:v>15.6464</c:v>
                </c:pt>
                <c:pt idx="290">
                  <c:v>15.6464</c:v>
                </c:pt>
                <c:pt idx="291">
                  <c:v>15.6464</c:v>
                </c:pt>
                <c:pt idx="292">
                  <c:v>15.6464</c:v>
                </c:pt>
                <c:pt idx="293">
                  <c:v>15.6464</c:v>
                </c:pt>
                <c:pt idx="294">
                  <c:v>15.6464</c:v>
                </c:pt>
                <c:pt idx="295">
                  <c:v>15.6464</c:v>
                </c:pt>
                <c:pt idx="296">
                  <c:v>15.6464</c:v>
                </c:pt>
                <c:pt idx="297">
                  <c:v>15.6464</c:v>
                </c:pt>
                <c:pt idx="298">
                  <c:v>15.6464</c:v>
                </c:pt>
                <c:pt idx="299">
                  <c:v>15.6464</c:v>
                </c:pt>
                <c:pt idx="300">
                  <c:v>15.6464</c:v>
                </c:pt>
                <c:pt idx="301">
                  <c:v>15.6464</c:v>
                </c:pt>
                <c:pt idx="302">
                  <c:v>15.6464</c:v>
                </c:pt>
                <c:pt idx="303">
                  <c:v>15.6464</c:v>
                </c:pt>
                <c:pt idx="304">
                  <c:v>15.6464</c:v>
                </c:pt>
                <c:pt idx="305">
                  <c:v>15.6464</c:v>
                </c:pt>
                <c:pt idx="306">
                  <c:v>15.6464</c:v>
                </c:pt>
                <c:pt idx="307">
                  <c:v>15.6464</c:v>
                </c:pt>
                <c:pt idx="308">
                  <c:v>15.6464</c:v>
                </c:pt>
                <c:pt idx="309">
                  <c:v>15.6464</c:v>
                </c:pt>
                <c:pt idx="310">
                  <c:v>15.6464</c:v>
                </c:pt>
                <c:pt idx="311">
                  <c:v>15.6464</c:v>
                </c:pt>
                <c:pt idx="312">
                  <c:v>15.6464</c:v>
                </c:pt>
                <c:pt idx="313">
                  <c:v>15.6464</c:v>
                </c:pt>
                <c:pt idx="314">
                  <c:v>15.6464</c:v>
                </c:pt>
                <c:pt idx="315">
                  <c:v>15.6464</c:v>
                </c:pt>
                <c:pt idx="316">
                  <c:v>15.6464</c:v>
                </c:pt>
                <c:pt idx="317">
                  <c:v>15.6464</c:v>
                </c:pt>
                <c:pt idx="318">
                  <c:v>15.6464</c:v>
                </c:pt>
                <c:pt idx="319">
                  <c:v>15.199400000000001</c:v>
                </c:pt>
                <c:pt idx="320">
                  <c:v>15.199400000000001</c:v>
                </c:pt>
                <c:pt idx="321">
                  <c:v>14.7523</c:v>
                </c:pt>
                <c:pt idx="322">
                  <c:v>14.305300000000001</c:v>
                </c:pt>
                <c:pt idx="323">
                  <c:v>13.8582</c:v>
                </c:pt>
                <c:pt idx="324">
                  <c:v>13.411199999999999</c:v>
                </c:pt>
                <c:pt idx="325">
                  <c:v>13.411199999999999</c:v>
                </c:pt>
                <c:pt idx="326">
                  <c:v>12.9642</c:v>
                </c:pt>
                <c:pt idx="327">
                  <c:v>12.9642</c:v>
                </c:pt>
                <c:pt idx="328">
                  <c:v>12.9642</c:v>
                </c:pt>
                <c:pt idx="329">
                  <c:v>12.9642</c:v>
                </c:pt>
                <c:pt idx="330">
                  <c:v>12.9642</c:v>
                </c:pt>
                <c:pt idx="331">
                  <c:v>12.517099999999999</c:v>
                </c:pt>
                <c:pt idx="332">
                  <c:v>12.517099999999999</c:v>
                </c:pt>
                <c:pt idx="333">
                  <c:v>12.517099999999999</c:v>
                </c:pt>
                <c:pt idx="334">
                  <c:v>12.517099999999999</c:v>
                </c:pt>
                <c:pt idx="335">
                  <c:v>12.517099999999999</c:v>
                </c:pt>
                <c:pt idx="336">
                  <c:v>12.0701</c:v>
                </c:pt>
                <c:pt idx="337">
                  <c:v>12.0701</c:v>
                </c:pt>
                <c:pt idx="338">
                  <c:v>12.0701</c:v>
                </c:pt>
                <c:pt idx="339">
                  <c:v>12.0701</c:v>
                </c:pt>
                <c:pt idx="340">
                  <c:v>11.622999999999999</c:v>
                </c:pt>
                <c:pt idx="341">
                  <c:v>11.622999999999999</c:v>
                </c:pt>
                <c:pt idx="342">
                  <c:v>11.622999999999999</c:v>
                </c:pt>
                <c:pt idx="343">
                  <c:v>11.622999999999999</c:v>
                </c:pt>
                <c:pt idx="344">
                  <c:v>11.622999999999999</c:v>
                </c:pt>
                <c:pt idx="345">
                  <c:v>11.176</c:v>
                </c:pt>
                <c:pt idx="346">
                  <c:v>11.176</c:v>
                </c:pt>
                <c:pt idx="347">
                  <c:v>11.176</c:v>
                </c:pt>
                <c:pt idx="348">
                  <c:v>11.176</c:v>
                </c:pt>
                <c:pt idx="349">
                  <c:v>11.176</c:v>
                </c:pt>
                <c:pt idx="350">
                  <c:v>11.176</c:v>
                </c:pt>
                <c:pt idx="351">
                  <c:v>11.176</c:v>
                </c:pt>
                <c:pt idx="352">
                  <c:v>10.728999999999999</c:v>
                </c:pt>
                <c:pt idx="353">
                  <c:v>10.728999999999999</c:v>
                </c:pt>
                <c:pt idx="354">
                  <c:v>10.728999999999999</c:v>
                </c:pt>
                <c:pt idx="355">
                  <c:v>10.728999999999999</c:v>
                </c:pt>
                <c:pt idx="356">
                  <c:v>10.728999999999999</c:v>
                </c:pt>
                <c:pt idx="357">
                  <c:v>10.728999999999999</c:v>
                </c:pt>
                <c:pt idx="358">
                  <c:v>10.2819</c:v>
                </c:pt>
                <c:pt idx="359">
                  <c:v>10.2819</c:v>
                </c:pt>
                <c:pt idx="360">
                  <c:v>10.2819</c:v>
                </c:pt>
                <c:pt idx="361">
                  <c:v>10.2819</c:v>
                </c:pt>
                <c:pt idx="362">
                  <c:v>10.2819</c:v>
                </c:pt>
                <c:pt idx="363">
                  <c:v>10.2819</c:v>
                </c:pt>
                <c:pt idx="364">
                  <c:v>10.728999999999999</c:v>
                </c:pt>
                <c:pt idx="365">
                  <c:v>10.728999999999999</c:v>
                </c:pt>
                <c:pt idx="366">
                  <c:v>10.728999999999999</c:v>
                </c:pt>
                <c:pt idx="367">
                  <c:v>11.176</c:v>
                </c:pt>
                <c:pt idx="368">
                  <c:v>11.176</c:v>
                </c:pt>
                <c:pt idx="369">
                  <c:v>11.176</c:v>
                </c:pt>
                <c:pt idx="370">
                  <c:v>11.622999999999999</c:v>
                </c:pt>
                <c:pt idx="371">
                  <c:v>11.622999999999999</c:v>
                </c:pt>
                <c:pt idx="372">
                  <c:v>11.622999999999999</c:v>
                </c:pt>
                <c:pt idx="373">
                  <c:v>11.622999999999999</c:v>
                </c:pt>
                <c:pt idx="374">
                  <c:v>11.622999999999999</c:v>
                </c:pt>
                <c:pt idx="375">
                  <c:v>12.0701</c:v>
                </c:pt>
                <c:pt idx="376">
                  <c:v>12.0701</c:v>
                </c:pt>
                <c:pt idx="377">
                  <c:v>12.0701</c:v>
                </c:pt>
                <c:pt idx="378">
                  <c:v>12.0701</c:v>
                </c:pt>
                <c:pt idx="379">
                  <c:v>12.0701</c:v>
                </c:pt>
                <c:pt idx="380">
                  <c:v>12.517099999999999</c:v>
                </c:pt>
                <c:pt idx="381">
                  <c:v>12.517099999999999</c:v>
                </c:pt>
                <c:pt idx="382">
                  <c:v>12.517099999999999</c:v>
                </c:pt>
                <c:pt idx="383">
                  <c:v>12.9642</c:v>
                </c:pt>
                <c:pt idx="384">
                  <c:v>12.9642</c:v>
                </c:pt>
                <c:pt idx="385">
                  <c:v>12.9642</c:v>
                </c:pt>
                <c:pt idx="386">
                  <c:v>12.9642</c:v>
                </c:pt>
                <c:pt idx="387">
                  <c:v>13.411199999999999</c:v>
                </c:pt>
                <c:pt idx="388">
                  <c:v>13.411199999999999</c:v>
                </c:pt>
                <c:pt idx="389">
                  <c:v>13.411199999999999</c:v>
                </c:pt>
                <c:pt idx="390">
                  <c:v>13.411199999999999</c:v>
                </c:pt>
                <c:pt idx="391">
                  <c:v>13.8582</c:v>
                </c:pt>
                <c:pt idx="392">
                  <c:v>13.8582</c:v>
                </c:pt>
                <c:pt idx="393">
                  <c:v>13.8582</c:v>
                </c:pt>
                <c:pt idx="394">
                  <c:v>13.8582</c:v>
                </c:pt>
                <c:pt idx="395">
                  <c:v>14.305300000000001</c:v>
                </c:pt>
                <c:pt idx="396">
                  <c:v>14.305300000000001</c:v>
                </c:pt>
                <c:pt idx="397">
                  <c:v>14.305300000000001</c:v>
                </c:pt>
                <c:pt idx="398">
                  <c:v>14.305300000000001</c:v>
                </c:pt>
                <c:pt idx="399">
                  <c:v>14.305300000000001</c:v>
                </c:pt>
                <c:pt idx="400">
                  <c:v>13.8582</c:v>
                </c:pt>
                <c:pt idx="401">
                  <c:v>13.8582</c:v>
                </c:pt>
                <c:pt idx="402">
                  <c:v>13.8582</c:v>
                </c:pt>
                <c:pt idx="403">
                  <c:v>13.8582</c:v>
                </c:pt>
                <c:pt idx="404">
                  <c:v>13.8582</c:v>
                </c:pt>
                <c:pt idx="405">
                  <c:v>14.305300000000001</c:v>
                </c:pt>
                <c:pt idx="406">
                  <c:v>14.305300000000001</c:v>
                </c:pt>
                <c:pt idx="407">
                  <c:v>14.305300000000001</c:v>
                </c:pt>
                <c:pt idx="408">
                  <c:v>14.305300000000001</c:v>
                </c:pt>
                <c:pt idx="409">
                  <c:v>14.305300000000001</c:v>
                </c:pt>
                <c:pt idx="410">
                  <c:v>14.7523</c:v>
                </c:pt>
                <c:pt idx="411">
                  <c:v>14.7523</c:v>
                </c:pt>
                <c:pt idx="412">
                  <c:v>14.7523</c:v>
                </c:pt>
                <c:pt idx="413">
                  <c:v>14.7523</c:v>
                </c:pt>
                <c:pt idx="414">
                  <c:v>14.7523</c:v>
                </c:pt>
                <c:pt idx="415">
                  <c:v>14.7523</c:v>
                </c:pt>
                <c:pt idx="416">
                  <c:v>14.7523</c:v>
                </c:pt>
                <c:pt idx="417">
                  <c:v>14.7523</c:v>
                </c:pt>
                <c:pt idx="418">
                  <c:v>15.199400000000001</c:v>
                </c:pt>
                <c:pt idx="419">
                  <c:v>15.199400000000001</c:v>
                </c:pt>
                <c:pt idx="420">
                  <c:v>15.199400000000001</c:v>
                </c:pt>
                <c:pt idx="421">
                  <c:v>15.199400000000001</c:v>
                </c:pt>
                <c:pt idx="422">
                  <c:v>15.199400000000001</c:v>
                </c:pt>
                <c:pt idx="423">
                  <c:v>15.199400000000001</c:v>
                </c:pt>
                <c:pt idx="424">
                  <c:v>15.199400000000001</c:v>
                </c:pt>
                <c:pt idx="425">
                  <c:v>15.199400000000001</c:v>
                </c:pt>
                <c:pt idx="426">
                  <c:v>15.199400000000001</c:v>
                </c:pt>
                <c:pt idx="427">
                  <c:v>15.199400000000001</c:v>
                </c:pt>
                <c:pt idx="428">
                  <c:v>15.6464</c:v>
                </c:pt>
                <c:pt idx="429">
                  <c:v>15.6464</c:v>
                </c:pt>
                <c:pt idx="430">
                  <c:v>15.6464</c:v>
                </c:pt>
                <c:pt idx="431">
                  <c:v>15.6464</c:v>
                </c:pt>
                <c:pt idx="432">
                  <c:v>15.6464</c:v>
                </c:pt>
                <c:pt idx="433">
                  <c:v>15.6464</c:v>
                </c:pt>
                <c:pt idx="434">
                  <c:v>15.6464</c:v>
                </c:pt>
                <c:pt idx="435">
                  <c:v>15.6464</c:v>
                </c:pt>
                <c:pt idx="436">
                  <c:v>15.6464</c:v>
                </c:pt>
                <c:pt idx="437">
                  <c:v>15.6464</c:v>
                </c:pt>
                <c:pt idx="438">
                  <c:v>15.6464</c:v>
                </c:pt>
                <c:pt idx="439">
                  <c:v>15.6464</c:v>
                </c:pt>
                <c:pt idx="440">
                  <c:v>15.6464</c:v>
                </c:pt>
                <c:pt idx="441">
                  <c:v>15.6464</c:v>
                </c:pt>
                <c:pt idx="442">
                  <c:v>15.6464</c:v>
                </c:pt>
                <c:pt idx="443">
                  <c:v>15.6464</c:v>
                </c:pt>
                <c:pt idx="444">
                  <c:v>15.6464</c:v>
                </c:pt>
                <c:pt idx="445">
                  <c:v>15.6464</c:v>
                </c:pt>
                <c:pt idx="446">
                  <c:v>15.6464</c:v>
                </c:pt>
                <c:pt idx="447">
                  <c:v>15.6464</c:v>
                </c:pt>
                <c:pt idx="448">
                  <c:v>15.6464</c:v>
                </c:pt>
                <c:pt idx="449">
                  <c:v>15.6464</c:v>
                </c:pt>
                <c:pt idx="450">
                  <c:v>15.6464</c:v>
                </c:pt>
                <c:pt idx="451">
                  <c:v>15.6464</c:v>
                </c:pt>
                <c:pt idx="452">
                  <c:v>15.6464</c:v>
                </c:pt>
                <c:pt idx="453">
                  <c:v>15.6464</c:v>
                </c:pt>
                <c:pt idx="454">
                  <c:v>15.6464</c:v>
                </c:pt>
                <c:pt idx="455">
                  <c:v>15.6464</c:v>
                </c:pt>
                <c:pt idx="456">
                  <c:v>15.6464</c:v>
                </c:pt>
                <c:pt idx="457">
                  <c:v>15.6464</c:v>
                </c:pt>
                <c:pt idx="458">
                  <c:v>15.6464</c:v>
                </c:pt>
                <c:pt idx="459">
                  <c:v>15.6464</c:v>
                </c:pt>
                <c:pt idx="460">
                  <c:v>15.199400000000001</c:v>
                </c:pt>
                <c:pt idx="461">
                  <c:v>14.7523</c:v>
                </c:pt>
                <c:pt idx="462">
                  <c:v>13.8582</c:v>
                </c:pt>
                <c:pt idx="463">
                  <c:v>13.411199999999999</c:v>
                </c:pt>
                <c:pt idx="464">
                  <c:v>13.8582</c:v>
                </c:pt>
                <c:pt idx="465">
                  <c:v>11.622999999999999</c:v>
                </c:pt>
                <c:pt idx="466">
                  <c:v>11.176</c:v>
                </c:pt>
                <c:pt idx="467">
                  <c:v>10.728999999999999</c:v>
                </c:pt>
                <c:pt idx="468">
                  <c:v>10.2819</c:v>
                </c:pt>
                <c:pt idx="469">
                  <c:v>9.8348800000000001</c:v>
                </c:pt>
                <c:pt idx="470">
                  <c:v>9.3878400000000006</c:v>
                </c:pt>
                <c:pt idx="471">
                  <c:v>8.9407999999999994</c:v>
                </c:pt>
                <c:pt idx="472">
                  <c:v>8.0467200000000005</c:v>
                </c:pt>
                <c:pt idx="473">
                  <c:v>7.5996800000000002</c:v>
                </c:pt>
                <c:pt idx="474">
                  <c:v>7.1526399999999999</c:v>
                </c:pt>
                <c:pt idx="475">
                  <c:v>8.0467200000000005</c:v>
                </c:pt>
                <c:pt idx="476">
                  <c:v>8.49376</c:v>
                </c:pt>
                <c:pt idx="477">
                  <c:v>9.8348800000000001</c:v>
                </c:pt>
                <c:pt idx="478">
                  <c:v>10.728999999999999</c:v>
                </c:pt>
                <c:pt idx="479">
                  <c:v>11.176</c:v>
                </c:pt>
                <c:pt idx="480">
                  <c:v>12.0701</c:v>
                </c:pt>
                <c:pt idx="481">
                  <c:v>12.517099999999999</c:v>
                </c:pt>
                <c:pt idx="482">
                  <c:v>12.517099999999999</c:v>
                </c:pt>
                <c:pt idx="483">
                  <c:v>12.9642</c:v>
                </c:pt>
                <c:pt idx="484">
                  <c:v>12.9642</c:v>
                </c:pt>
                <c:pt idx="485">
                  <c:v>12.9642</c:v>
                </c:pt>
                <c:pt idx="486">
                  <c:v>13.411199999999999</c:v>
                </c:pt>
                <c:pt idx="487">
                  <c:v>13.411199999999999</c:v>
                </c:pt>
                <c:pt idx="488">
                  <c:v>13.411199999999999</c:v>
                </c:pt>
                <c:pt idx="489">
                  <c:v>13.411199999999999</c:v>
                </c:pt>
                <c:pt idx="490">
                  <c:v>13.8582</c:v>
                </c:pt>
                <c:pt idx="491">
                  <c:v>13.8582</c:v>
                </c:pt>
                <c:pt idx="492">
                  <c:v>13.8582</c:v>
                </c:pt>
                <c:pt idx="493">
                  <c:v>13.8582</c:v>
                </c:pt>
                <c:pt idx="494">
                  <c:v>13.8582</c:v>
                </c:pt>
                <c:pt idx="495">
                  <c:v>14.305300000000001</c:v>
                </c:pt>
                <c:pt idx="496">
                  <c:v>14.305300000000001</c:v>
                </c:pt>
                <c:pt idx="497">
                  <c:v>14.305300000000001</c:v>
                </c:pt>
                <c:pt idx="498">
                  <c:v>14.305300000000001</c:v>
                </c:pt>
                <c:pt idx="499">
                  <c:v>14.305300000000001</c:v>
                </c:pt>
                <c:pt idx="500">
                  <c:v>14.305300000000001</c:v>
                </c:pt>
                <c:pt idx="501">
                  <c:v>14.305300000000001</c:v>
                </c:pt>
                <c:pt idx="502">
                  <c:v>14.7523</c:v>
                </c:pt>
                <c:pt idx="503">
                  <c:v>14.7523</c:v>
                </c:pt>
                <c:pt idx="504">
                  <c:v>14.7523</c:v>
                </c:pt>
                <c:pt idx="505">
                  <c:v>14.7523</c:v>
                </c:pt>
                <c:pt idx="506">
                  <c:v>14.7523</c:v>
                </c:pt>
                <c:pt idx="507">
                  <c:v>14.7523</c:v>
                </c:pt>
                <c:pt idx="508">
                  <c:v>14.7523</c:v>
                </c:pt>
                <c:pt idx="509">
                  <c:v>14.7523</c:v>
                </c:pt>
                <c:pt idx="510">
                  <c:v>14.7523</c:v>
                </c:pt>
                <c:pt idx="511">
                  <c:v>14.7523</c:v>
                </c:pt>
                <c:pt idx="512">
                  <c:v>15.199400000000001</c:v>
                </c:pt>
                <c:pt idx="513">
                  <c:v>15.199400000000001</c:v>
                </c:pt>
                <c:pt idx="514">
                  <c:v>15.199400000000001</c:v>
                </c:pt>
                <c:pt idx="515">
                  <c:v>15.199400000000001</c:v>
                </c:pt>
                <c:pt idx="516">
                  <c:v>15.199400000000001</c:v>
                </c:pt>
                <c:pt idx="517">
                  <c:v>15.6464</c:v>
                </c:pt>
                <c:pt idx="518">
                  <c:v>15.6464</c:v>
                </c:pt>
                <c:pt idx="519">
                  <c:v>15.6464</c:v>
                </c:pt>
                <c:pt idx="520">
                  <c:v>15.6464</c:v>
                </c:pt>
                <c:pt idx="521">
                  <c:v>15.6464</c:v>
                </c:pt>
                <c:pt idx="522">
                  <c:v>15.6464</c:v>
                </c:pt>
                <c:pt idx="523">
                  <c:v>15.6464</c:v>
                </c:pt>
                <c:pt idx="524">
                  <c:v>15.6464</c:v>
                </c:pt>
                <c:pt idx="525">
                  <c:v>15.6464</c:v>
                </c:pt>
                <c:pt idx="526">
                  <c:v>15.6464</c:v>
                </c:pt>
                <c:pt idx="527">
                  <c:v>15.6464</c:v>
                </c:pt>
                <c:pt idx="528">
                  <c:v>15.6464</c:v>
                </c:pt>
                <c:pt idx="529">
                  <c:v>15.6464</c:v>
                </c:pt>
                <c:pt idx="530">
                  <c:v>15.6464</c:v>
                </c:pt>
                <c:pt idx="531">
                  <c:v>15.6464</c:v>
                </c:pt>
                <c:pt idx="532">
                  <c:v>15.6464</c:v>
                </c:pt>
                <c:pt idx="533">
                  <c:v>15.6464</c:v>
                </c:pt>
                <c:pt idx="534">
                  <c:v>15.6464</c:v>
                </c:pt>
                <c:pt idx="535">
                  <c:v>15.6464</c:v>
                </c:pt>
                <c:pt idx="536">
                  <c:v>15.6464</c:v>
                </c:pt>
                <c:pt idx="537">
                  <c:v>15.6464</c:v>
                </c:pt>
                <c:pt idx="538">
                  <c:v>15.6464</c:v>
                </c:pt>
                <c:pt idx="539">
                  <c:v>15.6464</c:v>
                </c:pt>
                <c:pt idx="540">
                  <c:v>15.6464</c:v>
                </c:pt>
                <c:pt idx="541">
                  <c:v>15.6464</c:v>
                </c:pt>
                <c:pt idx="542">
                  <c:v>15.6464</c:v>
                </c:pt>
                <c:pt idx="543">
                  <c:v>15.6464</c:v>
                </c:pt>
                <c:pt idx="544">
                  <c:v>15.6464</c:v>
                </c:pt>
                <c:pt idx="545">
                  <c:v>15.6464</c:v>
                </c:pt>
                <c:pt idx="546">
                  <c:v>15.6464</c:v>
                </c:pt>
                <c:pt idx="547">
                  <c:v>15.6464</c:v>
                </c:pt>
                <c:pt idx="548">
                  <c:v>15.6464</c:v>
                </c:pt>
                <c:pt idx="549">
                  <c:v>15.6464</c:v>
                </c:pt>
                <c:pt idx="550">
                  <c:v>15.6464</c:v>
                </c:pt>
                <c:pt idx="551">
                  <c:v>15.6464</c:v>
                </c:pt>
                <c:pt idx="552">
                  <c:v>15.6464</c:v>
                </c:pt>
                <c:pt idx="553">
                  <c:v>15.6464</c:v>
                </c:pt>
                <c:pt idx="554">
                  <c:v>15.6464</c:v>
                </c:pt>
                <c:pt idx="555">
                  <c:v>15.6464</c:v>
                </c:pt>
                <c:pt idx="556">
                  <c:v>15.6464</c:v>
                </c:pt>
                <c:pt idx="557">
                  <c:v>15.6464</c:v>
                </c:pt>
                <c:pt idx="558">
                  <c:v>15.6464</c:v>
                </c:pt>
                <c:pt idx="559">
                  <c:v>15.6464</c:v>
                </c:pt>
                <c:pt idx="560">
                  <c:v>15.6464</c:v>
                </c:pt>
                <c:pt idx="561">
                  <c:v>15.6464</c:v>
                </c:pt>
                <c:pt idx="562">
                  <c:v>15.6464</c:v>
                </c:pt>
                <c:pt idx="563">
                  <c:v>15.6464</c:v>
                </c:pt>
                <c:pt idx="564">
                  <c:v>15.6464</c:v>
                </c:pt>
                <c:pt idx="565">
                  <c:v>15.6464</c:v>
                </c:pt>
                <c:pt idx="566">
                  <c:v>15.6464</c:v>
                </c:pt>
                <c:pt idx="567">
                  <c:v>15.6464</c:v>
                </c:pt>
                <c:pt idx="568">
                  <c:v>15.6464</c:v>
                </c:pt>
                <c:pt idx="569">
                  <c:v>15.6464</c:v>
                </c:pt>
                <c:pt idx="570">
                  <c:v>15.6464</c:v>
                </c:pt>
                <c:pt idx="571">
                  <c:v>15.6464</c:v>
                </c:pt>
                <c:pt idx="572">
                  <c:v>15.6464</c:v>
                </c:pt>
                <c:pt idx="573">
                  <c:v>15.6464</c:v>
                </c:pt>
                <c:pt idx="574">
                  <c:v>15.6464</c:v>
                </c:pt>
                <c:pt idx="575">
                  <c:v>15.6464</c:v>
                </c:pt>
                <c:pt idx="576">
                  <c:v>15.6464</c:v>
                </c:pt>
                <c:pt idx="577">
                  <c:v>15.6464</c:v>
                </c:pt>
                <c:pt idx="578">
                  <c:v>15.6464</c:v>
                </c:pt>
                <c:pt idx="579">
                  <c:v>15.6464</c:v>
                </c:pt>
                <c:pt idx="580">
                  <c:v>15.6464</c:v>
                </c:pt>
                <c:pt idx="581">
                  <c:v>15.6464</c:v>
                </c:pt>
                <c:pt idx="582">
                  <c:v>15.6464</c:v>
                </c:pt>
                <c:pt idx="583">
                  <c:v>15.6464</c:v>
                </c:pt>
                <c:pt idx="584">
                  <c:v>15.6464</c:v>
                </c:pt>
                <c:pt idx="585">
                  <c:v>15.6464</c:v>
                </c:pt>
                <c:pt idx="586">
                  <c:v>15.6464</c:v>
                </c:pt>
                <c:pt idx="587">
                  <c:v>15.6464</c:v>
                </c:pt>
                <c:pt idx="588">
                  <c:v>15.6464</c:v>
                </c:pt>
                <c:pt idx="589">
                  <c:v>15.6464</c:v>
                </c:pt>
                <c:pt idx="590">
                  <c:v>15.6464</c:v>
                </c:pt>
                <c:pt idx="591">
                  <c:v>15.6464</c:v>
                </c:pt>
                <c:pt idx="592">
                  <c:v>15.6464</c:v>
                </c:pt>
                <c:pt idx="593">
                  <c:v>15.6464</c:v>
                </c:pt>
                <c:pt idx="594">
                  <c:v>15.6464</c:v>
                </c:pt>
                <c:pt idx="595">
                  <c:v>15.6464</c:v>
                </c:pt>
                <c:pt idx="596">
                  <c:v>15.6464</c:v>
                </c:pt>
                <c:pt idx="597">
                  <c:v>15.6464</c:v>
                </c:pt>
                <c:pt idx="598">
                  <c:v>15.6464</c:v>
                </c:pt>
                <c:pt idx="599">
                  <c:v>15.6464</c:v>
                </c:pt>
                <c:pt idx="600">
                  <c:v>15.6464</c:v>
                </c:pt>
                <c:pt idx="601">
                  <c:v>15.6464</c:v>
                </c:pt>
                <c:pt idx="602">
                  <c:v>15.6464</c:v>
                </c:pt>
                <c:pt idx="603">
                  <c:v>15.6464</c:v>
                </c:pt>
                <c:pt idx="604">
                  <c:v>15.6464</c:v>
                </c:pt>
                <c:pt idx="605">
                  <c:v>15.6464</c:v>
                </c:pt>
                <c:pt idx="606">
                  <c:v>15.6464</c:v>
                </c:pt>
                <c:pt idx="607">
                  <c:v>15.6464</c:v>
                </c:pt>
                <c:pt idx="608">
                  <c:v>15.6464</c:v>
                </c:pt>
                <c:pt idx="609">
                  <c:v>15.6464</c:v>
                </c:pt>
                <c:pt idx="610">
                  <c:v>15.6464</c:v>
                </c:pt>
                <c:pt idx="611">
                  <c:v>15.6464</c:v>
                </c:pt>
                <c:pt idx="612">
                  <c:v>15.6464</c:v>
                </c:pt>
                <c:pt idx="613">
                  <c:v>15.6464</c:v>
                </c:pt>
                <c:pt idx="614">
                  <c:v>15.6464</c:v>
                </c:pt>
                <c:pt idx="615">
                  <c:v>15.6464</c:v>
                </c:pt>
                <c:pt idx="616">
                  <c:v>15.6464</c:v>
                </c:pt>
                <c:pt idx="617">
                  <c:v>15.6464</c:v>
                </c:pt>
                <c:pt idx="618">
                  <c:v>15.6464</c:v>
                </c:pt>
                <c:pt idx="619">
                  <c:v>15.6464</c:v>
                </c:pt>
                <c:pt idx="620">
                  <c:v>15.6464</c:v>
                </c:pt>
                <c:pt idx="621">
                  <c:v>15.6464</c:v>
                </c:pt>
                <c:pt idx="622">
                  <c:v>15.6464</c:v>
                </c:pt>
                <c:pt idx="623">
                  <c:v>15.6464</c:v>
                </c:pt>
                <c:pt idx="624">
                  <c:v>15.6464</c:v>
                </c:pt>
                <c:pt idx="625">
                  <c:v>15.6464</c:v>
                </c:pt>
                <c:pt idx="626">
                  <c:v>15.6464</c:v>
                </c:pt>
                <c:pt idx="627">
                  <c:v>15.6464</c:v>
                </c:pt>
                <c:pt idx="628">
                  <c:v>15.6464</c:v>
                </c:pt>
                <c:pt idx="629">
                  <c:v>15.6464</c:v>
                </c:pt>
                <c:pt idx="630">
                  <c:v>15.6464</c:v>
                </c:pt>
                <c:pt idx="631">
                  <c:v>15.6464</c:v>
                </c:pt>
                <c:pt idx="632">
                  <c:v>15.6464</c:v>
                </c:pt>
                <c:pt idx="633">
                  <c:v>15.6464</c:v>
                </c:pt>
                <c:pt idx="634">
                  <c:v>15.6464</c:v>
                </c:pt>
                <c:pt idx="635">
                  <c:v>15.6464</c:v>
                </c:pt>
                <c:pt idx="636">
                  <c:v>15.6464</c:v>
                </c:pt>
                <c:pt idx="637">
                  <c:v>15.6464</c:v>
                </c:pt>
                <c:pt idx="638">
                  <c:v>15.6464</c:v>
                </c:pt>
                <c:pt idx="639">
                  <c:v>15.6464</c:v>
                </c:pt>
                <c:pt idx="640">
                  <c:v>15.6464</c:v>
                </c:pt>
                <c:pt idx="641">
                  <c:v>15.6464</c:v>
                </c:pt>
                <c:pt idx="642">
                  <c:v>15.6464</c:v>
                </c:pt>
                <c:pt idx="643">
                  <c:v>15.6464</c:v>
                </c:pt>
                <c:pt idx="644">
                  <c:v>15.6464</c:v>
                </c:pt>
                <c:pt idx="645">
                  <c:v>15.6464</c:v>
                </c:pt>
                <c:pt idx="646">
                  <c:v>14.305300000000001</c:v>
                </c:pt>
                <c:pt idx="647">
                  <c:v>13.411199999999999</c:v>
                </c:pt>
                <c:pt idx="648">
                  <c:v>12.0701</c:v>
                </c:pt>
                <c:pt idx="649">
                  <c:v>11.176</c:v>
                </c:pt>
                <c:pt idx="650">
                  <c:v>9.3878400000000006</c:v>
                </c:pt>
                <c:pt idx="651">
                  <c:v>8.0467200000000005</c:v>
                </c:pt>
                <c:pt idx="652">
                  <c:v>6.7055999999999996</c:v>
                </c:pt>
                <c:pt idx="653">
                  <c:v>5.8115199999999998</c:v>
                </c:pt>
                <c:pt idx="654">
                  <c:v>4.91744</c:v>
                </c:pt>
                <c:pt idx="655">
                  <c:v>4.0233600000000003</c:v>
                </c:pt>
                <c:pt idx="656">
                  <c:v>2.2351999999999999</c:v>
                </c:pt>
                <c:pt idx="657">
                  <c:v>1.3411200000000001</c:v>
                </c:pt>
                <c:pt idx="658">
                  <c:v>0.44703999999999999</c:v>
                </c:pt>
                <c:pt idx="659" formatCode="General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E65-49CD-98BA-D9FBDFB7D4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5133496"/>
        <c:axId val="495137808"/>
      </c:scatterChart>
      <c:valAx>
        <c:axId val="4951334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5137808"/>
        <c:crosses val="autoZero"/>
        <c:crossBetween val="midCat"/>
      </c:valAx>
      <c:valAx>
        <c:axId val="495137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(ms</a:t>
                </a:r>
                <a:r>
                  <a:rPr lang="en-GB">
                    <a:latin typeface="Calibri" panose="020F0502020204030204" pitchFamily="34" charset="0"/>
                    <a:cs typeface="Calibri" panose="020F0502020204030204" pitchFamily="34" charset="0"/>
                  </a:rPr>
                  <a:t>⁻¹)</a:t>
                </a:r>
                <a:endParaRPr lang="en-GB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51334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Power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Sheet1!$B$2:$B$1284</c:f>
              <c:strCache>
                <c:ptCount val="661"/>
                <c:pt idx="0">
                  <c:v>Time (s)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</c:strCache>
            </c:strRef>
          </c:xVal>
          <c:yVal>
            <c:numRef>
              <c:f>Sheet1!$P$2:$P$1284</c:f>
              <c:numCache>
                <c:formatCode>General</c:formatCode>
                <c:ptCount val="1283"/>
                <c:pt idx="0">
                  <c:v>0</c:v>
                </c:pt>
                <c:pt idx="1">
                  <c:v>0.86832155519999998</c:v>
                </c:pt>
                <c:pt idx="2">
                  <c:v>2.6049646656000003</c:v>
                </c:pt>
                <c:pt idx="3">
                  <c:v>4.341607776</c:v>
                </c:pt>
                <c:pt idx="4">
                  <c:v>6.9465724415999999</c:v>
                </c:pt>
                <c:pt idx="5">
                  <c:v>9.5515371071999997</c:v>
                </c:pt>
                <c:pt idx="6">
                  <c:v>11.288180217600001</c:v>
                </c:pt>
                <c:pt idx="7">
                  <c:v>12.1565017728</c:v>
                </c:pt>
                <c:pt idx="8">
                  <c:v>13.024823328</c:v>
                </c:pt>
                <c:pt idx="9">
                  <c:v>14.761466438400001</c:v>
                </c:pt>
                <c:pt idx="10">
                  <c:v>14.761466438400001</c:v>
                </c:pt>
                <c:pt idx="11">
                  <c:v>15.629787993600003</c:v>
                </c:pt>
                <c:pt idx="12">
                  <c:v>16.498109548799999</c:v>
                </c:pt>
                <c:pt idx="13">
                  <c:v>16.498109548799999</c:v>
                </c:pt>
                <c:pt idx="14">
                  <c:v>17.366431104</c:v>
                </c:pt>
                <c:pt idx="15">
                  <c:v>17.366431104</c:v>
                </c:pt>
                <c:pt idx="16">
                  <c:v>18.234752659200002</c:v>
                </c:pt>
                <c:pt idx="17">
                  <c:v>18.234752659200002</c:v>
                </c:pt>
                <c:pt idx="18">
                  <c:v>19.103074214399999</c:v>
                </c:pt>
                <c:pt idx="19">
                  <c:v>19.971356922000002</c:v>
                </c:pt>
                <c:pt idx="20">
                  <c:v>19.971356922000002</c:v>
                </c:pt>
                <c:pt idx="21">
                  <c:v>19.971356922000002</c:v>
                </c:pt>
                <c:pt idx="22">
                  <c:v>20.83979502</c:v>
                </c:pt>
                <c:pt idx="23">
                  <c:v>20.83979502</c:v>
                </c:pt>
                <c:pt idx="24">
                  <c:v>20.83979502</c:v>
                </c:pt>
                <c:pt idx="25">
                  <c:v>20.83979502</c:v>
                </c:pt>
                <c:pt idx="26">
                  <c:v>21.70803888</c:v>
                </c:pt>
                <c:pt idx="27">
                  <c:v>21.70803888</c:v>
                </c:pt>
                <c:pt idx="28">
                  <c:v>21.70803888</c:v>
                </c:pt>
                <c:pt idx="29">
                  <c:v>21.70803888</c:v>
                </c:pt>
                <c:pt idx="30">
                  <c:v>22.57628274</c:v>
                </c:pt>
                <c:pt idx="31">
                  <c:v>22.57628274</c:v>
                </c:pt>
                <c:pt idx="32">
                  <c:v>22.57628274</c:v>
                </c:pt>
                <c:pt idx="33">
                  <c:v>22.57628274</c:v>
                </c:pt>
                <c:pt idx="34">
                  <c:v>22.57628274</c:v>
                </c:pt>
                <c:pt idx="35">
                  <c:v>22.57628274</c:v>
                </c:pt>
                <c:pt idx="36">
                  <c:v>23.444720838000002</c:v>
                </c:pt>
                <c:pt idx="37">
                  <c:v>23.444720838000002</c:v>
                </c:pt>
                <c:pt idx="38">
                  <c:v>23.444720838000002</c:v>
                </c:pt>
                <c:pt idx="39">
                  <c:v>23.444720838000002</c:v>
                </c:pt>
                <c:pt idx="40">
                  <c:v>23.444720838000002</c:v>
                </c:pt>
                <c:pt idx="41">
                  <c:v>23.444720838000002</c:v>
                </c:pt>
                <c:pt idx="42">
                  <c:v>23.444720838000002</c:v>
                </c:pt>
                <c:pt idx="43">
                  <c:v>24.312964697999998</c:v>
                </c:pt>
                <c:pt idx="44">
                  <c:v>24.312964697999998</c:v>
                </c:pt>
                <c:pt idx="45">
                  <c:v>24.312964697999998</c:v>
                </c:pt>
                <c:pt idx="46">
                  <c:v>24.312964697999998</c:v>
                </c:pt>
                <c:pt idx="47">
                  <c:v>24.312964697999998</c:v>
                </c:pt>
                <c:pt idx="48">
                  <c:v>24.312964697999998</c:v>
                </c:pt>
                <c:pt idx="49">
                  <c:v>24.312964697999998</c:v>
                </c:pt>
                <c:pt idx="50">
                  <c:v>25.181402796</c:v>
                </c:pt>
                <c:pt idx="51">
                  <c:v>25.181402796</c:v>
                </c:pt>
                <c:pt idx="52">
                  <c:v>25.181402796</c:v>
                </c:pt>
                <c:pt idx="53">
                  <c:v>25.181402796</c:v>
                </c:pt>
                <c:pt idx="54">
                  <c:v>25.181402796</c:v>
                </c:pt>
                <c:pt idx="55">
                  <c:v>25.181402796</c:v>
                </c:pt>
                <c:pt idx="56">
                  <c:v>25.181402796</c:v>
                </c:pt>
                <c:pt idx="57">
                  <c:v>26.049646656</c:v>
                </c:pt>
                <c:pt idx="58">
                  <c:v>26.049646656</c:v>
                </c:pt>
                <c:pt idx="59">
                  <c:v>26.049646656</c:v>
                </c:pt>
                <c:pt idx="60">
                  <c:v>26.049646656</c:v>
                </c:pt>
                <c:pt idx="61">
                  <c:v>26.917890516000003</c:v>
                </c:pt>
                <c:pt idx="62">
                  <c:v>26.917890516000003</c:v>
                </c:pt>
                <c:pt idx="63">
                  <c:v>26.917890516000003</c:v>
                </c:pt>
                <c:pt idx="64">
                  <c:v>26.917890516000003</c:v>
                </c:pt>
                <c:pt idx="65">
                  <c:v>26.917890516000003</c:v>
                </c:pt>
                <c:pt idx="66">
                  <c:v>26.917890516000003</c:v>
                </c:pt>
                <c:pt idx="67">
                  <c:v>27.786328614000002</c:v>
                </c:pt>
                <c:pt idx="68">
                  <c:v>27.786328614000002</c:v>
                </c:pt>
                <c:pt idx="69">
                  <c:v>27.786328614000002</c:v>
                </c:pt>
                <c:pt idx="70">
                  <c:v>27.786328614000002</c:v>
                </c:pt>
                <c:pt idx="71">
                  <c:v>27.786328614000002</c:v>
                </c:pt>
                <c:pt idx="72">
                  <c:v>27.786328614000002</c:v>
                </c:pt>
                <c:pt idx="73">
                  <c:v>27.786328614000002</c:v>
                </c:pt>
                <c:pt idx="74">
                  <c:v>27.786328614000002</c:v>
                </c:pt>
                <c:pt idx="75">
                  <c:v>27.786328614000002</c:v>
                </c:pt>
                <c:pt idx="76">
                  <c:v>28.654572474000002</c:v>
                </c:pt>
                <c:pt idx="77">
                  <c:v>28.654572474000002</c:v>
                </c:pt>
                <c:pt idx="78">
                  <c:v>28.654572474000002</c:v>
                </c:pt>
                <c:pt idx="79">
                  <c:v>28.654572474000002</c:v>
                </c:pt>
                <c:pt idx="80">
                  <c:v>28.654572474000002</c:v>
                </c:pt>
                <c:pt idx="81">
                  <c:v>28.654572474000002</c:v>
                </c:pt>
                <c:pt idx="82">
                  <c:v>28.654572474000002</c:v>
                </c:pt>
                <c:pt idx="83">
                  <c:v>28.654572474000002</c:v>
                </c:pt>
                <c:pt idx="84">
                  <c:v>28.654572474000002</c:v>
                </c:pt>
                <c:pt idx="85">
                  <c:v>28.654572474000002</c:v>
                </c:pt>
                <c:pt idx="86">
                  <c:v>28.654572474000002</c:v>
                </c:pt>
                <c:pt idx="87">
                  <c:v>29.523010572000004</c:v>
                </c:pt>
                <c:pt idx="88">
                  <c:v>29.523010572000004</c:v>
                </c:pt>
                <c:pt idx="89">
                  <c:v>29.523010572000004</c:v>
                </c:pt>
                <c:pt idx="90">
                  <c:v>29.523010572000004</c:v>
                </c:pt>
                <c:pt idx="91">
                  <c:v>29.523010572000004</c:v>
                </c:pt>
                <c:pt idx="92">
                  <c:v>29.523010572000004</c:v>
                </c:pt>
                <c:pt idx="93">
                  <c:v>29.523010572000004</c:v>
                </c:pt>
                <c:pt idx="94">
                  <c:v>29.523010572000004</c:v>
                </c:pt>
                <c:pt idx="95">
                  <c:v>29.523010572000004</c:v>
                </c:pt>
                <c:pt idx="96">
                  <c:v>29.523010572000004</c:v>
                </c:pt>
                <c:pt idx="97">
                  <c:v>29.523010572000004</c:v>
                </c:pt>
                <c:pt idx="98">
                  <c:v>29.523010572000004</c:v>
                </c:pt>
                <c:pt idx="99">
                  <c:v>29.523010572000004</c:v>
                </c:pt>
                <c:pt idx="100">
                  <c:v>29.523010572000004</c:v>
                </c:pt>
                <c:pt idx="101">
                  <c:v>29.523010572000004</c:v>
                </c:pt>
                <c:pt idx="102">
                  <c:v>30.391254432</c:v>
                </c:pt>
                <c:pt idx="103">
                  <c:v>30.391254432</c:v>
                </c:pt>
                <c:pt idx="104">
                  <c:v>30.391254432</c:v>
                </c:pt>
                <c:pt idx="105">
                  <c:v>30.391254432</c:v>
                </c:pt>
                <c:pt idx="106">
                  <c:v>30.391254432</c:v>
                </c:pt>
                <c:pt idx="107">
                  <c:v>30.391254432</c:v>
                </c:pt>
                <c:pt idx="108">
                  <c:v>30.391254432</c:v>
                </c:pt>
                <c:pt idx="109">
                  <c:v>30.391254432</c:v>
                </c:pt>
                <c:pt idx="110">
                  <c:v>30.391254432</c:v>
                </c:pt>
                <c:pt idx="111">
                  <c:v>30.391254432</c:v>
                </c:pt>
                <c:pt idx="112">
                  <c:v>30.391254432</c:v>
                </c:pt>
                <c:pt idx="113">
                  <c:v>30.391254432</c:v>
                </c:pt>
                <c:pt idx="114">
                  <c:v>30.391254432</c:v>
                </c:pt>
                <c:pt idx="115">
                  <c:v>30.391254432</c:v>
                </c:pt>
                <c:pt idx="116">
                  <c:v>30.391254432</c:v>
                </c:pt>
                <c:pt idx="117">
                  <c:v>30.391254432</c:v>
                </c:pt>
                <c:pt idx="118">
                  <c:v>30.391254432</c:v>
                </c:pt>
                <c:pt idx="119">
                  <c:v>30.391254432</c:v>
                </c:pt>
                <c:pt idx="120">
                  <c:v>30.391254432</c:v>
                </c:pt>
                <c:pt idx="121">
                  <c:v>30.391254432</c:v>
                </c:pt>
                <c:pt idx="122">
                  <c:v>30.391254432</c:v>
                </c:pt>
                <c:pt idx="123">
                  <c:v>30.391254432</c:v>
                </c:pt>
                <c:pt idx="124">
                  <c:v>30.391254432</c:v>
                </c:pt>
                <c:pt idx="125">
                  <c:v>30.391254432</c:v>
                </c:pt>
                <c:pt idx="126">
                  <c:v>30.391254432</c:v>
                </c:pt>
                <c:pt idx="127">
                  <c:v>30.391254432</c:v>
                </c:pt>
                <c:pt idx="128">
                  <c:v>30.391254432</c:v>
                </c:pt>
                <c:pt idx="129">
                  <c:v>30.391254432</c:v>
                </c:pt>
                <c:pt idx="130">
                  <c:v>30.391254432</c:v>
                </c:pt>
                <c:pt idx="131">
                  <c:v>30.391254432</c:v>
                </c:pt>
                <c:pt idx="132">
                  <c:v>30.391254432</c:v>
                </c:pt>
                <c:pt idx="133">
                  <c:v>30.391254432</c:v>
                </c:pt>
                <c:pt idx="134">
                  <c:v>30.391254432</c:v>
                </c:pt>
                <c:pt idx="135">
                  <c:v>30.391254432</c:v>
                </c:pt>
                <c:pt idx="136">
                  <c:v>30.391254432</c:v>
                </c:pt>
                <c:pt idx="137">
                  <c:v>30.391254432</c:v>
                </c:pt>
                <c:pt idx="138">
                  <c:v>30.391254432</c:v>
                </c:pt>
                <c:pt idx="139">
                  <c:v>30.391254432</c:v>
                </c:pt>
                <c:pt idx="140">
                  <c:v>30.391254432</c:v>
                </c:pt>
                <c:pt idx="141">
                  <c:v>30.391254432</c:v>
                </c:pt>
                <c:pt idx="142">
                  <c:v>30.391254432</c:v>
                </c:pt>
                <c:pt idx="143">
                  <c:v>30.391254432</c:v>
                </c:pt>
                <c:pt idx="144">
                  <c:v>30.391254432</c:v>
                </c:pt>
                <c:pt idx="145">
                  <c:v>30.391254432</c:v>
                </c:pt>
                <c:pt idx="146">
                  <c:v>30.391254432</c:v>
                </c:pt>
                <c:pt idx="147">
                  <c:v>30.391254432</c:v>
                </c:pt>
                <c:pt idx="148">
                  <c:v>30.391254432</c:v>
                </c:pt>
                <c:pt idx="149">
                  <c:v>30.391254432</c:v>
                </c:pt>
                <c:pt idx="150">
                  <c:v>30.391254432</c:v>
                </c:pt>
                <c:pt idx="151">
                  <c:v>30.391254432</c:v>
                </c:pt>
                <c:pt idx="152">
                  <c:v>30.391254432</c:v>
                </c:pt>
                <c:pt idx="153">
                  <c:v>30.391254432</c:v>
                </c:pt>
                <c:pt idx="154">
                  <c:v>30.391254432</c:v>
                </c:pt>
                <c:pt idx="155">
                  <c:v>30.391254432</c:v>
                </c:pt>
                <c:pt idx="156">
                  <c:v>30.391254432</c:v>
                </c:pt>
                <c:pt idx="157">
                  <c:v>30.391254432</c:v>
                </c:pt>
                <c:pt idx="158">
                  <c:v>30.391254432</c:v>
                </c:pt>
                <c:pt idx="159">
                  <c:v>30.391254432</c:v>
                </c:pt>
                <c:pt idx="160">
                  <c:v>30.391254432</c:v>
                </c:pt>
                <c:pt idx="161">
                  <c:v>30.391254432</c:v>
                </c:pt>
                <c:pt idx="162">
                  <c:v>30.391254432</c:v>
                </c:pt>
                <c:pt idx="163">
                  <c:v>30.391254432</c:v>
                </c:pt>
                <c:pt idx="164">
                  <c:v>30.391254432</c:v>
                </c:pt>
                <c:pt idx="165">
                  <c:v>30.391254432</c:v>
                </c:pt>
                <c:pt idx="166">
                  <c:v>30.391254432</c:v>
                </c:pt>
                <c:pt idx="167">
                  <c:v>30.391254432</c:v>
                </c:pt>
                <c:pt idx="168">
                  <c:v>30.391254432</c:v>
                </c:pt>
                <c:pt idx="169">
                  <c:v>30.391254432</c:v>
                </c:pt>
                <c:pt idx="170">
                  <c:v>30.391254432</c:v>
                </c:pt>
                <c:pt idx="171">
                  <c:v>30.391254432</c:v>
                </c:pt>
                <c:pt idx="172">
                  <c:v>30.391254432</c:v>
                </c:pt>
                <c:pt idx="173">
                  <c:v>30.391254432</c:v>
                </c:pt>
                <c:pt idx="174">
                  <c:v>30.391254432</c:v>
                </c:pt>
                <c:pt idx="175">
                  <c:v>30.391254432</c:v>
                </c:pt>
                <c:pt idx="176">
                  <c:v>30.391254432</c:v>
                </c:pt>
                <c:pt idx="177">
                  <c:v>30.391254432</c:v>
                </c:pt>
                <c:pt idx="178">
                  <c:v>28.654572474000002</c:v>
                </c:pt>
                <c:pt idx="179">
                  <c:v>27.786328614000002</c:v>
                </c:pt>
                <c:pt idx="180">
                  <c:v>26.049646656</c:v>
                </c:pt>
                <c:pt idx="181">
                  <c:v>26.049646656</c:v>
                </c:pt>
                <c:pt idx="182">
                  <c:v>26.049646656</c:v>
                </c:pt>
                <c:pt idx="183">
                  <c:v>25.181402796</c:v>
                </c:pt>
                <c:pt idx="184">
                  <c:v>25.181402796</c:v>
                </c:pt>
                <c:pt idx="185">
                  <c:v>25.181402796</c:v>
                </c:pt>
                <c:pt idx="186">
                  <c:v>24.312964697999998</c:v>
                </c:pt>
                <c:pt idx="187">
                  <c:v>24.312964697999998</c:v>
                </c:pt>
                <c:pt idx="188">
                  <c:v>24.312964697999998</c:v>
                </c:pt>
                <c:pt idx="189">
                  <c:v>24.312964697999998</c:v>
                </c:pt>
                <c:pt idx="190">
                  <c:v>23.444720838000002</c:v>
                </c:pt>
                <c:pt idx="191">
                  <c:v>23.444720838000002</c:v>
                </c:pt>
                <c:pt idx="192">
                  <c:v>23.444720838000002</c:v>
                </c:pt>
                <c:pt idx="193">
                  <c:v>23.444720838000002</c:v>
                </c:pt>
                <c:pt idx="194">
                  <c:v>22.57628274</c:v>
                </c:pt>
                <c:pt idx="195">
                  <c:v>22.57628274</c:v>
                </c:pt>
                <c:pt idx="196">
                  <c:v>22.57628274</c:v>
                </c:pt>
                <c:pt idx="197">
                  <c:v>21.70803888</c:v>
                </c:pt>
                <c:pt idx="198">
                  <c:v>21.70803888</c:v>
                </c:pt>
                <c:pt idx="199">
                  <c:v>21.70803888</c:v>
                </c:pt>
                <c:pt idx="200">
                  <c:v>20.83979502</c:v>
                </c:pt>
                <c:pt idx="201">
                  <c:v>20.83979502</c:v>
                </c:pt>
                <c:pt idx="202">
                  <c:v>19.971356922000002</c:v>
                </c:pt>
                <c:pt idx="203">
                  <c:v>19.971356922000002</c:v>
                </c:pt>
                <c:pt idx="204">
                  <c:v>19.971356922000002</c:v>
                </c:pt>
                <c:pt idx="205">
                  <c:v>19.971356922000002</c:v>
                </c:pt>
                <c:pt idx="206">
                  <c:v>19.103074214399999</c:v>
                </c:pt>
                <c:pt idx="207">
                  <c:v>19.103074214399999</c:v>
                </c:pt>
                <c:pt idx="208">
                  <c:v>19.971356922000002</c:v>
                </c:pt>
                <c:pt idx="209">
                  <c:v>19.971356922000002</c:v>
                </c:pt>
                <c:pt idx="210">
                  <c:v>19.971356922000002</c:v>
                </c:pt>
                <c:pt idx="211">
                  <c:v>19.971356922000002</c:v>
                </c:pt>
                <c:pt idx="212">
                  <c:v>20.83979502</c:v>
                </c:pt>
                <c:pt idx="213">
                  <c:v>20.83979502</c:v>
                </c:pt>
                <c:pt idx="214">
                  <c:v>20.83979502</c:v>
                </c:pt>
                <c:pt idx="215">
                  <c:v>21.70803888</c:v>
                </c:pt>
                <c:pt idx="216">
                  <c:v>21.70803888</c:v>
                </c:pt>
                <c:pt idx="217">
                  <c:v>21.70803888</c:v>
                </c:pt>
                <c:pt idx="218">
                  <c:v>21.70803888</c:v>
                </c:pt>
                <c:pt idx="219">
                  <c:v>20.83979502</c:v>
                </c:pt>
                <c:pt idx="220">
                  <c:v>20.83979502</c:v>
                </c:pt>
                <c:pt idx="221">
                  <c:v>20.83979502</c:v>
                </c:pt>
                <c:pt idx="222">
                  <c:v>20.83979502</c:v>
                </c:pt>
                <c:pt idx="223">
                  <c:v>19.971356922000002</c:v>
                </c:pt>
                <c:pt idx="224">
                  <c:v>19.971356922000002</c:v>
                </c:pt>
                <c:pt idx="225">
                  <c:v>6.6571189740000012</c:v>
                </c:pt>
                <c:pt idx="226">
                  <c:v>14.472025919999997</c:v>
                </c:pt>
                <c:pt idx="227">
                  <c:v>13.024823327999998</c:v>
                </c:pt>
                <c:pt idx="228">
                  <c:v>11.577620735999997</c:v>
                </c:pt>
                <c:pt idx="229">
                  <c:v>10.854019439999997</c:v>
                </c:pt>
                <c:pt idx="230">
                  <c:v>8.6832155519999983</c:v>
                </c:pt>
                <c:pt idx="231">
                  <c:v>7.2360129599999983</c:v>
                </c:pt>
                <c:pt idx="232">
                  <c:v>4.3416077759999991</c:v>
                </c:pt>
                <c:pt idx="233">
                  <c:v>2.1708038879999996</c:v>
                </c:pt>
                <c:pt idx="234">
                  <c:v>1.4472025919999996</c:v>
                </c:pt>
                <c:pt idx="235">
                  <c:v>0.72360129599999978</c:v>
                </c:pt>
                <c:pt idx="236">
                  <c:v>0.72360129599999978</c:v>
                </c:pt>
                <c:pt idx="237">
                  <c:v>2.1708038879999996</c:v>
                </c:pt>
                <c:pt idx="238">
                  <c:v>5.0652090719999991</c:v>
                </c:pt>
                <c:pt idx="239">
                  <c:v>7.2360129599999983</c:v>
                </c:pt>
                <c:pt idx="240">
                  <c:v>9.4068168479999965</c:v>
                </c:pt>
                <c:pt idx="241">
                  <c:v>10.854019439999997</c:v>
                </c:pt>
                <c:pt idx="242">
                  <c:v>13.024823327999998</c:v>
                </c:pt>
                <c:pt idx="243">
                  <c:v>13.748424623999998</c:v>
                </c:pt>
                <c:pt idx="244">
                  <c:v>15.195627215999997</c:v>
                </c:pt>
                <c:pt idx="245">
                  <c:v>15.919228511999997</c:v>
                </c:pt>
                <c:pt idx="246">
                  <c:v>16.642797434999999</c:v>
                </c:pt>
                <c:pt idx="247">
                  <c:v>18.090032399999995</c:v>
                </c:pt>
                <c:pt idx="248">
                  <c:v>18.813568949999993</c:v>
                </c:pt>
                <c:pt idx="249">
                  <c:v>19.537267364999995</c:v>
                </c:pt>
                <c:pt idx="250">
                  <c:v>20.260803914999993</c:v>
                </c:pt>
                <c:pt idx="251">
                  <c:v>20.984502329999994</c:v>
                </c:pt>
                <c:pt idx="252">
                  <c:v>21.708038879999993</c:v>
                </c:pt>
                <c:pt idx="253">
                  <c:v>22.431575429999995</c:v>
                </c:pt>
                <c:pt idx="254">
                  <c:v>22.431575429999995</c:v>
                </c:pt>
                <c:pt idx="255">
                  <c:v>23.155273844999996</c:v>
                </c:pt>
                <c:pt idx="256">
                  <c:v>23.155273844999996</c:v>
                </c:pt>
                <c:pt idx="257">
                  <c:v>23.155273844999996</c:v>
                </c:pt>
                <c:pt idx="258">
                  <c:v>23.878810394999991</c:v>
                </c:pt>
                <c:pt idx="259">
                  <c:v>23.878810394999991</c:v>
                </c:pt>
                <c:pt idx="260">
                  <c:v>24.602508809999996</c:v>
                </c:pt>
                <c:pt idx="261">
                  <c:v>24.602508809999996</c:v>
                </c:pt>
                <c:pt idx="262">
                  <c:v>24.602508809999996</c:v>
                </c:pt>
                <c:pt idx="263">
                  <c:v>25.326045359999991</c:v>
                </c:pt>
                <c:pt idx="264">
                  <c:v>25.326045359999991</c:v>
                </c:pt>
                <c:pt idx="265">
                  <c:v>25.326045359999991</c:v>
                </c:pt>
                <c:pt idx="266">
                  <c:v>25.326045359999991</c:v>
                </c:pt>
                <c:pt idx="267">
                  <c:v>25.326045359999991</c:v>
                </c:pt>
                <c:pt idx="268">
                  <c:v>25.326045359999991</c:v>
                </c:pt>
                <c:pt idx="269">
                  <c:v>25.326045359999991</c:v>
                </c:pt>
                <c:pt idx="270">
                  <c:v>25.326045359999991</c:v>
                </c:pt>
                <c:pt idx="271">
                  <c:v>25.326045359999991</c:v>
                </c:pt>
                <c:pt idx="272">
                  <c:v>25.326045359999991</c:v>
                </c:pt>
                <c:pt idx="273">
                  <c:v>25.326045359999991</c:v>
                </c:pt>
                <c:pt idx="274">
                  <c:v>25.326045359999991</c:v>
                </c:pt>
                <c:pt idx="275">
                  <c:v>25.326045359999991</c:v>
                </c:pt>
                <c:pt idx="276">
                  <c:v>25.326045359999991</c:v>
                </c:pt>
                <c:pt idx="277">
                  <c:v>25.326045359999991</c:v>
                </c:pt>
                <c:pt idx="278">
                  <c:v>25.326045359999991</c:v>
                </c:pt>
                <c:pt idx="279">
                  <c:v>25.326045359999991</c:v>
                </c:pt>
                <c:pt idx="280">
                  <c:v>25.326045359999991</c:v>
                </c:pt>
                <c:pt idx="281">
                  <c:v>25.326045359999991</c:v>
                </c:pt>
                <c:pt idx="282">
                  <c:v>25.326045359999991</c:v>
                </c:pt>
                <c:pt idx="283">
                  <c:v>25.326045359999991</c:v>
                </c:pt>
                <c:pt idx="284">
                  <c:v>25.326045359999991</c:v>
                </c:pt>
                <c:pt idx="285">
                  <c:v>25.326045359999991</c:v>
                </c:pt>
                <c:pt idx="286">
                  <c:v>25.326045359999991</c:v>
                </c:pt>
                <c:pt idx="287">
                  <c:v>25.326045359999991</c:v>
                </c:pt>
                <c:pt idx="288">
                  <c:v>25.326045359999991</c:v>
                </c:pt>
                <c:pt idx="289">
                  <c:v>25.326045359999991</c:v>
                </c:pt>
                <c:pt idx="290">
                  <c:v>25.326045359999991</c:v>
                </c:pt>
                <c:pt idx="291">
                  <c:v>25.326045359999991</c:v>
                </c:pt>
                <c:pt idx="292">
                  <c:v>25.326045359999991</c:v>
                </c:pt>
                <c:pt idx="293">
                  <c:v>25.326045359999991</c:v>
                </c:pt>
                <c:pt idx="294">
                  <c:v>25.326045359999991</c:v>
                </c:pt>
                <c:pt idx="295">
                  <c:v>25.326045359999991</c:v>
                </c:pt>
                <c:pt idx="296">
                  <c:v>25.326045359999991</c:v>
                </c:pt>
                <c:pt idx="297">
                  <c:v>25.326045359999991</c:v>
                </c:pt>
                <c:pt idx="298">
                  <c:v>25.326045359999991</c:v>
                </c:pt>
                <c:pt idx="299">
                  <c:v>25.326045359999991</c:v>
                </c:pt>
                <c:pt idx="300">
                  <c:v>25.326045359999991</c:v>
                </c:pt>
                <c:pt idx="301">
                  <c:v>25.326045359999991</c:v>
                </c:pt>
                <c:pt idx="302">
                  <c:v>25.326045359999991</c:v>
                </c:pt>
                <c:pt idx="303">
                  <c:v>25.326045359999991</c:v>
                </c:pt>
                <c:pt idx="304">
                  <c:v>25.326045359999991</c:v>
                </c:pt>
                <c:pt idx="305">
                  <c:v>25.326045359999991</c:v>
                </c:pt>
                <c:pt idx="306">
                  <c:v>25.326045359999991</c:v>
                </c:pt>
                <c:pt idx="307">
                  <c:v>25.326045359999991</c:v>
                </c:pt>
                <c:pt idx="308">
                  <c:v>25.326045359999991</c:v>
                </c:pt>
                <c:pt idx="309">
                  <c:v>25.326045359999991</c:v>
                </c:pt>
                <c:pt idx="310">
                  <c:v>25.326045359999991</c:v>
                </c:pt>
                <c:pt idx="311">
                  <c:v>25.326045359999991</c:v>
                </c:pt>
                <c:pt idx="312">
                  <c:v>25.326045359999991</c:v>
                </c:pt>
                <c:pt idx="313">
                  <c:v>25.326045359999991</c:v>
                </c:pt>
                <c:pt idx="314">
                  <c:v>25.326045359999991</c:v>
                </c:pt>
                <c:pt idx="315">
                  <c:v>25.326045359999991</c:v>
                </c:pt>
                <c:pt idx="316">
                  <c:v>25.326045359999991</c:v>
                </c:pt>
                <c:pt idx="317">
                  <c:v>25.326045359999991</c:v>
                </c:pt>
                <c:pt idx="318">
                  <c:v>25.326045359999991</c:v>
                </c:pt>
                <c:pt idx="319">
                  <c:v>25.326045359999991</c:v>
                </c:pt>
                <c:pt idx="320">
                  <c:v>24.602508809999996</c:v>
                </c:pt>
                <c:pt idx="321">
                  <c:v>24.602508809999996</c:v>
                </c:pt>
                <c:pt idx="322">
                  <c:v>23.878810394999991</c:v>
                </c:pt>
                <c:pt idx="323">
                  <c:v>23.155273844999996</c:v>
                </c:pt>
                <c:pt idx="324">
                  <c:v>22.431575429999995</c:v>
                </c:pt>
                <c:pt idx="325">
                  <c:v>21.708038879999993</c:v>
                </c:pt>
                <c:pt idx="326">
                  <c:v>21.708038879999993</c:v>
                </c:pt>
                <c:pt idx="327">
                  <c:v>20.984502329999994</c:v>
                </c:pt>
                <c:pt idx="328">
                  <c:v>20.984502329999994</c:v>
                </c:pt>
                <c:pt idx="329">
                  <c:v>20.984502329999994</c:v>
                </c:pt>
                <c:pt idx="330">
                  <c:v>20.984502329999994</c:v>
                </c:pt>
                <c:pt idx="331">
                  <c:v>20.984502329999994</c:v>
                </c:pt>
                <c:pt idx="332">
                  <c:v>20.260803914999993</c:v>
                </c:pt>
                <c:pt idx="333">
                  <c:v>20.260803914999993</c:v>
                </c:pt>
                <c:pt idx="334">
                  <c:v>20.260803914999993</c:v>
                </c:pt>
                <c:pt idx="335">
                  <c:v>20.260803914999993</c:v>
                </c:pt>
                <c:pt idx="336">
                  <c:v>20.260803914999993</c:v>
                </c:pt>
                <c:pt idx="337">
                  <c:v>19.537267364999995</c:v>
                </c:pt>
                <c:pt idx="338">
                  <c:v>19.537267364999995</c:v>
                </c:pt>
                <c:pt idx="339">
                  <c:v>19.537267364999995</c:v>
                </c:pt>
                <c:pt idx="340">
                  <c:v>19.537267364999995</c:v>
                </c:pt>
                <c:pt idx="341">
                  <c:v>18.813568949999993</c:v>
                </c:pt>
                <c:pt idx="342">
                  <c:v>18.813568949999993</c:v>
                </c:pt>
                <c:pt idx="343">
                  <c:v>18.813568949999993</c:v>
                </c:pt>
                <c:pt idx="344">
                  <c:v>18.813568949999993</c:v>
                </c:pt>
                <c:pt idx="345">
                  <c:v>18.813568949999993</c:v>
                </c:pt>
                <c:pt idx="346">
                  <c:v>18.090032399999995</c:v>
                </c:pt>
                <c:pt idx="347">
                  <c:v>18.090032399999995</c:v>
                </c:pt>
                <c:pt idx="348">
                  <c:v>18.090032399999995</c:v>
                </c:pt>
                <c:pt idx="349">
                  <c:v>18.090032399999995</c:v>
                </c:pt>
                <c:pt idx="350">
                  <c:v>18.090032399999995</c:v>
                </c:pt>
                <c:pt idx="351">
                  <c:v>18.090032399999995</c:v>
                </c:pt>
                <c:pt idx="352">
                  <c:v>18.090032399999995</c:v>
                </c:pt>
                <c:pt idx="353">
                  <c:v>17.366495849999996</c:v>
                </c:pt>
                <c:pt idx="354">
                  <c:v>17.366495849999996</c:v>
                </c:pt>
                <c:pt idx="355">
                  <c:v>26.397073691999999</c:v>
                </c:pt>
                <c:pt idx="356">
                  <c:v>26.397073691999999</c:v>
                </c:pt>
                <c:pt idx="357">
                  <c:v>26.397073691999999</c:v>
                </c:pt>
                <c:pt idx="358">
                  <c:v>26.397073691999999</c:v>
                </c:pt>
                <c:pt idx="359">
                  <c:v>25.297052101199998</c:v>
                </c:pt>
                <c:pt idx="360">
                  <c:v>25.297052101199998</c:v>
                </c:pt>
                <c:pt idx="361">
                  <c:v>25.297052101199998</c:v>
                </c:pt>
                <c:pt idx="362">
                  <c:v>25.297052101199998</c:v>
                </c:pt>
                <c:pt idx="363">
                  <c:v>25.297052101199998</c:v>
                </c:pt>
                <c:pt idx="364">
                  <c:v>25.297052101199998</c:v>
                </c:pt>
                <c:pt idx="365">
                  <c:v>26.397073691999999</c:v>
                </c:pt>
                <c:pt idx="366">
                  <c:v>40.290270372000002</c:v>
                </c:pt>
                <c:pt idx="367">
                  <c:v>40.290270372000002</c:v>
                </c:pt>
                <c:pt idx="368">
                  <c:v>41.968875167999997</c:v>
                </c:pt>
                <c:pt idx="369">
                  <c:v>41.968875167999997</c:v>
                </c:pt>
                <c:pt idx="370">
                  <c:v>41.968875167999997</c:v>
                </c:pt>
                <c:pt idx="371">
                  <c:v>43.647479963999999</c:v>
                </c:pt>
                <c:pt idx="372">
                  <c:v>43.647479963999999</c:v>
                </c:pt>
                <c:pt idx="373">
                  <c:v>43.647479963999999</c:v>
                </c:pt>
                <c:pt idx="374">
                  <c:v>43.647479963999999</c:v>
                </c:pt>
                <c:pt idx="375">
                  <c:v>43.647479963999999</c:v>
                </c:pt>
                <c:pt idx="376">
                  <c:v>45.3264602868</c:v>
                </c:pt>
                <c:pt idx="377">
                  <c:v>45.3264602868</c:v>
                </c:pt>
                <c:pt idx="378">
                  <c:v>45.3264602868</c:v>
                </c:pt>
                <c:pt idx="379">
                  <c:v>45.3264602868</c:v>
                </c:pt>
                <c:pt idx="380">
                  <c:v>45.3264602868</c:v>
                </c:pt>
                <c:pt idx="381">
                  <c:v>47.005065082800002</c:v>
                </c:pt>
                <c:pt idx="382">
                  <c:v>47.005065082800002</c:v>
                </c:pt>
                <c:pt idx="383">
                  <c:v>47.005065082800002</c:v>
                </c:pt>
                <c:pt idx="384">
                  <c:v>48.684045405600003</c:v>
                </c:pt>
                <c:pt idx="385">
                  <c:v>48.684045405600003</c:v>
                </c:pt>
                <c:pt idx="386">
                  <c:v>48.684045405600003</c:v>
                </c:pt>
                <c:pt idx="387">
                  <c:v>48.684045405600003</c:v>
                </c:pt>
                <c:pt idx="388">
                  <c:v>50.362650201599998</c:v>
                </c:pt>
                <c:pt idx="389">
                  <c:v>50.362650201599998</c:v>
                </c:pt>
                <c:pt idx="390">
                  <c:v>50.362650201599998</c:v>
                </c:pt>
                <c:pt idx="391">
                  <c:v>50.362650201599998</c:v>
                </c:pt>
                <c:pt idx="392">
                  <c:v>52.041254997599999</c:v>
                </c:pt>
                <c:pt idx="393">
                  <c:v>52.041254997599999</c:v>
                </c:pt>
                <c:pt idx="394">
                  <c:v>52.041254997599999</c:v>
                </c:pt>
                <c:pt idx="395">
                  <c:v>8.9726301720000006</c:v>
                </c:pt>
                <c:pt idx="396">
                  <c:v>23.155273844999996</c:v>
                </c:pt>
                <c:pt idx="397">
                  <c:v>23.155273844999996</c:v>
                </c:pt>
                <c:pt idx="398">
                  <c:v>23.155273844999996</c:v>
                </c:pt>
                <c:pt idx="399">
                  <c:v>23.155273844999996</c:v>
                </c:pt>
                <c:pt idx="400">
                  <c:v>23.155273844999996</c:v>
                </c:pt>
                <c:pt idx="401">
                  <c:v>22.431575429999995</c:v>
                </c:pt>
                <c:pt idx="402">
                  <c:v>22.431575429999995</c:v>
                </c:pt>
                <c:pt idx="403">
                  <c:v>22.431575429999995</c:v>
                </c:pt>
                <c:pt idx="404">
                  <c:v>22.431575429999995</c:v>
                </c:pt>
                <c:pt idx="405">
                  <c:v>22.431575429999995</c:v>
                </c:pt>
                <c:pt idx="406">
                  <c:v>23.155273844999996</c:v>
                </c:pt>
                <c:pt idx="407">
                  <c:v>23.155273844999996</c:v>
                </c:pt>
                <c:pt idx="408">
                  <c:v>23.155273844999996</c:v>
                </c:pt>
                <c:pt idx="409">
                  <c:v>23.155273844999996</c:v>
                </c:pt>
                <c:pt idx="410">
                  <c:v>23.155273844999996</c:v>
                </c:pt>
                <c:pt idx="411">
                  <c:v>23.878810394999991</c:v>
                </c:pt>
                <c:pt idx="412">
                  <c:v>23.878810394999991</c:v>
                </c:pt>
                <c:pt idx="413">
                  <c:v>23.878810394999991</c:v>
                </c:pt>
                <c:pt idx="414">
                  <c:v>23.878810394999991</c:v>
                </c:pt>
                <c:pt idx="415">
                  <c:v>23.878810394999991</c:v>
                </c:pt>
                <c:pt idx="416">
                  <c:v>23.878810394999991</c:v>
                </c:pt>
                <c:pt idx="417">
                  <c:v>23.878810394999991</c:v>
                </c:pt>
                <c:pt idx="418">
                  <c:v>23.878810394999991</c:v>
                </c:pt>
                <c:pt idx="419">
                  <c:v>24.602508809999996</c:v>
                </c:pt>
                <c:pt idx="420">
                  <c:v>24.602508809999996</c:v>
                </c:pt>
                <c:pt idx="421">
                  <c:v>24.602508809999996</c:v>
                </c:pt>
                <c:pt idx="422">
                  <c:v>24.602508809999996</c:v>
                </c:pt>
                <c:pt idx="423">
                  <c:v>24.602508809999996</c:v>
                </c:pt>
                <c:pt idx="424">
                  <c:v>24.602508809999996</c:v>
                </c:pt>
                <c:pt idx="425">
                  <c:v>24.602508809999996</c:v>
                </c:pt>
                <c:pt idx="426">
                  <c:v>24.602508809999996</c:v>
                </c:pt>
                <c:pt idx="427">
                  <c:v>24.602508809999996</c:v>
                </c:pt>
                <c:pt idx="428">
                  <c:v>24.602508809999996</c:v>
                </c:pt>
                <c:pt idx="429">
                  <c:v>25.326045359999991</c:v>
                </c:pt>
                <c:pt idx="430">
                  <c:v>25.326045359999991</c:v>
                </c:pt>
                <c:pt idx="431">
                  <c:v>25.326045359999991</c:v>
                </c:pt>
                <c:pt idx="432">
                  <c:v>25.326045359999991</c:v>
                </c:pt>
                <c:pt idx="433">
                  <c:v>25.326045359999991</c:v>
                </c:pt>
                <c:pt idx="434">
                  <c:v>25.326045359999991</c:v>
                </c:pt>
                <c:pt idx="435">
                  <c:v>25.326045359999991</c:v>
                </c:pt>
                <c:pt idx="436">
                  <c:v>25.326045359999991</c:v>
                </c:pt>
                <c:pt idx="437">
                  <c:v>25.326045359999991</c:v>
                </c:pt>
                <c:pt idx="438">
                  <c:v>25.326045359999991</c:v>
                </c:pt>
                <c:pt idx="439">
                  <c:v>25.326045359999991</c:v>
                </c:pt>
                <c:pt idx="440">
                  <c:v>25.326045359999991</c:v>
                </c:pt>
                <c:pt idx="441">
                  <c:v>25.326045359999991</c:v>
                </c:pt>
                <c:pt idx="442">
                  <c:v>25.326045359999991</c:v>
                </c:pt>
                <c:pt idx="443">
                  <c:v>25.326045359999991</c:v>
                </c:pt>
                <c:pt idx="444">
                  <c:v>25.326045359999991</c:v>
                </c:pt>
                <c:pt idx="445">
                  <c:v>25.326045359999991</c:v>
                </c:pt>
                <c:pt idx="446">
                  <c:v>25.326045359999991</c:v>
                </c:pt>
                <c:pt idx="447">
                  <c:v>25.326045359999991</c:v>
                </c:pt>
                <c:pt idx="448">
                  <c:v>25.326045359999991</c:v>
                </c:pt>
                <c:pt idx="449">
                  <c:v>25.326045359999991</c:v>
                </c:pt>
                <c:pt idx="450">
                  <c:v>25.326045359999991</c:v>
                </c:pt>
                <c:pt idx="451">
                  <c:v>25.326045359999991</c:v>
                </c:pt>
                <c:pt idx="452">
                  <c:v>25.326045359999991</c:v>
                </c:pt>
                <c:pt idx="453">
                  <c:v>25.326045359999991</c:v>
                </c:pt>
                <c:pt idx="454">
                  <c:v>25.326045359999991</c:v>
                </c:pt>
                <c:pt idx="455">
                  <c:v>25.326045359999991</c:v>
                </c:pt>
                <c:pt idx="456">
                  <c:v>25.326045359999991</c:v>
                </c:pt>
                <c:pt idx="457">
                  <c:v>25.326045359999991</c:v>
                </c:pt>
                <c:pt idx="458">
                  <c:v>25.326045359999991</c:v>
                </c:pt>
                <c:pt idx="459">
                  <c:v>25.326045359999991</c:v>
                </c:pt>
                <c:pt idx="460">
                  <c:v>25.326045359999991</c:v>
                </c:pt>
                <c:pt idx="461">
                  <c:v>24.602508809999996</c:v>
                </c:pt>
                <c:pt idx="462">
                  <c:v>23.878810394999991</c:v>
                </c:pt>
                <c:pt idx="463">
                  <c:v>22.431575429999995</c:v>
                </c:pt>
                <c:pt idx="464">
                  <c:v>21.708038879999993</c:v>
                </c:pt>
                <c:pt idx="465">
                  <c:v>22.431575429999995</c:v>
                </c:pt>
                <c:pt idx="466">
                  <c:v>18.813568949999993</c:v>
                </c:pt>
                <c:pt idx="467">
                  <c:v>18.090032399999995</c:v>
                </c:pt>
                <c:pt idx="468">
                  <c:v>17.366495849999996</c:v>
                </c:pt>
                <c:pt idx="469">
                  <c:v>16.642797434999999</c:v>
                </c:pt>
                <c:pt idx="470">
                  <c:v>15.919228511999997</c:v>
                </c:pt>
                <c:pt idx="471">
                  <c:v>15.195627215999997</c:v>
                </c:pt>
                <c:pt idx="472">
                  <c:v>14.472025919999997</c:v>
                </c:pt>
                <c:pt idx="473">
                  <c:v>13.024823327999998</c:v>
                </c:pt>
                <c:pt idx="474">
                  <c:v>12.301222031999998</c:v>
                </c:pt>
                <c:pt idx="475">
                  <c:v>13.8931448832</c:v>
                </c:pt>
                <c:pt idx="476">
                  <c:v>15.629787993600003</c:v>
                </c:pt>
                <c:pt idx="477">
                  <c:v>16.498109548799999</c:v>
                </c:pt>
                <c:pt idx="478">
                  <c:v>19.103074214399999</c:v>
                </c:pt>
                <c:pt idx="479">
                  <c:v>20.83979502</c:v>
                </c:pt>
                <c:pt idx="480">
                  <c:v>21.70803888</c:v>
                </c:pt>
                <c:pt idx="481">
                  <c:v>23.444720838000002</c:v>
                </c:pt>
                <c:pt idx="482">
                  <c:v>24.312964697999998</c:v>
                </c:pt>
                <c:pt idx="483">
                  <c:v>24.312964697999998</c:v>
                </c:pt>
                <c:pt idx="484">
                  <c:v>25.181402796</c:v>
                </c:pt>
                <c:pt idx="485">
                  <c:v>25.181402796</c:v>
                </c:pt>
                <c:pt idx="486">
                  <c:v>25.181402796</c:v>
                </c:pt>
                <c:pt idx="487">
                  <c:v>26.049646656</c:v>
                </c:pt>
                <c:pt idx="488">
                  <c:v>26.049646656</c:v>
                </c:pt>
                <c:pt idx="489">
                  <c:v>26.049646656</c:v>
                </c:pt>
                <c:pt idx="490">
                  <c:v>26.049646656</c:v>
                </c:pt>
                <c:pt idx="491">
                  <c:v>26.917890516000003</c:v>
                </c:pt>
                <c:pt idx="492">
                  <c:v>26.917890516000003</c:v>
                </c:pt>
                <c:pt idx="493">
                  <c:v>26.917890516000003</c:v>
                </c:pt>
                <c:pt idx="494">
                  <c:v>26.917890516000003</c:v>
                </c:pt>
                <c:pt idx="495">
                  <c:v>26.917890516000003</c:v>
                </c:pt>
                <c:pt idx="496">
                  <c:v>27.786328614000002</c:v>
                </c:pt>
                <c:pt idx="497">
                  <c:v>27.786328614000002</c:v>
                </c:pt>
                <c:pt idx="498">
                  <c:v>27.786328614000002</c:v>
                </c:pt>
                <c:pt idx="499">
                  <c:v>27.786328614000002</c:v>
                </c:pt>
                <c:pt idx="500">
                  <c:v>27.786328614000002</c:v>
                </c:pt>
                <c:pt idx="501">
                  <c:v>27.786328614000002</c:v>
                </c:pt>
                <c:pt idx="502">
                  <c:v>27.786328614000002</c:v>
                </c:pt>
                <c:pt idx="503">
                  <c:v>28.654572474000002</c:v>
                </c:pt>
                <c:pt idx="504">
                  <c:v>28.654572474000002</c:v>
                </c:pt>
                <c:pt idx="505">
                  <c:v>28.654572474000002</c:v>
                </c:pt>
                <c:pt idx="506">
                  <c:v>28.654572474000002</c:v>
                </c:pt>
                <c:pt idx="507">
                  <c:v>28.654572474000002</c:v>
                </c:pt>
                <c:pt idx="508">
                  <c:v>28.654572474000002</c:v>
                </c:pt>
                <c:pt idx="509">
                  <c:v>28.654572474000002</c:v>
                </c:pt>
                <c:pt idx="510">
                  <c:v>28.654572474000002</c:v>
                </c:pt>
                <c:pt idx="511">
                  <c:v>28.654572474000002</c:v>
                </c:pt>
                <c:pt idx="512">
                  <c:v>28.654572474000002</c:v>
                </c:pt>
                <c:pt idx="513">
                  <c:v>29.523010572000004</c:v>
                </c:pt>
                <c:pt idx="514">
                  <c:v>29.523010572000004</c:v>
                </c:pt>
                <c:pt idx="515">
                  <c:v>29.523010572000004</c:v>
                </c:pt>
                <c:pt idx="516">
                  <c:v>29.523010572000004</c:v>
                </c:pt>
                <c:pt idx="517">
                  <c:v>29.523010572000004</c:v>
                </c:pt>
                <c:pt idx="518">
                  <c:v>30.391254432</c:v>
                </c:pt>
                <c:pt idx="519">
                  <c:v>30.391254432</c:v>
                </c:pt>
                <c:pt idx="520">
                  <c:v>30.391254432</c:v>
                </c:pt>
                <c:pt idx="521">
                  <c:v>30.391254432</c:v>
                </c:pt>
                <c:pt idx="522">
                  <c:v>30.391254432</c:v>
                </c:pt>
                <c:pt idx="523">
                  <c:v>30.391254432</c:v>
                </c:pt>
                <c:pt idx="524">
                  <c:v>30.391254432</c:v>
                </c:pt>
                <c:pt idx="525">
                  <c:v>30.391254432</c:v>
                </c:pt>
                <c:pt idx="526">
                  <c:v>30.391254432</c:v>
                </c:pt>
                <c:pt idx="527">
                  <c:v>30.391254432</c:v>
                </c:pt>
                <c:pt idx="528">
                  <c:v>30.391254432</c:v>
                </c:pt>
                <c:pt idx="529">
                  <c:v>30.391254432</c:v>
                </c:pt>
                <c:pt idx="530">
                  <c:v>30.391254432</c:v>
                </c:pt>
                <c:pt idx="531">
                  <c:v>30.391254432</c:v>
                </c:pt>
                <c:pt idx="532">
                  <c:v>30.391254432</c:v>
                </c:pt>
                <c:pt idx="533">
                  <c:v>30.391254432</c:v>
                </c:pt>
                <c:pt idx="534">
                  <c:v>30.391254432</c:v>
                </c:pt>
                <c:pt idx="535">
                  <c:v>30.391254432</c:v>
                </c:pt>
                <c:pt idx="536">
                  <c:v>30.391254432</c:v>
                </c:pt>
                <c:pt idx="537">
                  <c:v>30.391254432</c:v>
                </c:pt>
                <c:pt idx="538">
                  <c:v>30.391254432</c:v>
                </c:pt>
                <c:pt idx="539">
                  <c:v>30.391254432</c:v>
                </c:pt>
                <c:pt idx="540">
                  <c:v>30.391254432</c:v>
                </c:pt>
                <c:pt idx="541">
                  <c:v>30.391254432</c:v>
                </c:pt>
                <c:pt idx="542">
                  <c:v>30.391254432</c:v>
                </c:pt>
                <c:pt idx="543">
                  <c:v>30.391254432</c:v>
                </c:pt>
                <c:pt idx="544">
                  <c:v>30.391254432</c:v>
                </c:pt>
                <c:pt idx="545">
                  <c:v>30.391254432</c:v>
                </c:pt>
                <c:pt idx="546">
                  <c:v>30.391254432</c:v>
                </c:pt>
                <c:pt idx="547">
                  <c:v>30.391254432</c:v>
                </c:pt>
                <c:pt idx="548">
                  <c:v>30.391254432</c:v>
                </c:pt>
                <c:pt idx="549">
                  <c:v>30.391254432</c:v>
                </c:pt>
                <c:pt idx="550">
                  <c:v>30.391254432</c:v>
                </c:pt>
                <c:pt idx="551">
                  <c:v>30.391254432</c:v>
                </c:pt>
                <c:pt idx="552">
                  <c:v>30.391254432</c:v>
                </c:pt>
                <c:pt idx="553">
                  <c:v>30.391254432</c:v>
                </c:pt>
                <c:pt idx="554">
                  <c:v>30.391254432</c:v>
                </c:pt>
                <c:pt idx="555">
                  <c:v>30.391254432</c:v>
                </c:pt>
                <c:pt idx="556">
                  <c:v>30.391254432</c:v>
                </c:pt>
                <c:pt idx="557">
                  <c:v>30.391254432</c:v>
                </c:pt>
                <c:pt idx="558">
                  <c:v>30.391254432</c:v>
                </c:pt>
                <c:pt idx="559">
                  <c:v>30.391254432</c:v>
                </c:pt>
                <c:pt idx="560">
                  <c:v>30.391254432</c:v>
                </c:pt>
                <c:pt idx="561">
                  <c:v>30.391254432</c:v>
                </c:pt>
                <c:pt idx="562">
                  <c:v>30.391254432</c:v>
                </c:pt>
                <c:pt idx="563">
                  <c:v>30.391254432</c:v>
                </c:pt>
                <c:pt idx="564">
                  <c:v>30.391254432</c:v>
                </c:pt>
                <c:pt idx="565">
                  <c:v>30.391254432</c:v>
                </c:pt>
                <c:pt idx="566">
                  <c:v>30.391254432</c:v>
                </c:pt>
                <c:pt idx="567">
                  <c:v>30.391254432</c:v>
                </c:pt>
                <c:pt idx="568">
                  <c:v>30.391254432</c:v>
                </c:pt>
                <c:pt idx="569">
                  <c:v>30.391254432</c:v>
                </c:pt>
                <c:pt idx="570">
                  <c:v>30.391254432</c:v>
                </c:pt>
                <c:pt idx="571">
                  <c:v>30.391254432</c:v>
                </c:pt>
                <c:pt idx="572">
                  <c:v>30.391254432</c:v>
                </c:pt>
                <c:pt idx="573">
                  <c:v>30.391254432</c:v>
                </c:pt>
                <c:pt idx="574">
                  <c:v>30.391254432</c:v>
                </c:pt>
                <c:pt idx="575">
                  <c:v>30.391254432</c:v>
                </c:pt>
                <c:pt idx="576">
                  <c:v>30.391254432</c:v>
                </c:pt>
                <c:pt idx="577">
                  <c:v>30.391254432</c:v>
                </c:pt>
                <c:pt idx="578">
                  <c:v>30.391254432</c:v>
                </c:pt>
                <c:pt idx="579">
                  <c:v>30.391254432</c:v>
                </c:pt>
                <c:pt idx="580">
                  <c:v>30.391254432</c:v>
                </c:pt>
                <c:pt idx="581">
                  <c:v>30.391254432</c:v>
                </c:pt>
                <c:pt idx="582">
                  <c:v>30.391254432</c:v>
                </c:pt>
                <c:pt idx="583">
                  <c:v>30.391254432</c:v>
                </c:pt>
                <c:pt idx="584">
                  <c:v>30.391254432</c:v>
                </c:pt>
                <c:pt idx="585">
                  <c:v>30.391254432</c:v>
                </c:pt>
                <c:pt idx="586">
                  <c:v>30.391254432</c:v>
                </c:pt>
                <c:pt idx="587">
                  <c:v>30.391254432</c:v>
                </c:pt>
                <c:pt idx="588">
                  <c:v>30.391254432</c:v>
                </c:pt>
                <c:pt idx="589">
                  <c:v>30.391254432</c:v>
                </c:pt>
                <c:pt idx="590">
                  <c:v>30.391254432</c:v>
                </c:pt>
                <c:pt idx="591">
                  <c:v>30.391254432</c:v>
                </c:pt>
                <c:pt idx="592">
                  <c:v>30.391254432</c:v>
                </c:pt>
                <c:pt idx="593">
                  <c:v>30.391254432</c:v>
                </c:pt>
                <c:pt idx="594">
                  <c:v>30.391254432</c:v>
                </c:pt>
                <c:pt idx="595">
                  <c:v>30.391254432</c:v>
                </c:pt>
                <c:pt idx="596">
                  <c:v>30.391254432</c:v>
                </c:pt>
                <c:pt idx="597">
                  <c:v>30.391254432</c:v>
                </c:pt>
                <c:pt idx="598">
                  <c:v>30.391254432</c:v>
                </c:pt>
                <c:pt idx="599">
                  <c:v>30.391254432</c:v>
                </c:pt>
                <c:pt idx="600">
                  <c:v>30.391254432</c:v>
                </c:pt>
                <c:pt idx="601">
                  <c:v>30.391254432</c:v>
                </c:pt>
                <c:pt idx="602">
                  <c:v>30.391254432</c:v>
                </c:pt>
                <c:pt idx="603">
                  <c:v>30.391254432</c:v>
                </c:pt>
                <c:pt idx="604">
                  <c:v>30.391254432</c:v>
                </c:pt>
                <c:pt idx="605">
                  <c:v>30.391254432</c:v>
                </c:pt>
                <c:pt idx="606">
                  <c:v>30.391254432</c:v>
                </c:pt>
                <c:pt idx="607">
                  <c:v>30.391254432</c:v>
                </c:pt>
                <c:pt idx="608">
                  <c:v>30.391254432</c:v>
                </c:pt>
                <c:pt idx="609">
                  <c:v>30.391254432</c:v>
                </c:pt>
                <c:pt idx="610">
                  <c:v>30.391254432</c:v>
                </c:pt>
                <c:pt idx="611">
                  <c:v>30.391254432</c:v>
                </c:pt>
                <c:pt idx="612">
                  <c:v>30.391254432</c:v>
                </c:pt>
                <c:pt idx="613">
                  <c:v>30.391254432</c:v>
                </c:pt>
                <c:pt idx="614">
                  <c:v>30.391254432</c:v>
                </c:pt>
                <c:pt idx="615">
                  <c:v>30.391254432</c:v>
                </c:pt>
                <c:pt idx="616">
                  <c:v>30.391254432</c:v>
                </c:pt>
                <c:pt idx="617">
                  <c:v>30.391254432</c:v>
                </c:pt>
                <c:pt idx="618">
                  <c:v>30.391254432</c:v>
                </c:pt>
                <c:pt idx="619">
                  <c:v>30.391254432</c:v>
                </c:pt>
                <c:pt idx="620">
                  <c:v>30.391254432</c:v>
                </c:pt>
                <c:pt idx="621">
                  <c:v>30.391254432</c:v>
                </c:pt>
                <c:pt idx="622">
                  <c:v>30.391254432</c:v>
                </c:pt>
                <c:pt idx="623">
                  <c:v>30.391254432</c:v>
                </c:pt>
                <c:pt idx="624">
                  <c:v>30.391254432</c:v>
                </c:pt>
                <c:pt idx="625">
                  <c:v>30.391254432</c:v>
                </c:pt>
                <c:pt idx="626">
                  <c:v>30.391254432</c:v>
                </c:pt>
                <c:pt idx="627">
                  <c:v>30.391254432</c:v>
                </c:pt>
                <c:pt idx="628">
                  <c:v>30.391254432</c:v>
                </c:pt>
                <c:pt idx="629">
                  <c:v>30.391254432</c:v>
                </c:pt>
                <c:pt idx="630">
                  <c:v>30.391254432</c:v>
                </c:pt>
                <c:pt idx="631">
                  <c:v>30.391254432</c:v>
                </c:pt>
                <c:pt idx="632">
                  <c:v>30.391254432</c:v>
                </c:pt>
                <c:pt idx="633">
                  <c:v>30.391254432</c:v>
                </c:pt>
                <c:pt idx="634">
                  <c:v>30.391254432</c:v>
                </c:pt>
                <c:pt idx="635">
                  <c:v>30.391254432</c:v>
                </c:pt>
                <c:pt idx="636">
                  <c:v>30.391254432</c:v>
                </c:pt>
                <c:pt idx="637">
                  <c:v>30.391254432</c:v>
                </c:pt>
                <c:pt idx="638">
                  <c:v>30.391254432</c:v>
                </c:pt>
                <c:pt idx="639">
                  <c:v>30.391254432</c:v>
                </c:pt>
                <c:pt idx="640">
                  <c:v>30.391254432</c:v>
                </c:pt>
                <c:pt idx="641">
                  <c:v>30.391254432</c:v>
                </c:pt>
                <c:pt idx="642">
                  <c:v>30.391254432</c:v>
                </c:pt>
                <c:pt idx="643">
                  <c:v>30.391254432</c:v>
                </c:pt>
                <c:pt idx="644">
                  <c:v>30.391254432</c:v>
                </c:pt>
                <c:pt idx="645">
                  <c:v>30.391254432</c:v>
                </c:pt>
                <c:pt idx="646">
                  <c:v>30.391254432</c:v>
                </c:pt>
                <c:pt idx="647">
                  <c:v>27.786328614000002</c:v>
                </c:pt>
                <c:pt idx="648">
                  <c:v>26.049646656</c:v>
                </c:pt>
                <c:pt idx="649">
                  <c:v>23.444720838000002</c:v>
                </c:pt>
                <c:pt idx="650">
                  <c:v>21.70803888</c:v>
                </c:pt>
                <c:pt idx="651">
                  <c:v>18.234752659200002</c:v>
                </c:pt>
                <c:pt idx="652">
                  <c:v>15.629787993600003</c:v>
                </c:pt>
                <c:pt idx="653">
                  <c:v>13.024823328</c:v>
                </c:pt>
                <c:pt idx="654">
                  <c:v>11.288180217600001</c:v>
                </c:pt>
                <c:pt idx="655">
                  <c:v>9.5515371071999997</c:v>
                </c:pt>
                <c:pt idx="656">
                  <c:v>7.8148939968000013</c:v>
                </c:pt>
                <c:pt idx="657">
                  <c:v>4.341607776</c:v>
                </c:pt>
                <c:pt idx="658">
                  <c:v>2.6049646656000003</c:v>
                </c:pt>
                <c:pt idx="659">
                  <c:v>0.86832155519999998</c:v>
                </c:pt>
                <c:pt idx="66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4BC-47B3-B1E2-EA23FB0B7957}"/>
            </c:ext>
          </c:extLst>
        </c:ser>
        <c:ser>
          <c:idx val="1"/>
          <c:order val="1"/>
          <c:tx>
            <c:v>Ave.Power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yVal>
            <c:numRef>
              <c:f>Sheet1!$AI$3:$AI$662</c:f>
              <c:numCache>
                <c:formatCode>0.00</c:formatCode>
                <c:ptCount val="660"/>
                <c:pt idx="0">
                  <c:v>25.9</c:v>
                </c:pt>
                <c:pt idx="1">
                  <c:v>25.9</c:v>
                </c:pt>
                <c:pt idx="2">
                  <c:v>25.9</c:v>
                </c:pt>
                <c:pt idx="3">
                  <c:v>25.9</c:v>
                </c:pt>
                <c:pt idx="4">
                  <c:v>25.9</c:v>
                </c:pt>
                <c:pt idx="5">
                  <c:v>25.9</c:v>
                </c:pt>
                <c:pt idx="6">
                  <c:v>25.9</c:v>
                </c:pt>
                <c:pt idx="7">
                  <c:v>25.9</c:v>
                </c:pt>
                <c:pt idx="8">
                  <c:v>25.9</c:v>
                </c:pt>
                <c:pt idx="9">
                  <c:v>25.9</c:v>
                </c:pt>
                <c:pt idx="10">
                  <c:v>25.9</c:v>
                </c:pt>
                <c:pt idx="11">
                  <c:v>25.9</c:v>
                </c:pt>
                <c:pt idx="12">
                  <c:v>25.9</c:v>
                </c:pt>
                <c:pt idx="13">
                  <c:v>25.9</c:v>
                </c:pt>
                <c:pt idx="14">
                  <c:v>25.9</c:v>
                </c:pt>
                <c:pt idx="15">
                  <c:v>25.9</c:v>
                </c:pt>
                <c:pt idx="16">
                  <c:v>25.9</c:v>
                </c:pt>
                <c:pt idx="17">
                  <c:v>25.9</c:v>
                </c:pt>
                <c:pt idx="18">
                  <c:v>25.9</c:v>
                </c:pt>
                <c:pt idx="19">
                  <c:v>25.9</c:v>
                </c:pt>
                <c:pt idx="20">
                  <c:v>25.9</c:v>
                </c:pt>
                <c:pt idx="21">
                  <c:v>25.9</c:v>
                </c:pt>
                <c:pt idx="22">
                  <c:v>25.9</c:v>
                </c:pt>
                <c:pt idx="23">
                  <c:v>25.9</c:v>
                </c:pt>
                <c:pt idx="24">
                  <c:v>25.9</c:v>
                </c:pt>
                <c:pt idx="25">
                  <c:v>25.9</c:v>
                </c:pt>
                <c:pt idx="26">
                  <c:v>25.9</c:v>
                </c:pt>
                <c:pt idx="27">
                  <c:v>25.9</c:v>
                </c:pt>
                <c:pt idx="28">
                  <c:v>25.9</c:v>
                </c:pt>
                <c:pt idx="29">
                  <c:v>25.9</c:v>
                </c:pt>
                <c:pt idx="30">
                  <c:v>25.9</c:v>
                </c:pt>
                <c:pt idx="31">
                  <c:v>25.9</c:v>
                </c:pt>
                <c:pt idx="32">
                  <c:v>25.9</c:v>
                </c:pt>
                <c:pt idx="33">
                  <c:v>25.9</c:v>
                </c:pt>
                <c:pt idx="34">
                  <c:v>25.9</c:v>
                </c:pt>
                <c:pt idx="35">
                  <c:v>25.9</c:v>
                </c:pt>
                <c:pt idx="36">
                  <c:v>25.9</c:v>
                </c:pt>
                <c:pt idx="37">
                  <c:v>25.9</c:v>
                </c:pt>
                <c:pt idx="38">
                  <c:v>25.9</c:v>
                </c:pt>
                <c:pt idx="39">
                  <c:v>25.9</c:v>
                </c:pt>
                <c:pt idx="40">
                  <c:v>25.9</c:v>
                </c:pt>
                <c:pt idx="41">
                  <c:v>25.9</c:v>
                </c:pt>
                <c:pt idx="42">
                  <c:v>25.9</c:v>
                </c:pt>
                <c:pt idx="43">
                  <c:v>25.9</c:v>
                </c:pt>
                <c:pt idx="44">
                  <c:v>25.9</c:v>
                </c:pt>
                <c:pt idx="45">
                  <c:v>25.9</c:v>
                </c:pt>
                <c:pt idx="46">
                  <c:v>25.9</c:v>
                </c:pt>
                <c:pt idx="47">
                  <c:v>25.9</c:v>
                </c:pt>
                <c:pt idx="48">
                  <c:v>25.9</c:v>
                </c:pt>
                <c:pt idx="49">
                  <c:v>25.9</c:v>
                </c:pt>
                <c:pt idx="50">
                  <c:v>25.9</c:v>
                </c:pt>
                <c:pt idx="51">
                  <c:v>25.9</c:v>
                </c:pt>
                <c:pt idx="52">
                  <c:v>25.9</c:v>
                </c:pt>
                <c:pt idx="53">
                  <c:v>25.9</c:v>
                </c:pt>
                <c:pt idx="54">
                  <c:v>25.9</c:v>
                </c:pt>
                <c:pt idx="55">
                  <c:v>25.9</c:v>
                </c:pt>
                <c:pt idx="56">
                  <c:v>25.9</c:v>
                </c:pt>
                <c:pt idx="57">
                  <c:v>25.9</c:v>
                </c:pt>
                <c:pt idx="58">
                  <c:v>25.9</c:v>
                </c:pt>
                <c:pt idx="59">
                  <c:v>25.9</c:v>
                </c:pt>
                <c:pt idx="60">
                  <c:v>25.9</c:v>
                </c:pt>
                <c:pt idx="61">
                  <c:v>25.9</c:v>
                </c:pt>
                <c:pt idx="62">
                  <c:v>25.9</c:v>
                </c:pt>
                <c:pt idx="63">
                  <c:v>25.9</c:v>
                </c:pt>
                <c:pt idx="64">
                  <c:v>25.9</c:v>
                </c:pt>
                <c:pt idx="65">
                  <c:v>25.9</c:v>
                </c:pt>
                <c:pt idx="66">
                  <c:v>25.9</c:v>
                </c:pt>
                <c:pt idx="67">
                  <c:v>25.9</c:v>
                </c:pt>
                <c:pt idx="68">
                  <c:v>25.9</c:v>
                </c:pt>
                <c:pt idx="69">
                  <c:v>25.9</c:v>
                </c:pt>
                <c:pt idx="70">
                  <c:v>25.9</c:v>
                </c:pt>
                <c:pt idx="71">
                  <c:v>25.9</c:v>
                </c:pt>
                <c:pt idx="72">
                  <c:v>25.9</c:v>
                </c:pt>
                <c:pt idx="73">
                  <c:v>25.9</c:v>
                </c:pt>
                <c:pt idx="74">
                  <c:v>25.9</c:v>
                </c:pt>
                <c:pt idx="75">
                  <c:v>25.9</c:v>
                </c:pt>
                <c:pt idx="76">
                  <c:v>25.9</c:v>
                </c:pt>
                <c:pt idx="77">
                  <c:v>25.9</c:v>
                </c:pt>
                <c:pt idx="78">
                  <c:v>25.9</c:v>
                </c:pt>
                <c:pt idx="79">
                  <c:v>25.9</c:v>
                </c:pt>
                <c:pt idx="80">
                  <c:v>25.9</c:v>
                </c:pt>
                <c:pt idx="81">
                  <c:v>25.9</c:v>
                </c:pt>
                <c:pt idx="82">
                  <c:v>25.9</c:v>
                </c:pt>
                <c:pt idx="83">
                  <c:v>25.9</c:v>
                </c:pt>
                <c:pt idx="84">
                  <c:v>25.9</c:v>
                </c:pt>
                <c:pt idx="85">
                  <c:v>25.9</c:v>
                </c:pt>
                <c:pt idx="86">
                  <c:v>25.9</c:v>
                </c:pt>
                <c:pt idx="87">
                  <c:v>25.9</c:v>
                </c:pt>
                <c:pt idx="88">
                  <c:v>25.9</c:v>
                </c:pt>
                <c:pt idx="89">
                  <c:v>25.9</c:v>
                </c:pt>
                <c:pt idx="90">
                  <c:v>25.9</c:v>
                </c:pt>
                <c:pt idx="91">
                  <c:v>25.9</c:v>
                </c:pt>
                <c:pt idx="92">
                  <c:v>25.9</c:v>
                </c:pt>
                <c:pt idx="93">
                  <c:v>25.9</c:v>
                </c:pt>
                <c:pt idx="94">
                  <c:v>25.9</c:v>
                </c:pt>
                <c:pt idx="95">
                  <c:v>25.9</c:v>
                </c:pt>
                <c:pt idx="96">
                  <c:v>25.9</c:v>
                </c:pt>
                <c:pt idx="97">
                  <c:v>25.9</c:v>
                </c:pt>
                <c:pt idx="98">
                  <c:v>25.9</c:v>
                </c:pt>
                <c:pt idx="99">
                  <c:v>25.9</c:v>
                </c:pt>
                <c:pt idx="100">
                  <c:v>25.9</c:v>
                </c:pt>
                <c:pt idx="101">
                  <c:v>25.9</c:v>
                </c:pt>
                <c:pt idx="102">
                  <c:v>25.9</c:v>
                </c:pt>
                <c:pt idx="103">
                  <c:v>25.9</c:v>
                </c:pt>
                <c:pt idx="104">
                  <c:v>25.9</c:v>
                </c:pt>
                <c:pt idx="105">
                  <c:v>25.9</c:v>
                </c:pt>
                <c:pt idx="106">
                  <c:v>25.9</c:v>
                </c:pt>
                <c:pt idx="107">
                  <c:v>25.9</c:v>
                </c:pt>
                <c:pt idx="108">
                  <c:v>25.9</c:v>
                </c:pt>
                <c:pt idx="109">
                  <c:v>25.9</c:v>
                </c:pt>
                <c:pt idx="110">
                  <c:v>25.9</c:v>
                </c:pt>
                <c:pt idx="111">
                  <c:v>25.9</c:v>
                </c:pt>
                <c:pt idx="112">
                  <c:v>25.9</c:v>
                </c:pt>
                <c:pt idx="113">
                  <c:v>25.9</c:v>
                </c:pt>
                <c:pt idx="114">
                  <c:v>25.9</c:v>
                </c:pt>
                <c:pt idx="115">
                  <c:v>25.9</c:v>
                </c:pt>
                <c:pt idx="116">
                  <c:v>25.9</c:v>
                </c:pt>
                <c:pt idx="117">
                  <c:v>25.9</c:v>
                </c:pt>
                <c:pt idx="118">
                  <c:v>25.9</c:v>
                </c:pt>
                <c:pt idx="119">
                  <c:v>25.9</c:v>
                </c:pt>
                <c:pt idx="120">
                  <c:v>25.9</c:v>
                </c:pt>
                <c:pt idx="121">
                  <c:v>25.9</c:v>
                </c:pt>
                <c:pt idx="122">
                  <c:v>25.9</c:v>
                </c:pt>
                <c:pt idx="123">
                  <c:v>25.9</c:v>
                </c:pt>
                <c:pt idx="124">
                  <c:v>25.9</c:v>
                </c:pt>
                <c:pt idx="125">
                  <c:v>25.9</c:v>
                </c:pt>
                <c:pt idx="126">
                  <c:v>25.9</c:v>
                </c:pt>
                <c:pt idx="127">
                  <c:v>25.9</c:v>
                </c:pt>
                <c:pt idx="128">
                  <c:v>25.9</c:v>
                </c:pt>
                <c:pt idx="129">
                  <c:v>25.9</c:v>
                </c:pt>
                <c:pt idx="130">
                  <c:v>25.9</c:v>
                </c:pt>
                <c:pt idx="131">
                  <c:v>25.9</c:v>
                </c:pt>
                <c:pt idx="132">
                  <c:v>25.9</c:v>
                </c:pt>
                <c:pt idx="133">
                  <c:v>25.9</c:v>
                </c:pt>
                <c:pt idx="134">
                  <c:v>25.9</c:v>
                </c:pt>
                <c:pt idx="135">
                  <c:v>25.9</c:v>
                </c:pt>
                <c:pt idx="136">
                  <c:v>25.9</c:v>
                </c:pt>
                <c:pt idx="137">
                  <c:v>25.9</c:v>
                </c:pt>
                <c:pt idx="138">
                  <c:v>25.9</c:v>
                </c:pt>
                <c:pt idx="139">
                  <c:v>25.9</c:v>
                </c:pt>
                <c:pt idx="140">
                  <c:v>25.9</c:v>
                </c:pt>
                <c:pt idx="141">
                  <c:v>25.9</c:v>
                </c:pt>
                <c:pt idx="142">
                  <c:v>25.9</c:v>
                </c:pt>
                <c:pt idx="143">
                  <c:v>25.9</c:v>
                </c:pt>
                <c:pt idx="144">
                  <c:v>25.9</c:v>
                </c:pt>
                <c:pt idx="145">
                  <c:v>25.9</c:v>
                </c:pt>
                <c:pt idx="146">
                  <c:v>25.9</c:v>
                </c:pt>
                <c:pt idx="147">
                  <c:v>25.9</c:v>
                </c:pt>
                <c:pt idx="148">
                  <c:v>25.9</c:v>
                </c:pt>
                <c:pt idx="149">
                  <c:v>25.9</c:v>
                </c:pt>
                <c:pt idx="150">
                  <c:v>25.9</c:v>
                </c:pt>
                <c:pt idx="151">
                  <c:v>25.9</c:v>
                </c:pt>
                <c:pt idx="152">
                  <c:v>25.9</c:v>
                </c:pt>
                <c:pt idx="153">
                  <c:v>25.9</c:v>
                </c:pt>
                <c:pt idx="154">
                  <c:v>25.9</c:v>
                </c:pt>
                <c:pt idx="155">
                  <c:v>25.9</c:v>
                </c:pt>
                <c:pt idx="156">
                  <c:v>25.9</c:v>
                </c:pt>
                <c:pt idx="157">
                  <c:v>25.9</c:v>
                </c:pt>
                <c:pt idx="158">
                  <c:v>25.9</c:v>
                </c:pt>
                <c:pt idx="159">
                  <c:v>25.9</c:v>
                </c:pt>
                <c:pt idx="160">
                  <c:v>25.9</c:v>
                </c:pt>
                <c:pt idx="161">
                  <c:v>25.9</c:v>
                </c:pt>
                <c:pt idx="162">
                  <c:v>25.9</c:v>
                </c:pt>
                <c:pt idx="163">
                  <c:v>25.9</c:v>
                </c:pt>
                <c:pt idx="164">
                  <c:v>25.9</c:v>
                </c:pt>
                <c:pt idx="165">
                  <c:v>25.9</c:v>
                </c:pt>
                <c:pt idx="166">
                  <c:v>25.9</c:v>
                </c:pt>
                <c:pt idx="167">
                  <c:v>25.9</c:v>
                </c:pt>
                <c:pt idx="168">
                  <c:v>25.9</c:v>
                </c:pt>
                <c:pt idx="169">
                  <c:v>25.9</c:v>
                </c:pt>
                <c:pt idx="170">
                  <c:v>25.9</c:v>
                </c:pt>
                <c:pt idx="171">
                  <c:v>25.9</c:v>
                </c:pt>
                <c:pt idx="172">
                  <c:v>25.9</c:v>
                </c:pt>
                <c:pt idx="173">
                  <c:v>25.9</c:v>
                </c:pt>
                <c:pt idx="174">
                  <c:v>25.9</c:v>
                </c:pt>
                <c:pt idx="175">
                  <c:v>25.9</c:v>
                </c:pt>
                <c:pt idx="176">
                  <c:v>25.9</c:v>
                </c:pt>
                <c:pt idx="177">
                  <c:v>25.9</c:v>
                </c:pt>
                <c:pt idx="178">
                  <c:v>25.9</c:v>
                </c:pt>
                <c:pt idx="179">
                  <c:v>25.9</c:v>
                </c:pt>
                <c:pt idx="180">
                  <c:v>25.9</c:v>
                </c:pt>
                <c:pt idx="181">
                  <c:v>25.9</c:v>
                </c:pt>
                <c:pt idx="182">
                  <c:v>25.9</c:v>
                </c:pt>
                <c:pt idx="183">
                  <c:v>25.9</c:v>
                </c:pt>
                <c:pt idx="184">
                  <c:v>25.9</c:v>
                </c:pt>
                <c:pt idx="185">
                  <c:v>25.9</c:v>
                </c:pt>
                <c:pt idx="186">
                  <c:v>25.9</c:v>
                </c:pt>
                <c:pt idx="187">
                  <c:v>25.9</c:v>
                </c:pt>
                <c:pt idx="188">
                  <c:v>25.9</c:v>
                </c:pt>
                <c:pt idx="189">
                  <c:v>25.9</c:v>
                </c:pt>
                <c:pt idx="190">
                  <c:v>25.9</c:v>
                </c:pt>
                <c:pt idx="191">
                  <c:v>25.9</c:v>
                </c:pt>
                <c:pt idx="192">
                  <c:v>25.9</c:v>
                </c:pt>
                <c:pt idx="193">
                  <c:v>25.9</c:v>
                </c:pt>
                <c:pt idx="194">
                  <c:v>25.9</c:v>
                </c:pt>
                <c:pt idx="195">
                  <c:v>25.9</c:v>
                </c:pt>
                <c:pt idx="196">
                  <c:v>25.9</c:v>
                </c:pt>
                <c:pt idx="197">
                  <c:v>25.9</c:v>
                </c:pt>
                <c:pt idx="198">
                  <c:v>25.9</c:v>
                </c:pt>
                <c:pt idx="199">
                  <c:v>25.9</c:v>
                </c:pt>
                <c:pt idx="200">
                  <c:v>25.9</c:v>
                </c:pt>
                <c:pt idx="201">
                  <c:v>25.9</c:v>
                </c:pt>
                <c:pt idx="202">
                  <c:v>25.9</c:v>
                </c:pt>
                <c:pt idx="203">
                  <c:v>25.9</c:v>
                </c:pt>
                <c:pt idx="204">
                  <c:v>25.9</c:v>
                </c:pt>
                <c:pt idx="205">
                  <c:v>25.9</c:v>
                </c:pt>
                <c:pt idx="206">
                  <c:v>25.9</c:v>
                </c:pt>
                <c:pt idx="207">
                  <c:v>25.9</c:v>
                </c:pt>
                <c:pt idx="208">
                  <c:v>25.9</c:v>
                </c:pt>
                <c:pt idx="209">
                  <c:v>25.9</c:v>
                </c:pt>
                <c:pt idx="210">
                  <c:v>25.9</c:v>
                </c:pt>
                <c:pt idx="211">
                  <c:v>25.9</c:v>
                </c:pt>
                <c:pt idx="212">
                  <c:v>25.9</c:v>
                </c:pt>
                <c:pt idx="213">
                  <c:v>25.9</c:v>
                </c:pt>
                <c:pt idx="214">
                  <c:v>25.9</c:v>
                </c:pt>
                <c:pt idx="215">
                  <c:v>25.9</c:v>
                </c:pt>
                <c:pt idx="216">
                  <c:v>25.9</c:v>
                </c:pt>
                <c:pt idx="217">
                  <c:v>25.9</c:v>
                </c:pt>
                <c:pt idx="218">
                  <c:v>25.9</c:v>
                </c:pt>
                <c:pt idx="219">
                  <c:v>25.9</c:v>
                </c:pt>
                <c:pt idx="220">
                  <c:v>25.9</c:v>
                </c:pt>
                <c:pt idx="221">
                  <c:v>25.9</c:v>
                </c:pt>
                <c:pt idx="222">
                  <c:v>25.9</c:v>
                </c:pt>
                <c:pt idx="223">
                  <c:v>25.9</c:v>
                </c:pt>
                <c:pt idx="224">
                  <c:v>25.9</c:v>
                </c:pt>
                <c:pt idx="225">
                  <c:v>25.9</c:v>
                </c:pt>
                <c:pt idx="226">
                  <c:v>25.9</c:v>
                </c:pt>
                <c:pt idx="227">
                  <c:v>25.9</c:v>
                </c:pt>
                <c:pt idx="228">
                  <c:v>25.9</c:v>
                </c:pt>
                <c:pt idx="229">
                  <c:v>25.9</c:v>
                </c:pt>
                <c:pt idx="230">
                  <c:v>25.9</c:v>
                </c:pt>
                <c:pt idx="231">
                  <c:v>25.9</c:v>
                </c:pt>
                <c:pt idx="232">
                  <c:v>25.9</c:v>
                </c:pt>
                <c:pt idx="233">
                  <c:v>25.9</c:v>
                </c:pt>
                <c:pt idx="234">
                  <c:v>25.9</c:v>
                </c:pt>
                <c:pt idx="235">
                  <c:v>25.9</c:v>
                </c:pt>
                <c:pt idx="236">
                  <c:v>25.9</c:v>
                </c:pt>
                <c:pt idx="237">
                  <c:v>25.9</c:v>
                </c:pt>
                <c:pt idx="238">
                  <c:v>25.9</c:v>
                </c:pt>
                <c:pt idx="239">
                  <c:v>25.9</c:v>
                </c:pt>
                <c:pt idx="240">
                  <c:v>25.9</c:v>
                </c:pt>
                <c:pt idx="241">
                  <c:v>25.9</c:v>
                </c:pt>
                <c:pt idx="242">
                  <c:v>25.9</c:v>
                </c:pt>
                <c:pt idx="243">
                  <c:v>25.9</c:v>
                </c:pt>
                <c:pt idx="244">
                  <c:v>25.9</c:v>
                </c:pt>
                <c:pt idx="245">
                  <c:v>25.9</c:v>
                </c:pt>
                <c:pt idx="246">
                  <c:v>25.9</c:v>
                </c:pt>
                <c:pt idx="247">
                  <c:v>25.9</c:v>
                </c:pt>
                <c:pt idx="248">
                  <c:v>25.9</c:v>
                </c:pt>
                <c:pt idx="249">
                  <c:v>25.9</c:v>
                </c:pt>
                <c:pt idx="250">
                  <c:v>25.9</c:v>
                </c:pt>
                <c:pt idx="251">
                  <c:v>25.9</c:v>
                </c:pt>
                <c:pt idx="252">
                  <c:v>25.9</c:v>
                </c:pt>
                <c:pt idx="253">
                  <c:v>25.9</c:v>
                </c:pt>
                <c:pt idx="254">
                  <c:v>25.9</c:v>
                </c:pt>
                <c:pt idx="255">
                  <c:v>25.9</c:v>
                </c:pt>
                <c:pt idx="256">
                  <c:v>25.9</c:v>
                </c:pt>
                <c:pt idx="257">
                  <c:v>25.9</c:v>
                </c:pt>
                <c:pt idx="258">
                  <c:v>25.9</c:v>
                </c:pt>
                <c:pt idx="259">
                  <c:v>25.9</c:v>
                </c:pt>
                <c:pt idx="260">
                  <c:v>25.9</c:v>
                </c:pt>
                <c:pt idx="261">
                  <c:v>25.9</c:v>
                </c:pt>
                <c:pt idx="262">
                  <c:v>25.9</c:v>
                </c:pt>
                <c:pt idx="263">
                  <c:v>25.9</c:v>
                </c:pt>
                <c:pt idx="264">
                  <c:v>25.9</c:v>
                </c:pt>
                <c:pt idx="265">
                  <c:v>25.9</c:v>
                </c:pt>
                <c:pt idx="266">
                  <c:v>25.9</c:v>
                </c:pt>
                <c:pt idx="267">
                  <c:v>25.9</c:v>
                </c:pt>
                <c:pt idx="268">
                  <c:v>25.9</c:v>
                </c:pt>
                <c:pt idx="269">
                  <c:v>25.9</c:v>
                </c:pt>
                <c:pt idx="270">
                  <c:v>25.9</c:v>
                </c:pt>
                <c:pt idx="271">
                  <c:v>25.9</c:v>
                </c:pt>
                <c:pt idx="272">
                  <c:v>25.9</c:v>
                </c:pt>
                <c:pt idx="273">
                  <c:v>25.9</c:v>
                </c:pt>
                <c:pt idx="274">
                  <c:v>25.9</c:v>
                </c:pt>
                <c:pt idx="275">
                  <c:v>25.9</c:v>
                </c:pt>
                <c:pt idx="276">
                  <c:v>25.9</c:v>
                </c:pt>
                <c:pt idx="277">
                  <c:v>25.9</c:v>
                </c:pt>
                <c:pt idx="278">
                  <c:v>25.9</c:v>
                </c:pt>
                <c:pt idx="279">
                  <c:v>25.9</c:v>
                </c:pt>
                <c:pt idx="280">
                  <c:v>25.9</c:v>
                </c:pt>
                <c:pt idx="281">
                  <c:v>25.9</c:v>
                </c:pt>
                <c:pt idx="282">
                  <c:v>25.9</c:v>
                </c:pt>
                <c:pt idx="283">
                  <c:v>25.9</c:v>
                </c:pt>
                <c:pt idx="284">
                  <c:v>25.9</c:v>
                </c:pt>
                <c:pt idx="285">
                  <c:v>25.9</c:v>
                </c:pt>
                <c:pt idx="286">
                  <c:v>25.9</c:v>
                </c:pt>
                <c:pt idx="287">
                  <c:v>25.9</c:v>
                </c:pt>
                <c:pt idx="288">
                  <c:v>25.9</c:v>
                </c:pt>
                <c:pt idx="289">
                  <c:v>25.9</c:v>
                </c:pt>
                <c:pt idx="290">
                  <c:v>25.9</c:v>
                </c:pt>
                <c:pt idx="291">
                  <c:v>25.9</c:v>
                </c:pt>
                <c:pt idx="292">
                  <c:v>25.9</c:v>
                </c:pt>
                <c:pt idx="293">
                  <c:v>25.9</c:v>
                </c:pt>
                <c:pt idx="294">
                  <c:v>25.9</c:v>
                </c:pt>
                <c:pt idx="295">
                  <c:v>25.9</c:v>
                </c:pt>
                <c:pt idx="296">
                  <c:v>25.9</c:v>
                </c:pt>
                <c:pt idx="297">
                  <c:v>25.9</c:v>
                </c:pt>
                <c:pt idx="298">
                  <c:v>25.9</c:v>
                </c:pt>
                <c:pt idx="299">
                  <c:v>25.9</c:v>
                </c:pt>
                <c:pt idx="300">
                  <c:v>25.9</c:v>
                </c:pt>
                <c:pt idx="301">
                  <c:v>25.9</c:v>
                </c:pt>
                <c:pt idx="302">
                  <c:v>25.9</c:v>
                </c:pt>
                <c:pt idx="303">
                  <c:v>25.9</c:v>
                </c:pt>
                <c:pt idx="304">
                  <c:v>25.9</c:v>
                </c:pt>
                <c:pt idx="305">
                  <c:v>25.9</c:v>
                </c:pt>
                <c:pt idx="306">
                  <c:v>25.9</c:v>
                </c:pt>
                <c:pt idx="307">
                  <c:v>25.9</c:v>
                </c:pt>
                <c:pt idx="308">
                  <c:v>25.9</c:v>
                </c:pt>
                <c:pt idx="309">
                  <c:v>25.9</c:v>
                </c:pt>
                <c:pt idx="310">
                  <c:v>25.9</c:v>
                </c:pt>
                <c:pt idx="311">
                  <c:v>25.9</c:v>
                </c:pt>
                <c:pt idx="312">
                  <c:v>25.9</c:v>
                </c:pt>
                <c:pt idx="313">
                  <c:v>25.9</c:v>
                </c:pt>
                <c:pt idx="314">
                  <c:v>25.9</c:v>
                </c:pt>
                <c:pt idx="315">
                  <c:v>25.9</c:v>
                </c:pt>
                <c:pt idx="316">
                  <c:v>25.9</c:v>
                </c:pt>
                <c:pt idx="317">
                  <c:v>25.9</c:v>
                </c:pt>
                <c:pt idx="318">
                  <c:v>25.9</c:v>
                </c:pt>
                <c:pt idx="319">
                  <c:v>25.9</c:v>
                </c:pt>
                <c:pt idx="320">
                  <c:v>25.9</c:v>
                </c:pt>
                <c:pt idx="321">
                  <c:v>25.9</c:v>
                </c:pt>
                <c:pt idx="322">
                  <c:v>25.9</c:v>
                </c:pt>
                <c:pt idx="323">
                  <c:v>25.9</c:v>
                </c:pt>
                <c:pt idx="324">
                  <c:v>25.9</c:v>
                </c:pt>
                <c:pt idx="325">
                  <c:v>25.9</c:v>
                </c:pt>
                <c:pt idx="326">
                  <c:v>25.9</c:v>
                </c:pt>
                <c:pt idx="327">
                  <c:v>25.9</c:v>
                </c:pt>
                <c:pt idx="328">
                  <c:v>25.9</c:v>
                </c:pt>
                <c:pt idx="329">
                  <c:v>25.9</c:v>
                </c:pt>
                <c:pt idx="330">
                  <c:v>25.9</c:v>
                </c:pt>
                <c:pt idx="331">
                  <c:v>25.9</c:v>
                </c:pt>
                <c:pt idx="332">
                  <c:v>25.9</c:v>
                </c:pt>
                <c:pt idx="333">
                  <c:v>25.9</c:v>
                </c:pt>
                <c:pt idx="334">
                  <c:v>25.9</c:v>
                </c:pt>
                <c:pt idx="335">
                  <c:v>25.9</c:v>
                </c:pt>
                <c:pt idx="336">
                  <c:v>25.9</c:v>
                </c:pt>
                <c:pt idx="337">
                  <c:v>25.9</c:v>
                </c:pt>
                <c:pt idx="338">
                  <c:v>25.9</c:v>
                </c:pt>
                <c:pt idx="339">
                  <c:v>25.9</c:v>
                </c:pt>
                <c:pt idx="340">
                  <c:v>25.9</c:v>
                </c:pt>
                <c:pt idx="341">
                  <c:v>25.9</c:v>
                </c:pt>
                <c:pt idx="342">
                  <c:v>25.9</c:v>
                </c:pt>
                <c:pt idx="343">
                  <c:v>25.9</c:v>
                </c:pt>
                <c:pt idx="344">
                  <c:v>25.9</c:v>
                </c:pt>
                <c:pt idx="345">
                  <c:v>25.9</c:v>
                </c:pt>
                <c:pt idx="346">
                  <c:v>25.9</c:v>
                </c:pt>
                <c:pt idx="347">
                  <c:v>25.9</c:v>
                </c:pt>
                <c:pt idx="348">
                  <c:v>25.9</c:v>
                </c:pt>
                <c:pt idx="349">
                  <c:v>25.9</c:v>
                </c:pt>
                <c:pt idx="350">
                  <c:v>25.9</c:v>
                </c:pt>
                <c:pt idx="351">
                  <c:v>25.9</c:v>
                </c:pt>
                <c:pt idx="352">
                  <c:v>25.9</c:v>
                </c:pt>
                <c:pt idx="353">
                  <c:v>25.9</c:v>
                </c:pt>
                <c:pt idx="354">
                  <c:v>25.9</c:v>
                </c:pt>
                <c:pt idx="355">
                  <c:v>25.9</c:v>
                </c:pt>
                <c:pt idx="356">
                  <c:v>25.9</c:v>
                </c:pt>
                <c:pt idx="357">
                  <c:v>25.9</c:v>
                </c:pt>
                <c:pt idx="358">
                  <c:v>25.9</c:v>
                </c:pt>
                <c:pt idx="359">
                  <c:v>25.9</c:v>
                </c:pt>
                <c:pt idx="360">
                  <c:v>25.9</c:v>
                </c:pt>
                <c:pt idx="361">
                  <c:v>25.9</c:v>
                </c:pt>
                <c:pt idx="362">
                  <c:v>25.9</c:v>
                </c:pt>
                <c:pt idx="363">
                  <c:v>25.9</c:v>
                </c:pt>
                <c:pt idx="364">
                  <c:v>25.9</c:v>
                </c:pt>
                <c:pt idx="365">
                  <c:v>25.9</c:v>
                </c:pt>
                <c:pt idx="366">
                  <c:v>25.9</c:v>
                </c:pt>
                <c:pt idx="367">
                  <c:v>25.9</c:v>
                </c:pt>
                <c:pt idx="368">
                  <c:v>25.9</c:v>
                </c:pt>
                <c:pt idx="369">
                  <c:v>25.9</c:v>
                </c:pt>
                <c:pt idx="370">
                  <c:v>25.9</c:v>
                </c:pt>
                <c:pt idx="371">
                  <c:v>25.9</c:v>
                </c:pt>
                <c:pt idx="372">
                  <c:v>25.9</c:v>
                </c:pt>
                <c:pt idx="373">
                  <c:v>25.9</c:v>
                </c:pt>
                <c:pt idx="374">
                  <c:v>25.9</c:v>
                </c:pt>
                <c:pt idx="375">
                  <c:v>25.9</c:v>
                </c:pt>
                <c:pt idx="376">
                  <c:v>25.9</c:v>
                </c:pt>
                <c:pt idx="377">
                  <c:v>25.9</c:v>
                </c:pt>
                <c:pt idx="378">
                  <c:v>25.9</c:v>
                </c:pt>
                <c:pt idx="379">
                  <c:v>25.9</c:v>
                </c:pt>
                <c:pt idx="380">
                  <c:v>25.9</c:v>
                </c:pt>
                <c:pt idx="381">
                  <c:v>25.9</c:v>
                </c:pt>
                <c:pt idx="382">
                  <c:v>25.9</c:v>
                </c:pt>
                <c:pt idx="383">
                  <c:v>25.9</c:v>
                </c:pt>
                <c:pt idx="384">
                  <c:v>25.9</c:v>
                </c:pt>
                <c:pt idx="385">
                  <c:v>25.9</c:v>
                </c:pt>
                <c:pt idx="386">
                  <c:v>25.9</c:v>
                </c:pt>
                <c:pt idx="387">
                  <c:v>25.9</c:v>
                </c:pt>
                <c:pt idx="388">
                  <c:v>25.9</c:v>
                </c:pt>
                <c:pt idx="389">
                  <c:v>25.9</c:v>
                </c:pt>
                <c:pt idx="390">
                  <c:v>25.9</c:v>
                </c:pt>
                <c:pt idx="391">
                  <c:v>25.9</c:v>
                </c:pt>
                <c:pt idx="392">
                  <c:v>25.9</c:v>
                </c:pt>
                <c:pt idx="393">
                  <c:v>25.9</c:v>
                </c:pt>
                <c:pt idx="394">
                  <c:v>25.9</c:v>
                </c:pt>
                <c:pt idx="395">
                  <c:v>25.9</c:v>
                </c:pt>
                <c:pt idx="396">
                  <c:v>25.9</c:v>
                </c:pt>
                <c:pt idx="397">
                  <c:v>25.9</c:v>
                </c:pt>
                <c:pt idx="398">
                  <c:v>25.9</c:v>
                </c:pt>
                <c:pt idx="399">
                  <c:v>25.9</c:v>
                </c:pt>
                <c:pt idx="400">
                  <c:v>25.9</c:v>
                </c:pt>
                <c:pt idx="401">
                  <c:v>25.9</c:v>
                </c:pt>
                <c:pt idx="402">
                  <c:v>25.9</c:v>
                </c:pt>
                <c:pt idx="403">
                  <c:v>25.9</c:v>
                </c:pt>
                <c:pt idx="404">
                  <c:v>25.9</c:v>
                </c:pt>
                <c:pt idx="405">
                  <c:v>25.9</c:v>
                </c:pt>
                <c:pt idx="406">
                  <c:v>25.9</c:v>
                </c:pt>
                <c:pt idx="407">
                  <c:v>25.9</c:v>
                </c:pt>
                <c:pt idx="408">
                  <c:v>25.9</c:v>
                </c:pt>
                <c:pt idx="409">
                  <c:v>25.9</c:v>
                </c:pt>
                <c:pt idx="410">
                  <c:v>25.9</c:v>
                </c:pt>
                <c:pt idx="411">
                  <c:v>25.9</c:v>
                </c:pt>
                <c:pt idx="412">
                  <c:v>25.9</c:v>
                </c:pt>
                <c:pt idx="413">
                  <c:v>25.9</c:v>
                </c:pt>
                <c:pt idx="414">
                  <c:v>25.9</c:v>
                </c:pt>
                <c:pt idx="415">
                  <c:v>25.9</c:v>
                </c:pt>
                <c:pt idx="416">
                  <c:v>25.9</c:v>
                </c:pt>
                <c:pt idx="417">
                  <c:v>25.9</c:v>
                </c:pt>
                <c:pt idx="418">
                  <c:v>25.9</c:v>
                </c:pt>
                <c:pt idx="419">
                  <c:v>25.9</c:v>
                </c:pt>
                <c:pt idx="420">
                  <c:v>25.9</c:v>
                </c:pt>
                <c:pt idx="421">
                  <c:v>25.9</c:v>
                </c:pt>
                <c:pt idx="422">
                  <c:v>25.9</c:v>
                </c:pt>
                <c:pt idx="423">
                  <c:v>25.9</c:v>
                </c:pt>
                <c:pt idx="424">
                  <c:v>25.9</c:v>
                </c:pt>
                <c:pt idx="425">
                  <c:v>25.9</c:v>
                </c:pt>
                <c:pt idx="426">
                  <c:v>25.9</c:v>
                </c:pt>
                <c:pt idx="427">
                  <c:v>25.9</c:v>
                </c:pt>
                <c:pt idx="428">
                  <c:v>25.9</c:v>
                </c:pt>
                <c:pt idx="429">
                  <c:v>25.9</c:v>
                </c:pt>
                <c:pt idx="430">
                  <c:v>25.9</c:v>
                </c:pt>
                <c:pt idx="431">
                  <c:v>25.9</c:v>
                </c:pt>
                <c:pt idx="432">
                  <c:v>25.9</c:v>
                </c:pt>
                <c:pt idx="433">
                  <c:v>25.9</c:v>
                </c:pt>
                <c:pt idx="434">
                  <c:v>25.9</c:v>
                </c:pt>
                <c:pt idx="435">
                  <c:v>25.9</c:v>
                </c:pt>
                <c:pt idx="436">
                  <c:v>25.9</c:v>
                </c:pt>
                <c:pt idx="437">
                  <c:v>25.9</c:v>
                </c:pt>
                <c:pt idx="438">
                  <c:v>25.9</c:v>
                </c:pt>
                <c:pt idx="439">
                  <c:v>25.9</c:v>
                </c:pt>
                <c:pt idx="440">
                  <c:v>25.9</c:v>
                </c:pt>
                <c:pt idx="441">
                  <c:v>25.9</c:v>
                </c:pt>
                <c:pt idx="442">
                  <c:v>25.9</c:v>
                </c:pt>
                <c:pt idx="443">
                  <c:v>25.9</c:v>
                </c:pt>
                <c:pt idx="444">
                  <c:v>25.9</c:v>
                </c:pt>
                <c:pt idx="445">
                  <c:v>25.9</c:v>
                </c:pt>
                <c:pt idx="446">
                  <c:v>25.9</c:v>
                </c:pt>
                <c:pt idx="447">
                  <c:v>25.9</c:v>
                </c:pt>
                <c:pt idx="448">
                  <c:v>25.9</c:v>
                </c:pt>
                <c:pt idx="449">
                  <c:v>25.9</c:v>
                </c:pt>
                <c:pt idx="450">
                  <c:v>25.9</c:v>
                </c:pt>
                <c:pt idx="451">
                  <c:v>25.9</c:v>
                </c:pt>
                <c:pt idx="452">
                  <c:v>25.9</c:v>
                </c:pt>
                <c:pt idx="453">
                  <c:v>25.9</c:v>
                </c:pt>
                <c:pt idx="454">
                  <c:v>25.9</c:v>
                </c:pt>
                <c:pt idx="455">
                  <c:v>25.9</c:v>
                </c:pt>
                <c:pt idx="456">
                  <c:v>25.9</c:v>
                </c:pt>
                <c:pt idx="457">
                  <c:v>25.9</c:v>
                </c:pt>
                <c:pt idx="458">
                  <c:v>25.9</c:v>
                </c:pt>
                <c:pt idx="459">
                  <c:v>25.9</c:v>
                </c:pt>
                <c:pt idx="460">
                  <c:v>25.9</c:v>
                </c:pt>
                <c:pt idx="461">
                  <c:v>25.9</c:v>
                </c:pt>
                <c:pt idx="462">
                  <c:v>25.9</c:v>
                </c:pt>
                <c:pt idx="463">
                  <c:v>25.9</c:v>
                </c:pt>
                <c:pt idx="464">
                  <c:v>25.9</c:v>
                </c:pt>
                <c:pt idx="465">
                  <c:v>25.9</c:v>
                </c:pt>
                <c:pt idx="466">
                  <c:v>25.9</c:v>
                </c:pt>
                <c:pt idx="467">
                  <c:v>25.9</c:v>
                </c:pt>
                <c:pt idx="468">
                  <c:v>25.9</c:v>
                </c:pt>
                <c:pt idx="469">
                  <c:v>25.9</c:v>
                </c:pt>
                <c:pt idx="470">
                  <c:v>25.9</c:v>
                </c:pt>
                <c:pt idx="471">
                  <c:v>25.9</c:v>
                </c:pt>
                <c:pt idx="472">
                  <c:v>25.9</c:v>
                </c:pt>
                <c:pt idx="473">
                  <c:v>25.9</c:v>
                </c:pt>
                <c:pt idx="474">
                  <c:v>25.9</c:v>
                </c:pt>
                <c:pt idx="475">
                  <c:v>25.9</c:v>
                </c:pt>
                <c:pt idx="476">
                  <c:v>25.9</c:v>
                </c:pt>
                <c:pt idx="477">
                  <c:v>25.9</c:v>
                </c:pt>
                <c:pt idx="478">
                  <c:v>25.9</c:v>
                </c:pt>
                <c:pt idx="479">
                  <c:v>25.9</c:v>
                </c:pt>
                <c:pt idx="480">
                  <c:v>25.9</c:v>
                </c:pt>
                <c:pt idx="481">
                  <c:v>25.9</c:v>
                </c:pt>
                <c:pt idx="482">
                  <c:v>25.9</c:v>
                </c:pt>
                <c:pt idx="483">
                  <c:v>25.9</c:v>
                </c:pt>
                <c:pt idx="484">
                  <c:v>25.9</c:v>
                </c:pt>
                <c:pt idx="485">
                  <c:v>25.9</c:v>
                </c:pt>
                <c:pt idx="486">
                  <c:v>25.9</c:v>
                </c:pt>
                <c:pt idx="487">
                  <c:v>25.9</c:v>
                </c:pt>
                <c:pt idx="488">
                  <c:v>25.9</c:v>
                </c:pt>
                <c:pt idx="489">
                  <c:v>25.9</c:v>
                </c:pt>
                <c:pt idx="490">
                  <c:v>25.9</c:v>
                </c:pt>
                <c:pt idx="491">
                  <c:v>25.9</c:v>
                </c:pt>
                <c:pt idx="492">
                  <c:v>25.9</c:v>
                </c:pt>
                <c:pt idx="493">
                  <c:v>25.9</c:v>
                </c:pt>
                <c:pt idx="494">
                  <c:v>25.9</c:v>
                </c:pt>
                <c:pt idx="495">
                  <c:v>25.9</c:v>
                </c:pt>
                <c:pt idx="496">
                  <c:v>25.9</c:v>
                </c:pt>
                <c:pt idx="497">
                  <c:v>25.9</c:v>
                </c:pt>
                <c:pt idx="498">
                  <c:v>25.9</c:v>
                </c:pt>
                <c:pt idx="499">
                  <c:v>25.9</c:v>
                </c:pt>
                <c:pt idx="500">
                  <c:v>25.9</c:v>
                </c:pt>
                <c:pt idx="501">
                  <c:v>25.9</c:v>
                </c:pt>
                <c:pt idx="502">
                  <c:v>25.9</c:v>
                </c:pt>
                <c:pt idx="503">
                  <c:v>25.9</c:v>
                </c:pt>
                <c:pt idx="504">
                  <c:v>25.9</c:v>
                </c:pt>
                <c:pt idx="505">
                  <c:v>25.9</c:v>
                </c:pt>
                <c:pt idx="506">
                  <c:v>25.9</c:v>
                </c:pt>
                <c:pt idx="507">
                  <c:v>25.9</c:v>
                </c:pt>
                <c:pt idx="508">
                  <c:v>25.9</c:v>
                </c:pt>
                <c:pt idx="509">
                  <c:v>25.9</c:v>
                </c:pt>
                <c:pt idx="510">
                  <c:v>25.9</c:v>
                </c:pt>
                <c:pt idx="511">
                  <c:v>25.9</c:v>
                </c:pt>
                <c:pt idx="512">
                  <c:v>25.9</c:v>
                </c:pt>
                <c:pt idx="513">
                  <c:v>25.9</c:v>
                </c:pt>
                <c:pt idx="514">
                  <c:v>25.9</c:v>
                </c:pt>
                <c:pt idx="515">
                  <c:v>25.9</c:v>
                </c:pt>
                <c:pt idx="516">
                  <c:v>25.9</c:v>
                </c:pt>
                <c:pt idx="517">
                  <c:v>25.9</c:v>
                </c:pt>
                <c:pt idx="518">
                  <c:v>25.9</c:v>
                </c:pt>
                <c:pt idx="519">
                  <c:v>25.9</c:v>
                </c:pt>
                <c:pt idx="520">
                  <c:v>25.9</c:v>
                </c:pt>
                <c:pt idx="521">
                  <c:v>25.9</c:v>
                </c:pt>
                <c:pt idx="522">
                  <c:v>25.9</c:v>
                </c:pt>
                <c:pt idx="523">
                  <c:v>25.9</c:v>
                </c:pt>
                <c:pt idx="524">
                  <c:v>25.9</c:v>
                </c:pt>
                <c:pt idx="525">
                  <c:v>25.9</c:v>
                </c:pt>
                <c:pt idx="526">
                  <c:v>25.9</c:v>
                </c:pt>
                <c:pt idx="527">
                  <c:v>25.9</c:v>
                </c:pt>
                <c:pt idx="528">
                  <c:v>25.9</c:v>
                </c:pt>
                <c:pt idx="529">
                  <c:v>25.9</c:v>
                </c:pt>
                <c:pt idx="530">
                  <c:v>25.9</c:v>
                </c:pt>
                <c:pt idx="531">
                  <c:v>25.9</c:v>
                </c:pt>
                <c:pt idx="532">
                  <c:v>25.9</c:v>
                </c:pt>
                <c:pt idx="533">
                  <c:v>25.9</c:v>
                </c:pt>
                <c:pt idx="534">
                  <c:v>25.9</c:v>
                </c:pt>
                <c:pt idx="535">
                  <c:v>25.9</c:v>
                </c:pt>
                <c:pt idx="536">
                  <c:v>25.9</c:v>
                </c:pt>
                <c:pt idx="537">
                  <c:v>25.9</c:v>
                </c:pt>
                <c:pt idx="538">
                  <c:v>25.9</c:v>
                </c:pt>
                <c:pt idx="539">
                  <c:v>25.9</c:v>
                </c:pt>
                <c:pt idx="540">
                  <c:v>25.9</c:v>
                </c:pt>
                <c:pt idx="541">
                  <c:v>25.9</c:v>
                </c:pt>
                <c:pt idx="542">
                  <c:v>25.9</c:v>
                </c:pt>
                <c:pt idx="543">
                  <c:v>25.9</c:v>
                </c:pt>
                <c:pt idx="544">
                  <c:v>25.9</c:v>
                </c:pt>
                <c:pt idx="545">
                  <c:v>25.9</c:v>
                </c:pt>
                <c:pt idx="546">
                  <c:v>25.9</c:v>
                </c:pt>
                <c:pt idx="547">
                  <c:v>25.9</c:v>
                </c:pt>
                <c:pt idx="548">
                  <c:v>25.9</c:v>
                </c:pt>
                <c:pt idx="549">
                  <c:v>25.9</c:v>
                </c:pt>
                <c:pt idx="550">
                  <c:v>25.9</c:v>
                </c:pt>
                <c:pt idx="551">
                  <c:v>25.9</c:v>
                </c:pt>
                <c:pt idx="552">
                  <c:v>25.9</c:v>
                </c:pt>
                <c:pt idx="553">
                  <c:v>25.9</c:v>
                </c:pt>
                <c:pt idx="554">
                  <c:v>25.9</c:v>
                </c:pt>
                <c:pt idx="555">
                  <c:v>25.9</c:v>
                </c:pt>
                <c:pt idx="556">
                  <c:v>25.9</c:v>
                </c:pt>
                <c:pt idx="557">
                  <c:v>25.9</c:v>
                </c:pt>
                <c:pt idx="558">
                  <c:v>25.9</c:v>
                </c:pt>
                <c:pt idx="559">
                  <c:v>25.9</c:v>
                </c:pt>
                <c:pt idx="560">
                  <c:v>25.9</c:v>
                </c:pt>
                <c:pt idx="561">
                  <c:v>25.9</c:v>
                </c:pt>
                <c:pt idx="562">
                  <c:v>25.9</c:v>
                </c:pt>
                <c:pt idx="563">
                  <c:v>25.9</c:v>
                </c:pt>
                <c:pt idx="564">
                  <c:v>25.9</c:v>
                </c:pt>
                <c:pt idx="565">
                  <c:v>25.9</c:v>
                </c:pt>
                <c:pt idx="566">
                  <c:v>25.9</c:v>
                </c:pt>
                <c:pt idx="567">
                  <c:v>25.9</c:v>
                </c:pt>
                <c:pt idx="568">
                  <c:v>25.9</c:v>
                </c:pt>
                <c:pt idx="569">
                  <c:v>25.9</c:v>
                </c:pt>
                <c:pt idx="570">
                  <c:v>25.9</c:v>
                </c:pt>
                <c:pt idx="571">
                  <c:v>25.9</c:v>
                </c:pt>
                <c:pt idx="572">
                  <c:v>25.9</c:v>
                </c:pt>
                <c:pt idx="573">
                  <c:v>25.9</c:v>
                </c:pt>
                <c:pt idx="574">
                  <c:v>25.9</c:v>
                </c:pt>
                <c:pt idx="575">
                  <c:v>25.9</c:v>
                </c:pt>
                <c:pt idx="576">
                  <c:v>25.9</c:v>
                </c:pt>
                <c:pt idx="577">
                  <c:v>25.9</c:v>
                </c:pt>
                <c:pt idx="578">
                  <c:v>25.9</c:v>
                </c:pt>
                <c:pt idx="579">
                  <c:v>25.9</c:v>
                </c:pt>
                <c:pt idx="580">
                  <c:v>25.9</c:v>
                </c:pt>
                <c:pt idx="581">
                  <c:v>25.9</c:v>
                </c:pt>
                <c:pt idx="582">
                  <c:v>25.9</c:v>
                </c:pt>
                <c:pt idx="583">
                  <c:v>25.9</c:v>
                </c:pt>
                <c:pt idx="584">
                  <c:v>25.9</c:v>
                </c:pt>
                <c:pt idx="585">
                  <c:v>25.9</c:v>
                </c:pt>
                <c:pt idx="586">
                  <c:v>25.9</c:v>
                </c:pt>
                <c:pt idx="587">
                  <c:v>25.9</c:v>
                </c:pt>
                <c:pt idx="588">
                  <c:v>25.9</c:v>
                </c:pt>
                <c:pt idx="589">
                  <c:v>25.9</c:v>
                </c:pt>
                <c:pt idx="590">
                  <c:v>25.9</c:v>
                </c:pt>
                <c:pt idx="591">
                  <c:v>25.9</c:v>
                </c:pt>
                <c:pt idx="592">
                  <c:v>25.9</c:v>
                </c:pt>
                <c:pt idx="593">
                  <c:v>25.9</c:v>
                </c:pt>
                <c:pt idx="594">
                  <c:v>25.9</c:v>
                </c:pt>
                <c:pt idx="595">
                  <c:v>25.9</c:v>
                </c:pt>
                <c:pt idx="596">
                  <c:v>25.9</c:v>
                </c:pt>
                <c:pt idx="597">
                  <c:v>25.9</c:v>
                </c:pt>
                <c:pt idx="598">
                  <c:v>25.9</c:v>
                </c:pt>
                <c:pt idx="599">
                  <c:v>25.9</c:v>
                </c:pt>
                <c:pt idx="600">
                  <c:v>25.9</c:v>
                </c:pt>
                <c:pt idx="601">
                  <c:v>25.9</c:v>
                </c:pt>
                <c:pt idx="602">
                  <c:v>25.9</c:v>
                </c:pt>
                <c:pt idx="603">
                  <c:v>25.9</c:v>
                </c:pt>
                <c:pt idx="604">
                  <c:v>25.9</c:v>
                </c:pt>
                <c:pt idx="605">
                  <c:v>25.9</c:v>
                </c:pt>
                <c:pt idx="606">
                  <c:v>25.9</c:v>
                </c:pt>
                <c:pt idx="607">
                  <c:v>25.9</c:v>
                </c:pt>
                <c:pt idx="608">
                  <c:v>25.9</c:v>
                </c:pt>
                <c:pt idx="609">
                  <c:v>25.9</c:v>
                </c:pt>
                <c:pt idx="610">
                  <c:v>25.9</c:v>
                </c:pt>
                <c:pt idx="611">
                  <c:v>25.9</c:v>
                </c:pt>
                <c:pt idx="612">
                  <c:v>25.9</c:v>
                </c:pt>
                <c:pt idx="613">
                  <c:v>25.9</c:v>
                </c:pt>
                <c:pt idx="614">
                  <c:v>25.9</c:v>
                </c:pt>
                <c:pt idx="615">
                  <c:v>25.9</c:v>
                </c:pt>
                <c:pt idx="616">
                  <c:v>25.9</c:v>
                </c:pt>
                <c:pt idx="617">
                  <c:v>25.9</c:v>
                </c:pt>
                <c:pt idx="618">
                  <c:v>25.9</c:v>
                </c:pt>
                <c:pt idx="619">
                  <c:v>25.9</c:v>
                </c:pt>
                <c:pt idx="620">
                  <c:v>25.9</c:v>
                </c:pt>
                <c:pt idx="621">
                  <c:v>25.9</c:v>
                </c:pt>
                <c:pt idx="622">
                  <c:v>25.9</c:v>
                </c:pt>
                <c:pt idx="623">
                  <c:v>25.9</c:v>
                </c:pt>
                <c:pt idx="624">
                  <c:v>25.9</c:v>
                </c:pt>
                <c:pt idx="625">
                  <c:v>25.9</c:v>
                </c:pt>
                <c:pt idx="626">
                  <c:v>25.9</c:v>
                </c:pt>
                <c:pt idx="627">
                  <c:v>25.9</c:v>
                </c:pt>
                <c:pt idx="628">
                  <c:v>25.9</c:v>
                </c:pt>
                <c:pt idx="629">
                  <c:v>25.9</c:v>
                </c:pt>
                <c:pt idx="630">
                  <c:v>25.9</c:v>
                </c:pt>
                <c:pt idx="631">
                  <c:v>25.9</c:v>
                </c:pt>
                <c:pt idx="632">
                  <c:v>25.9</c:v>
                </c:pt>
                <c:pt idx="633">
                  <c:v>25.9</c:v>
                </c:pt>
                <c:pt idx="634">
                  <c:v>25.9</c:v>
                </c:pt>
                <c:pt idx="635">
                  <c:v>25.9</c:v>
                </c:pt>
                <c:pt idx="636">
                  <c:v>25.9</c:v>
                </c:pt>
                <c:pt idx="637">
                  <c:v>25.9</c:v>
                </c:pt>
                <c:pt idx="638">
                  <c:v>25.9</c:v>
                </c:pt>
                <c:pt idx="639">
                  <c:v>25.9</c:v>
                </c:pt>
                <c:pt idx="640">
                  <c:v>25.9</c:v>
                </c:pt>
                <c:pt idx="641">
                  <c:v>25.9</c:v>
                </c:pt>
                <c:pt idx="642">
                  <c:v>25.9</c:v>
                </c:pt>
                <c:pt idx="643">
                  <c:v>25.9</c:v>
                </c:pt>
                <c:pt idx="644">
                  <c:v>25.9</c:v>
                </c:pt>
                <c:pt idx="645">
                  <c:v>25.9</c:v>
                </c:pt>
                <c:pt idx="646">
                  <c:v>25.9</c:v>
                </c:pt>
                <c:pt idx="647">
                  <c:v>25.9</c:v>
                </c:pt>
                <c:pt idx="648">
                  <c:v>25.9</c:v>
                </c:pt>
                <c:pt idx="649">
                  <c:v>25.9</c:v>
                </c:pt>
                <c:pt idx="650">
                  <c:v>25.9</c:v>
                </c:pt>
                <c:pt idx="651">
                  <c:v>25.9</c:v>
                </c:pt>
                <c:pt idx="652">
                  <c:v>25.9</c:v>
                </c:pt>
                <c:pt idx="653">
                  <c:v>25.9</c:v>
                </c:pt>
                <c:pt idx="654">
                  <c:v>25.9</c:v>
                </c:pt>
                <c:pt idx="655">
                  <c:v>25.9</c:v>
                </c:pt>
                <c:pt idx="656">
                  <c:v>25.9</c:v>
                </c:pt>
                <c:pt idx="657">
                  <c:v>25.9</c:v>
                </c:pt>
                <c:pt idx="658">
                  <c:v>25.9</c:v>
                </c:pt>
                <c:pt idx="659">
                  <c:v>25.9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4BC-47B3-B1E2-EA23FB0B79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1155928"/>
        <c:axId val="731164128"/>
      </c:scatterChart>
      <c:valAx>
        <c:axId val="7311559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1164128"/>
        <c:crosses val="autoZero"/>
        <c:crossBetween val="midCat"/>
      </c:valAx>
      <c:valAx>
        <c:axId val="731164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115592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 Charge/Discharge From</a:t>
            </a:r>
            <a:r>
              <a:rPr lang="en-GB" baseline="0"/>
              <a:t> Battery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Sheet1!$AP$3:$AP$662</c:f>
              <c:numCache>
                <c:formatCode>General</c:formatCode>
                <c:ptCount val="660"/>
                <c:pt idx="0">
                  <c:v>25.031678444799997</c:v>
                </c:pt>
                <c:pt idx="1">
                  <c:v>23.295035334399998</c:v>
                </c:pt>
                <c:pt idx="2">
                  <c:v>21.558392223999999</c:v>
                </c:pt>
                <c:pt idx="3">
                  <c:v>18.953427558399998</c:v>
                </c:pt>
                <c:pt idx="4">
                  <c:v>16.348462892800001</c:v>
                </c:pt>
                <c:pt idx="5">
                  <c:v>14.611819782399998</c:v>
                </c:pt>
                <c:pt idx="6">
                  <c:v>13.743498227199998</c:v>
                </c:pt>
                <c:pt idx="7">
                  <c:v>12.875176671999998</c:v>
                </c:pt>
                <c:pt idx="8">
                  <c:v>11.138533561599997</c:v>
                </c:pt>
                <c:pt idx="9">
                  <c:v>11.138533561599997</c:v>
                </c:pt>
                <c:pt idx="10">
                  <c:v>10.270212006399996</c:v>
                </c:pt>
                <c:pt idx="11">
                  <c:v>9.4018904511999999</c:v>
                </c:pt>
                <c:pt idx="12">
                  <c:v>9.4018904511999999</c:v>
                </c:pt>
                <c:pt idx="13">
                  <c:v>8.5335688959999985</c:v>
                </c:pt>
                <c:pt idx="14">
                  <c:v>8.5335688959999985</c:v>
                </c:pt>
                <c:pt idx="15">
                  <c:v>7.665247340799997</c:v>
                </c:pt>
                <c:pt idx="16">
                  <c:v>7.665247340799997</c:v>
                </c:pt>
                <c:pt idx="17">
                  <c:v>6.7969257855999992</c:v>
                </c:pt>
                <c:pt idx="18">
                  <c:v>5.9286430779999968</c:v>
                </c:pt>
                <c:pt idx="19">
                  <c:v>5.9286430779999968</c:v>
                </c:pt>
                <c:pt idx="20">
                  <c:v>5.9286430779999968</c:v>
                </c:pt>
                <c:pt idx="21">
                  <c:v>5.0602049799999982</c:v>
                </c:pt>
                <c:pt idx="22">
                  <c:v>5.0602049799999982</c:v>
                </c:pt>
                <c:pt idx="23">
                  <c:v>5.0602049799999982</c:v>
                </c:pt>
                <c:pt idx="24">
                  <c:v>5.0602049799999982</c:v>
                </c:pt>
                <c:pt idx="25">
                  <c:v>4.1919611199999984</c:v>
                </c:pt>
                <c:pt idx="26">
                  <c:v>4.1919611199999984</c:v>
                </c:pt>
                <c:pt idx="27">
                  <c:v>4.1919611199999984</c:v>
                </c:pt>
                <c:pt idx="28">
                  <c:v>4.1919611199999984</c:v>
                </c:pt>
                <c:pt idx="29">
                  <c:v>3.3237172599999987</c:v>
                </c:pt>
                <c:pt idx="30">
                  <c:v>3.3237172599999987</c:v>
                </c:pt>
                <c:pt idx="31">
                  <c:v>3.3237172599999987</c:v>
                </c:pt>
                <c:pt idx="32">
                  <c:v>3.3237172599999987</c:v>
                </c:pt>
                <c:pt idx="33">
                  <c:v>3.3237172599999987</c:v>
                </c:pt>
                <c:pt idx="34">
                  <c:v>3.3237172599999987</c:v>
                </c:pt>
                <c:pt idx="35">
                  <c:v>2.4552791619999965</c:v>
                </c:pt>
                <c:pt idx="36">
                  <c:v>2.4552791619999965</c:v>
                </c:pt>
                <c:pt idx="37">
                  <c:v>2.4552791619999965</c:v>
                </c:pt>
                <c:pt idx="38">
                  <c:v>2.4552791619999965</c:v>
                </c:pt>
                <c:pt idx="39">
                  <c:v>2.4552791619999965</c:v>
                </c:pt>
                <c:pt idx="40">
                  <c:v>2.4552791619999965</c:v>
                </c:pt>
                <c:pt idx="41">
                  <c:v>2.4552791619999965</c:v>
                </c:pt>
                <c:pt idx="42">
                  <c:v>1.5870353020000003</c:v>
                </c:pt>
                <c:pt idx="43">
                  <c:v>1.5870353020000003</c:v>
                </c:pt>
                <c:pt idx="44">
                  <c:v>1.5870353020000003</c:v>
                </c:pt>
                <c:pt idx="45">
                  <c:v>1.5870353020000003</c:v>
                </c:pt>
                <c:pt idx="46">
                  <c:v>1.5870353020000003</c:v>
                </c:pt>
                <c:pt idx="47">
                  <c:v>1.5870353020000003</c:v>
                </c:pt>
                <c:pt idx="48">
                  <c:v>1.5870353020000003</c:v>
                </c:pt>
                <c:pt idx="49">
                  <c:v>0.71859720399999816</c:v>
                </c:pt>
                <c:pt idx="50">
                  <c:v>0.71859720399999816</c:v>
                </c:pt>
                <c:pt idx="51">
                  <c:v>0.71859720399999816</c:v>
                </c:pt>
                <c:pt idx="52">
                  <c:v>0.71859720399999816</c:v>
                </c:pt>
                <c:pt idx="53">
                  <c:v>0.71859720399999816</c:v>
                </c:pt>
                <c:pt idx="54">
                  <c:v>0.71859720399999816</c:v>
                </c:pt>
                <c:pt idx="55">
                  <c:v>0.71859720399999816</c:v>
                </c:pt>
                <c:pt idx="56">
                  <c:v>-0.1496466560000016</c:v>
                </c:pt>
                <c:pt idx="57">
                  <c:v>-0.1496466560000016</c:v>
                </c:pt>
                <c:pt idx="58">
                  <c:v>-0.1496466560000016</c:v>
                </c:pt>
                <c:pt idx="59">
                  <c:v>-0.1496466560000016</c:v>
                </c:pt>
                <c:pt idx="60">
                  <c:v>-1.0178905160000049</c:v>
                </c:pt>
                <c:pt idx="61">
                  <c:v>-1.0178905160000049</c:v>
                </c:pt>
                <c:pt idx="62">
                  <c:v>-1.0178905160000049</c:v>
                </c:pt>
                <c:pt idx="63">
                  <c:v>-1.0178905160000049</c:v>
                </c:pt>
                <c:pt idx="64">
                  <c:v>-1.0178905160000049</c:v>
                </c:pt>
                <c:pt idx="65">
                  <c:v>-1.0178905160000049</c:v>
                </c:pt>
                <c:pt idx="66">
                  <c:v>-1.8863286140000035</c:v>
                </c:pt>
                <c:pt idx="67">
                  <c:v>-1.8863286140000035</c:v>
                </c:pt>
                <c:pt idx="68">
                  <c:v>-1.8863286140000035</c:v>
                </c:pt>
                <c:pt idx="69">
                  <c:v>-1.8863286140000035</c:v>
                </c:pt>
                <c:pt idx="70">
                  <c:v>-1.8863286140000035</c:v>
                </c:pt>
                <c:pt idx="71">
                  <c:v>-1.8863286140000035</c:v>
                </c:pt>
                <c:pt idx="72">
                  <c:v>-1.8863286140000035</c:v>
                </c:pt>
                <c:pt idx="73">
                  <c:v>-1.8863286140000035</c:v>
                </c:pt>
                <c:pt idx="74">
                  <c:v>-1.8863286140000035</c:v>
                </c:pt>
                <c:pt idx="75">
                  <c:v>-2.7545724740000033</c:v>
                </c:pt>
                <c:pt idx="76">
                  <c:v>-2.7545724740000033</c:v>
                </c:pt>
                <c:pt idx="77">
                  <c:v>-2.7545724740000033</c:v>
                </c:pt>
                <c:pt idx="78">
                  <c:v>-2.7545724740000033</c:v>
                </c:pt>
                <c:pt idx="79">
                  <c:v>-2.7545724740000033</c:v>
                </c:pt>
                <c:pt idx="80">
                  <c:v>-2.7545724740000033</c:v>
                </c:pt>
                <c:pt idx="81">
                  <c:v>-2.7545724740000033</c:v>
                </c:pt>
                <c:pt idx="82">
                  <c:v>-2.7545724740000033</c:v>
                </c:pt>
                <c:pt idx="83">
                  <c:v>-2.7545724740000033</c:v>
                </c:pt>
                <c:pt idx="84">
                  <c:v>-2.7545724740000033</c:v>
                </c:pt>
                <c:pt idx="85">
                  <c:v>-2.7545724740000033</c:v>
                </c:pt>
                <c:pt idx="86">
                  <c:v>-3.6230105720000054</c:v>
                </c:pt>
                <c:pt idx="87">
                  <c:v>-3.6230105720000054</c:v>
                </c:pt>
                <c:pt idx="88">
                  <c:v>-3.6230105720000054</c:v>
                </c:pt>
                <c:pt idx="89">
                  <c:v>-3.6230105720000054</c:v>
                </c:pt>
                <c:pt idx="90">
                  <c:v>-3.6230105720000054</c:v>
                </c:pt>
                <c:pt idx="91">
                  <c:v>-3.6230105720000054</c:v>
                </c:pt>
                <c:pt idx="92">
                  <c:v>-3.6230105720000054</c:v>
                </c:pt>
                <c:pt idx="93">
                  <c:v>-3.6230105720000054</c:v>
                </c:pt>
                <c:pt idx="94">
                  <c:v>-3.6230105720000054</c:v>
                </c:pt>
                <c:pt idx="95">
                  <c:v>-3.6230105720000054</c:v>
                </c:pt>
                <c:pt idx="96">
                  <c:v>-3.6230105720000054</c:v>
                </c:pt>
                <c:pt idx="97">
                  <c:v>-3.6230105720000054</c:v>
                </c:pt>
                <c:pt idx="98">
                  <c:v>-3.6230105720000054</c:v>
                </c:pt>
                <c:pt idx="99">
                  <c:v>-3.6230105720000054</c:v>
                </c:pt>
                <c:pt idx="100">
                  <c:v>-3.6230105720000054</c:v>
                </c:pt>
                <c:pt idx="101">
                  <c:v>-4.4912544320000016</c:v>
                </c:pt>
                <c:pt idx="102">
                  <c:v>-4.4912544320000016</c:v>
                </c:pt>
                <c:pt idx="103">
                  <c:v>-4.4912544320000016</c:v>
                </c:pt>
                <c:pt idx="104">
                  <c:v>-4.4912544320000016</c:v>
                </c:pt>
                <c:pt idx="105">
                  <c:v>-4.4912544320000016</c:v>
                </c:pt>
                <c:pt idx="106">
                  <c:v>-4.4912544320000016</c:v>
                </c:pt>
                <c:pt idx="107">
                  <c:v>-4.4912544320000016</c:v>
                </c:pt>
                <c:pt idx="108">
                  <c:v>-4.4912544320000016</c:v>
                </c:pt>
                <c:pt idx="109">
                  <c:v>-4.4912544320000016</c:v>
                </c:pt>
                <c:pt idx="110">
                  <c:v>-4.4912544320000016</c:v>
                </c:pt>
                <c:pt idx="111">
                  <c:v>-4.4912544320000016</c:v>
                </c:pt>
                <c:pt idx="112">
                  <c:v>-4.4912544320000016</c:v>
                </c:pt>
                <c:pt idx="113">
                  <c:v>-4.4912544320000016</c:v>
                </c:pt>
                <c:pt idx="114">
                  <c:v>-4.4912544320000016</c:v>
                </c:pt>
                <c:pt idx="115">
                  <c:v>-4.4912544320000016</c:v>
                </c:pt>
                <c:pt idx="116">
                  <c:v>-4.4912544320000016</c:v>
                </c:pt>
                <c:pt idx="117">
                  <c:v>-4.4912544320000016</c:v>
                </c:pt>
                <c:pt idx="118">
                  <c:v>-4.4912544320000016</c:v>
                </c:pt>
                <c:pt idx="119">
                  <c:v>-4.4912544320000016</c:v>
                </c:pt>
                <c:pt idx="120">
                  <c:v>-4.4912544320000016</c:v>
                </c:pt>
                <c:pt idx="121">
                  <c:v>-4.4912544320000016</c:v>
                </c:pt>
                <c:pt idx="122">
                  <c:v>-4.4912544320000016</c:v>
                </c:pt>
                <c:pt idx="123">
                  <c:v>-4.4912544320000016</c:v>
                </c:pt>
                <c:pt idx="124">
                  <c:v>-4.4912544320000016</c:v>
                </c:pt>
                <c:pt idx="125">
                  <c:v>-4.4912544320000016</c:v>
                </c:pt>
                <c:pt idx="126">
                  <c:v>-4.4912544320000016</c:v>
                </c:pt>
                <c:pt idx="127">
                  <c:v>-4.4912544320000016</c:v>
                </c:pt>
                <c:pt idx="128">
                  <c:v>-4.4912544320000016</c:v>
                </c:pt>
                <c:pt idx="129">
                  <c:v>-4.4912544320000016</c:v>
                </c:pt>
                <c:pt idx="130">
                  <c:v>-4.4912544320000016</c:v>
                </c:pt>
                <c:pt idx="131">
                  <c:v>-4.4912544320000016</c:v>
                </c:pt>
                <c:pt idx="132">
                  <c:v>-4.4912544320000016</c:v>
                </c:pt>
                <c:pt idx="133">
                  <c:v>-4.4912544320000016</c:v>
                </c:pt>
                <c:pt idx="134">
                  <c:v>-4.4912544320000016</c:v>
                </c:pt>
                <c:pt idx="135">
                  <c:v>-4.4912544320000016</c:v>
                </c:pt>
                <c:pt idx="136">
                  <c:v>-4.4912544320000016</c:v>
                </c:pt>
                <c:pt idx="137">
                  <c:v>-4.4912544320000016</c:v>
                </c:pt>
                <c:pt idx="138">
                  <c:v>-4.4912544320000016</c:v>
                </c:pt>
                <c:pt idx="139">
                  <c:v>-4.4912544320000016</c:v>
                </c:pt>
                <c:pt idx="140">
                  <c:v>-4.4912544320000016</c:v>
                </c:pt>
                <c:pt idx="141">
                  <c:v>-4.4912544320000016</c:v>
                </c:pt>
                <c:pt idx="142">
                  <c:v>-4.4912544320000016</c:v>
                </c:pt>
                <c:pt idx="143">
                  <c:v>-4.4912544320000016</c:v>
                </c:pt>
                <c:pt idx="144">
                  <c:v>-4.4912544320000016</c:v>
                </c:pt>
                <c:pt idx="145">
                  <c:v>-4.4912544320000016</c:v>
                </c:pt>
                <c:pt idx="146">
                  <c:v>-4.4912544320000016</c:v>
                </c:pt>
                <c:pt idx="147">
                  <c:v>-4.4912544320000016</c:v>
                </c:pt>
                <c:pt idx="148">
                  <c:v>-4.4912544320000016</c:v>
                </c:pt>
                <c:pt idx="149">
                  <c:v>-4.4912544320000016</c:v>
                </c:pt>
                <c:pt idx="150">
                  <c:v>-4.4912544320000016</c:v>
                </c:pt>
                <c:pt idx="151">
                  <c:v>-4.4912544320000016</c:v>
                </c:pt>
                <c:pt idx="152">
                  <c:v>-4.4912544320000016</c:v>
                </c:pt>
                <c:pt idx="153">
                  <c:v>-4.4912544320000016</c:v>
                </c:pt>
                <c:pt idx="154">
                  <c:v>-4.4912544320000016</c:v>
                </c:pt>
                <c:pt idx="155">
                  <c:v>-4.4912544320000016</c:v>
                </c:pt>
                <c:pt idx="156">
                  <c:v>-4.4912544320000016</c:v>
                </c:pt>
                <c:pt idx="157">
                  <c:v>-4.4912544320000016</c:v>
                </c:pt>
                <c:pt idx="158">
                  <c:v>-4.4912544320000016</c:v>
                </c:pt>
                <c:pt idx="159">
                  <c:v>-4.4912544320000016</c:v>
                </c:pt>
                <c:pt idx="160">
                  <c:v>-4.4912544320000016</c:v>
                </c:pt>
                <c:pt idx="161">
                  <c:v>-4.4912544320000016</c:v>
                </c:pt>
                <c:pt idx="162">
                  <c:v>-4.4912544320000016</c:v>
                </c:pt>
                <c:pt idx="163">
                  <c:v>-4.4912544320000016</c:v>
                </c:pt>
                <c:pt idx="164">
                  <c:v>-4.4912544320000016</c:v>
                </c:pt>
                <c:pt idx="165">
                  <c:v>-4.4912544320000016</c:v>
                </c:pt>
                <c:pt idx="166">
                  <c:v>-4.4912544320000016</c:v>
                </c:pt>
                <c:pt idx="167">
                  <c:v>-4.4912544320000016</c:v>
                </c:pt>
                <c:pt idx="168">
                  <c:v>-4.4912544320000016</c:v>
                </c:pt>
                <c:pt idx="169">
                  <c:v>-4.4912544320000016</c:v>
                </c:pt>
                <c:pt idx="170">
                  <c:v>-4.4912544320000016</c:v>
                </c:pt>
                <c:pt idx="171">
                  <c:v>-4.4912544320000016</c:v>
                </c:pt>
                <c:pt idx="172">
                  <c:v>-4.4912544320000016</c:v>
                </c:pt>
                <c:pt idx="173">
                  <c:v>-4.4912544320000016</c:v>
                </c:pt>
                <c:pt idx="174">
                  <c:v>-4.4912544320000016</c:v>
                </c:pt>
                <c:pt idx="175">
                  <c:v>-4.4912544320000016</c:v>
                </c:pt>
                <c:pt idx="176">
                  <c:v>-4.4912544320000016</c:v>
                </c:pt>
                <c:pt idx="177">
                  <c:v>-2.7545724740000033</c:v>
                </c:pt>
                <c:pt idx="178">
                  <c:v>-1.8863286140000035</c:v>
                </c:pt>
                <c:pt idx="179">
                  <c:v>-0.1496466560000016</c:v>
                </c:pt>
                <c:pt idx="180">
                  <c:v>-0.1496466560000016</c:v>
                </c:pt>
                <c:pt idx="181">
                  <c:v>-0.1496466560000016</c:v>
                </c:pt>
                <c:pt idx="182">
                  <c:v>0.71859720399999816</c:v>
                </c:pt>
                <c:pt idx="183">
                  <c:v>0.71859720399999816</c:v>
                </c:pt>
                <c:pt idx="184">
                  <c:v>0.71859720399999816</c:v>
                </c:pt>
                <c:pt idx="185">
                  <c:v>1.5870353020000003</c:v>
                </c:pt>
                <c:pt idx="186">
                  <c:v>1.5870353020000003</c:v>
                </c:pt>
                <c:pt idx="187">
                  <c:v>1.5870353020000003</c:v>
                </c:pt>
                <c:pt idx="188">
                  <c:v>1.5870353020000003</c:v>
                </c:pt>
                <c:pt idx="189">
                  <c:v>2.4552791619999965</c:v>
                </c:pt>
                <c:pt idx="190">
                  <c:v>2.4552791619999965</c:v>
                </c:pt>
                <c:pt idx="191">
                  <c:v>2.4552791619999965</c:v>
                </c:pt>
                <c:pt idx="192">
                  <c:v>2.4552791619999965</c:v>
                </c:pt>
                <c:pt idx="193">
                  <c:v>3.3237172599999987</c:v>
                </c:pt>
                <c:pt idx="194">
                  <c:v>3.3237172599999987</c:v>
                </c:pt>
                <c:pt idx="195">
                  <c:v>3.3237172599999987</c:v>
                </c:pt>
                <c:pt idx="196">
                  <c:v>4.1919611199999984</c:v>
                </c:pt>
                <c:pt idx="197">
                  <c:v>4.1919611199999984</c:v>
                </c:pt>
                <c:pt idx="198">
                  <c:v>4.1919611199999984</c:v>
                </c:pt>
                <c:pt idx="199">
                  <c:v>5.0602049799999982</c:v>
                </c:pt>
                <c:pt idx="200">
                  <c:v>5.0602049799999982</c:v>
                </c:pt>
                <c:pt idx="201">
                  <c:v>5.9286430779999968</c:v>
                </c:pt>
                <c:pt idx="202">
                  <c:v>5.9286430779999968</c:v>
                </c:pt>
                <c:pt idx="203">
                  <c:v>5.9286430779999968</c:v>
                </c:pt>
                <c:pt idx="204">
                  <c:v>5.9286430779999968</c:v>
                </c:pt>
                <c:pt idx="205">
                  <c:v>6.7969257855999992</c:v>
                </c:pt>
                <c:pt idx="206">
                  <c:v>6.7969257855999992</c:v>
                </c:pt>
                <c:pt idx="207">
                  <c:v>5.9286430779999968</c:v>
                </c:pt>
                <c:pt idx="208">
                  <c:v>5.9286430779999968</c:v>
                </c:pt>
                <c:pt idx="209">
                  <c:v>5.9286430779999968</c:v>
                </c:pt>
                <c:pt idx="210">
                  <c:v>5.9286430779999968</c:v>
                </c:pt>
                <c:pt idx="211">
                  <c:v>5.0602049799999982</c:v>
                </c:pt>
                <c:pt idx="212">
                  <c:v>5.0602049799999982</c:v>
                </c:pt>
                <c:pt idx="213">
                  <c:v>5.0602049799999982</c:v>
                </c:pt>
                <c:pt idx="214">
                  <c:v>4.1919611199999984</c:v>
                </c:pt>
                <c:pt idx="215">
                  <c:v>4.1919611199999984</c:v>
                </c:pt>
                <c:pt idx="216">
                  <c:v>4.1919611199999984</c:v>
                </c:pt>
                <c:pt idx="217">
                  <c:v>4.1919611199999984</c:v>
                </c:pt>
                <c:pt idx="218">
                  <c:v>5.0602049799999982</c:v>
                </c:pt>
                <c:pt idx="219">
                  <c:v>5.0602049799999982</c:v>
                </c:pt>
                <c:pt idx="220">
                  <c:v>5.0602049799999982</c:v>
                </c:pt>
                <c:pt idx="221">
                  <c:v>5.0602049799999982</c:v>
                </c:pt>
                <c:pt idx="222">
                  <c:v>5.9286430779999968</c:v>
                </c:pt>
                <c:pt idx="223">
                  <c:v>5.9286430779999968</c:v>
                </c:pt>
                <c:pt idx="224">
                  <c:v>19.242881025999999</c:v>
                </c:pt>
                <c:pt idx="225">
                  <c:v>11.427974080000002</c:v>
                </c:pt>
                <c:pt idx="226">
                  <c:v>12.875176672</c:v>
                </c:pt>
                <c:pt idx="227">
                  <c:v>14.322379264000002</c:v>
                </c:pt>
                <c:pt idx="228">
                  <c:v>15.045980560000002</c:v>
                </c:pt>
                <c:pt idx="229">
                  <c:v>17.216784447999999</c:v>
                </c:pt>
                <c:pt idx="230">
                  <c:v>18.663987040000002</c:v>
                </c:pt>
                <c:pt idx="231">
                  <c:v>21.558392223999999</c:v>
                </c:pt>
                <c:pt idx="232">
                  <c:v>23.729196112</c:v>
                </c:pt>
                <c:pt idx="233">
                  <c:v>24.452797407999999</c:v>
                </c:pt>
                <c:pt idx="234">
                  <c:v>25.176398704</c:v>
                </c:pt>
                <c:pt idx="235">
                  <c:v>25.176398704</c:v>
                </c:pt>
                <c:pt idx="236">
                  <c:v>23.729196112</c:v>
                </c:pt>
                <c:pt idx="237">
                  <c:v>20.834790928</c:v>
                </c:pt>
                <c:pt idx="238">
                  <c:v>18.663987040000002</c:v>
                </c:pt>
                <c:pt idx="239">
                  <c:v>16.493183152</c:v>
                </c:pt>
                <c:pt idx="240">
                  <c:v>15.045980560000002</c:v>
                </c:pt>
                <c:pt idx="241">
                  <c:v>12.875176672</c:v>
                </c:pt>
                <c:pt idx="242">
                  <c:v>12.151575376</c:v>
                </c:pt>
                <c:pt idx="243">
                  <c:v>10.704372784000002</c:v>
                </c:pt>
                <c:pt idx="244">
                  <c:v>9.980771488000002</c:v>
                </c:pt>
                <c:pt idx="245">
                  <c:v>9.257202565</c:v>
                </c:pt>
                <c:pt idx="246">
                  <c:v>7.8099676000000038</c:v>
                </c:pt>
                <c:pt idx="247">
                  <c:v>7.0864310500000052</c:v>
                </c:pt>
                <c:pt idx="248">
                  <c:v>6.362732635000004</c:v>
                </c:pt>
                <c:pt idx="249">
                  <c:v>5.6391960850000054</c:v>
                </c:pt>
                <c:pt idx="250">
                  <c:v>4.9154976700000041</c:v>
                </c:pt>
                <c:pt idx="251">
                  <c:v>4.1919611200000055</c:v>
                </c:pt>
                <c:pt idx="252">
                  <c:v>3.4684245700000034</c:v>
                </c:pt>
                <c:pt idx="253">
                  <c:v>3.4684245700000034</c:v>
                </c:pt>
                <c:pt idx="254">
                  <c:v>2.7447261550000022</c:v>
                </c:pt>
                <c:pt idx="255">
                  <c:v>2.7447261550000022</c:v>
                </c:pt>
                <c:pt idx="256">
                  <c:v>2.7447261550000022</c:v>
                </c:pt>
                <c:pt idx="257">
                  <c:v>2.0211896050000071</c:v>
                </c:pt>
                <c:pt idx="258">
                  <c:v>2.0211896050000071</c:v>
                </c:pt>
                <c:pt idx="259">
                  <c:v>1.2974911900000023</c:v>
                </c:pt>
                <c:pt idx="260">
                  <c:v>1.2974911900000023</c:v>
                </c:pt>
                <c:pt idx="261">
                  <c:v>1.2974911900000023</c:v>
                </c:pt>
                <c:pt idx="262">
                  <c:v>0.57395464000000729</c:v>
                </c:pt>
                <c:pt idx="263">
                  <c:v>0.57395464000000729</c:v>
                </c:pt>
                <c:pt idx="264">
                  <c:v>0.57395464000000729</c:v>
                </c:pt>
                <c:pt idx="265">
                  <c:v>0.57395464000000729</c:v>
                </c:pt>
                <c:pt idx="266">
                  <c:v>0.57395464000000729</c:v>
                </c:pt>
                <c:pt idx="267">
                  <c:v>0.57395464000000729</c:v>
                </c:pt>
                <c:pt idx="268">
                  <c:v>0.57395464000000729</c:v>
                </c:pt>
                <c:pt idx="269">
                  <c:v>0.57395464000000729</c:v>
                </c:pt>
                <c:pt idx="270">
                  <c:v>0.57395464000000729</c:v>
                </c:pt>
                <c:pt idx="271">
                  <c:v>0.57395464000000729</c:v>
                </c:pt>
                <c:pt idx="272">
                  <c:v>0.57395464000000729</c:v>
                </c:pt>
                <c:pt idx="273">
                  <c:v>0.57395464000000729</c:v>
                </c:pt>
                <c:pt idx="274">
                  <c:v>0.57395464000000729</c:v>
                </c:pt>
                <c:pt idx="275">
                  <c:v>0.57395464000000729</c:v>
                </c:pt>
                <c:pt idx="276">
                  <c:v>0.57395464000000729</c:v>
                </c:pt>
                <c:pt idx="277">
                  <c:v>0.57395464000000729</c:v>
                </c:pt>
                <c:pt idx="278">
                  <c:v>0.57395464000000729</c:v>
                </c:pt>
                <c:pt idx="279">
                  <c:v>0.57395464000000729</c:v>
                </c:pt>
                <c:pt idx="280">
                  <c:v>0.57395464000000729</c:v>
                </c:pt>
                <c:pt idx="281">
                  <c:v>0.57395464000000729</c:v>
                </c:pt>
                <c:pt idx="282">
                  <c:v>0.57395464000000729</c:v>
                </c:pt>
                <c:pt idx="283">
                  <c:v>0.57395464000000729</c:v>
                </c:pt>
                <c:pt idx="284">
                  <c:v>0.57395464000000729</c:v>
                </c:pt>
                <c:pt idx="285">
                  <c:v>0.57395464000000729</c:v>
                </c:pt>
                <c:pt idx="286">
                  <c:v>0.57395464000000729</c:v>
                </c:pt>
                <c:pt idx="287">
                  <c:v>0.57395464000000729</c:v>
                </c:pt>
                <c:pt idx="288">
                  <c:v>0.57395464000000729</c:v>
                </c:pt>
                <c:pt idx="289">
                  <c:v>0.57395464000000729</c:v>
                </c:pt>
                <c:pt idx="290">
                  <c:v>0.57395464000000729</c:v>
                </c:pt>
                <c:pt idx="291">
                  <c:v>0.57395464000000729</c:v>
                </c:pt>
                <c:pt idx="292">
                  <c:v>0.57395464000000729</c:v>
                </c:pt>
                <c:pt idx="293">
                  <c:v>0.57395464000000729</c:v>
                </c:pt>
                <c:pt idx="294">
                  <c:v>0.57395464000000729</c:v>
                </c:pt>
                <c:pt idx="295">
                  <c:v>0.57395464000000729</c:v>
                </c:pt>
                <c:pt idx="296">
                  <c:v>0.57395464000000729</c:v>
                </c:pt>
                <c:pt idx="297">
                  <c:v>0.57395464000000729</c:v>
                </c:pt>
                <c:pt idx="298">
                  <c:v>0.57395464000000729</c:v>
                </c:pt>
                <c:pt idx="299">
                  <c:v>0.57395464000000729</c:v>
                </c:pt>
                <c:pt idx="300">
                  <c:v>0.57395464000000729</c:v>
                </c:pt>
                <c:pt idx="301">
                  <c:v>0.57395464000000729</c:v>
                </c:pt>
                <c:pt idx="302">
                  <c:v>0.57395464000000729</c:v>
                </c:pt>
                <c:pt idx="303">
                  <c:v>0.57395464000000729</c:v>
                </c:pt>
                <c:pt idx="304">
                  <c:v>0.57395464000000729</c:v>
                </c:pt>
                <c:pt idx="305">
                  <c:v>0.57395464000000729</c:v>
                </c:pt>
                <c:pt idx="306">
                  <c:v>0.57395464000000729</c:v>
                </c:pt>
                <c:pt idx="307">
                  <c:v>0.57395464000000729</c:v>
                </c:pt>
                <c:pt idx="308">
                  <c:v>0.57395464000000729</c:v>
                </c:pt>
                <c:pt idx="309">
                  <c:v>0.57395464000000729</c:v>
                </c:pt>
                <c:pt idx="310">
                  <c:v>0.57395464000000729</c:v>
                </c:pt>
                <c:pt idx="311">
                  <c:v>0.57395464000000729</c:v>
                </c:pt>
                <c:pt idx="312">
                  <c:v>0.57395464000000729</c:v>
                </c:pt>
                <c:pt idx="313">
                  <c:v>0.57395464000000729</c:v>
                </c:pt>
                <c:pt idx="314">
                  <c:v>0.57395464000000729</c:v>
                </c:pt>
                <c:pt idx="315">
                  <c:v>0.57395464000000729</c:v>
                </c:pt>
                <c:pt idx="316">
                  <c:v>0.57395464000000729</c:v>
                </c:pt>
                <c:pt idx="317">
                  <c:v>0.57395464000000729</c:v>
                </c:pt>
                <c:pt idx="318">
                  <c:v>0.57395464000000729</c:v>
                </c:pt>
                <c:pt idx="319">
                  <c:v>1.2974911900000023</c:v>
                </c:pt>
                <c:pt idx="320">
                  <c:v>1.2974911900000023</c:v>
                </c:pt>
                <c:pt idx="321">
                  <c:v>2.0211896050000071</c:v>
                </c:pt>
                <c:pt idx="322">
                  <c:v>2.7447261550000022</c:v>
                </c:pt>
                <c:pt idx="323">
                  <c:v>3.4684245700000034</c:v>
                </c:pt>
                <c:pt idx="324">
                  <c:v>4.1919611200000055</c:v>
                </c:pt>
                <c:pt idx="325">
                  <c:v>4.1919611200000055</c:v>
                </c:pt>
                <c:pt idx="326">
                  <c:v>4.9154976700000041</c:v>
                </c:pt>
                <c:pt idx="327">
                  <c:v>4.9154976700000041</c:v>
                </c:pt>
                <c:pt idx="328">
                  <c:v>4.9154976700000041</c:v>
                </c:pt>
                <c:pt idx="329">
                  <c:v>4.9154976700000041</c:v>
                </c:pt>
                <c:pt idx="330">
                  <c:v>4.9154976700000041</c:v>
                </c:pt>
                <c:pt idx="331">
                  <c:v>5.6391960850000054</c:v>
                </c:pt>
                <c:pt idx="332">
                  <c:v>5.6391960850000054</c:v>
                </c:pt>
                <c:pt idx="333">
                  <c:v>5.6391960850000054</c:v>
                </c:pt>
                <c:pt idx="334">
                  <c:v>5.6391960850000054</c:v>
                </c:pt>
                <c:pt idx="335">
                  <c:v>5.6391960850000054</c:v>
                </c:pt>
                <c:pt idx="336">
                  <c:v>6.362732635000004</c:v>
                </c:pt>
                <c:pt idx="337">
                  <c:v>6.362732635000004</c:v>
                </c:pt>
                <c:pt idx="338">
                  <c:v>6.362732635000004</c:v>
                </c:pt>
                <c:pt idx="339">
                  <c:v>6.362732635000004</c:v>
                </c:pt>
                <c:pt idx="340">
                  <c:v>7.0864310500000052</c:v>
                </c:pt>
                <c:pt idx="341">
                  <c:v>7.0864310500000052</c:v>
                </c:pt>
                <c:pt idx="342">
                  <c:v>7.0864310500000052</c:v>
                </c:pt>
                <c:pt idx="343">
                  <c:v>7.0864310500000052</c:v>
                </c:pt>
                <c:pt idx="344">
                  <c:v>7.0864310500000052</c:v>
                </c:pt>
                <c:pt idx="345">
                  <c:v>7.8099676000000038</c:v>
                </c:pt>
                <c:pt idx="346">
                  <c:v>7.8099676000000038</c:v>
                </c:pt>
                <c:pt idx="347">
                  <c:v>7.8099676000000038</c:v>
                </c:pt>
                <c:pt idx="348">
                  <c:v>7.8099676000000038</c:v>
                </c:pt>
                <c:pt idx="349">
                  <c:v>7.8099676000000038</c:v>
                </c:pt>
                <c:pt idx="350">
                  <c:v>7.8099676000000038</c:v>
                </c:pt>
                <c:pt idx="351">
                  <c:v>7.8099676000000038</c:v>
                </c:pt>
                <c:pt idx="352">
                  <c:v>8.5335041500000024</c:v>
                </c:pt>
                <c:pt idx="353">
                  <c:v>8.5335041500000024</c:v>
                </c:pt>
                <c:pt idx="354">
                  <c:v>-0.49707369200000073</c:v>
                </c:pt>
                <c:pt idx="355">
                  <c:v>-0.49707369200000073</c:v>
                </c:pt>
                <c:pt idx="356">
                  <c:v>-0.49707369200000073</c:v>
                </c:pt>
                <c:pt idx="357">
                  <c:v>-0.49707369200000073</c:v>
                </c:pt>
                <c:pt idx="358">
                  <c:v>0.6029478988000001</c:v>
                </c:pt>
                <c:pt idx="359">
                  <c:v>0.6029478988000001</c:v>
                </c:pt>
                <c:pt idx="360">
                  <c:v>0.6029478988000001</c:v>
                </c:pt>
                <c:pt idx="361">
                  <c:v>0.6029478988000001</c:v>
                </c:pt>
                <c:pt idx="362">
                  <c:v>0.6029478988000001</c:v>
                </c:pt>
                <c:pt idx="363">
                  <c:v>0.6029478988000001</c:v>
                </c:pt>
                <c:pt idx="364">
                  <c:v>-0.49707369200000073</c:v>
                </c:pt>
                <c:pt idx="365">
                  <c:v>-14.390270372000003</c:v>
                </c:pt>
                <c:pt idx="366">
                  <c:v>-14.390270372000003</c:v>
                </c:pt>
                <c:pt idx="367">
                  <c:v>-16.068875167999998</c:v>
                </c:pt>
                <c:pt idx="368">
                  <c:v>-16.068875167999998</c:v>
                </c:pt>
                <c:pt idx="369">
                  <c:v>-16.068875167999998</c:v>
                </c:pt>
                <c:pt idx="370">
                  <c:v>-17.747479964</c:v>
                </c:pt>
                <c:pt idx="371">
                  <c:v>-17.747479964</c:v>
                </c:pt>
                <c:pt idx="372">
                  <c:v>-17.747479964</c:v>
                </c:pt>
                <c:pt idx="373">
                  <c:v>-17.747479964</c:v>
                </c:pt>
                <c:pt idx="374">
                  <c:v>-17.747479964</c:v>
                </c:pt>
                <c:pt idx="375">
                  <c:v>-19.426460286800001</c:v>
                </c:pt>
                <c:pt idx="376">
                  <c:v>-19.426460286800001</c:v>
                </c:pt>
                <c:pt idx="377">
                  <c:v>-19.426460286800001</c:v>
                </c:pt>
                <c:pt idx="378">
                  <c:v>-19.426460286800001</c:v>
                </c:pt>
                <c:pt idx="379">
                  <c:v>-19.426460286800001</c:v>
                </c:pt>
                <c:pt idx="380">
                  <c:v>-21.105065082800003</c:v>
                </c:pt>
                <c:pt idx="381">
                  <c:v>-21.105065082800003</c:v>
                </c:pt>
                <c:pt idx="382">
                  <c:v>-21.105065082800003</c:v>
                </c:pt>
                <c:pt idx="383">
                  <c:v>-22.784045405600004</c:v>
                </c:pt>
                <c:pt idx="384">
                  <c:v>-22.784045405600004</c:v>
                </c:pt>
                <c:pt idx="385">
                  <c:v>-22.784045405600004</c:v>
                </c:pt>
                <c:pt idx="386">
                  <c:v>-22.784045405600004</c:v>
                </c:pt>
                <c:pt idx="387">
                  <c:v>-24.462650201599999</c:v>
                </c:pt>
                <c:pt idx="388">
                  <c:v>-24.462650201599999</c:v>
                </c:pt>
                <c:pt idx="389">
                  <c:v>-24.462650201599999</c:v>
                </c:pt>
                <c:pt idx="390">
                  <c:v>-24.462650201599999</c:v>
                </c:pt>
                <c:pt idx="391">
                  <c:v>-26.141254997600001</c:v>
                </c:pt>
                <c:pt idx="392">
                  <c:v>-26.141254997600001</c:v>
                </c:pt>
                <c:pt idx="393">
                  <c:v>-26.141254997600001</c:v>
                </c:pt>
                <c:pt idx="394">
                  <c:v>16.927369827999996</c:v>
                </c:pt>
                <c:pt idx="395">
                  <c:v>2.7447261550000022</c:v>
                </c:pt>
                <c:pt idx="396">
                  <c:v>2.7447261550000022</c:v>
                </c:pt>
                <c:pt idx="397">
                  <c:v>2.7447261550000022</c:v>
                </c:pt>
                <c:pt idx="398">
                  <c:v>2.7447261550000022</c:v>
                </c:pt>
                <c:pt idx="399">
                  <c:v>2.7447261550000022</c:v>
                </c:pt>
                <c:pt idx="400">
                  <c:v>3.4684245700000034</c:v>
                </c:pt>
                <c:pt idx="401">
                  <c:v>3.4684245700000034</c:v>
                </c:pt>
                <c:pt idx="402">
                  <c:v>3.4684245700000034</c:v>
                </c:pt>
                <c:pt idx="403">
                  <c:v>3.4684245700000034</c:v>
                </c:pt>
                <c:pt idx="404">
                  <c:v>3.4684245700000034</c:v>
                </c:pt>
                <c:pt idx="405">
                  <c:v>2.7447261550000022</c:v>
                </c:pt>
                <c:pt idx="406">
                  <c:v>2.7447261550000022</c:v>
                </c:pt>
                <c:pt idx="407">
                  <c:v>2.7447261550000022</c:v>
                </c:pt>
                <c:pt idx="408">
                  <c:v>2.7447261550000022</c:v>
                </c:pt>
                <c:pt idx="409">
                  <c:v>2.7447261550000022</c:v>
                </c:pt>
                <c:pt idx="410">
                  <c:v>2.0211896050000071</c:v>
                </c:pt>
                <c:pt idx="411">
                  <c:v>2.0211896050000071</c:v>
                </c:pt>
                <c:pt idx="412">
                  <c:v>2.0211896050000071</c:v>
                </c:pt>
                <c:pt idx="413">
                  <c:v>2.0211896050000071</c:v>
                </c:pt>
                <c:pt idx="414">
                  <c:v>2.0211896050000071</c:v>
                </c:pt>
                <c:pt idx="415">
                  <c:v>2.0211896050000071</c:v>
                </c:pt>
                <c:pt idx="416">
                  <c:v>2.0211896050000071</c:v>
                </c:pt>
                <c:pt idx="417">
                  <c:v>2.0211896050000071</c:v>
                </c:pt>
                <c:pt idx="418">
                  <c:v>1.2974911900000023</c:v>
                </c:pt>
                <c:pt idx="419">
                  <c:v>1.2974911900000023</c:v>
                </c:pt>
                <c:pt idx="420">
                  <c:v>1.2974911900000023</c:v>
                </c:pt>
                <c:pt idx="421">
                  <c:v>1.2974911900000023</c:v>
                </c:pt>
                <c:pt idx="422">
                  <c:v>1.2974911900000023</c:v>
                </c:pt>
                <c:pt idx="423">
                  <c:v>1.2974911900000023</c:v>
                </c:pt>
                <c:pt idx="424">
                  <c:v>1.2974911900000023</c:v>
                </c:pt>
                <c:pt idx="425">
                  <c:v>1.2974911900000023</c:v>
                </c:pt>
                <c:pt idx="426">
                  <c:v>1.2974911900000023</c:v>
                </c:pt>
                <c:pt idx="427">
                  <c:v>1.2974911900000023</c:v>
                </c:pt>
                <c:pt idx="428">
                  <c:v>0.57395464000000729</c:v>
                </c:pt>
                <c:pt idx="429">
                  <c:v>0.57395464000000729</c:v>
                </c:pt>
                <c:pt idx="430">
                  <c:v>0.57395464000000729</c:v>
                </c:pt>
                <c:pt idx="431">
                  <c:v>0.57395464000000729</c:v>
                </c:pt>
                <c:pt idx="432">
                  <c:v>0.57395464000000729</c:v>
                </c:pt>
                <c:pt idx="433">
                  <c:v>0.57395464000000729</c:v>
                </c:pt>
                <c:pt idx="434">
                  <c:v>0.57395464000000729</c:v>
                </c:pt>
                <c:pt idx="435">
                  <c:v>0.57395464000000729</c:v>
                </c:pt>
                <c:pt idx="436">
                  <c:v>0.57395464000000729</c:v>
                </c:pt>
                <c:pt idx="437">
                  <c:v>0.57395464000000729</c:v>
                </c:pt>
                <c:pt idx="438">
                  <c:v>0.57395464000000729</c:v>
                </c:pt>
                <c:pt idx="439">
                  <c:v>0.57395464000000729</c:v>
                </c:pt>
                <c:pt idx="440">
                  <c:v>0.57395464000000729</c:v>
                </c:pt>
                <c:pt idx="441">
                  <c:v>0.57395464000000729</c:v>
                </c:pt>
                <c:pt idx="442">
                  <c:v>0.57395464000000729</c:v>
                </c:pt>
                <c:pt idx="443">
                  <c:v>0.57395464000000729</c:v>
                </c:pt>
                <c:pt idx="444">
                  <c:v>0.57395464000000729</c:v>
                </c:pt>
                <c:pt idx="445">
                  <c:v>0.57395464000000729</c:v>
                </c:pt>
                <c:pt idx="446">
                  <c:v>0.57395464000000729</c:v>
                </c:pt>
                <c:pt idx="447">
                  <c:v>0.57395464000000729</c:v>
                </c:pt>
                <c:pt idx="448">
                  <c:v>0.57395464000000729</c:v>
                </c:pt>
                <c:pt idx="449">
                  <c:v>0.57395464000000729</c:v>
                </c:pt>
                <c:pt idx="450">
                  <c:v>0.57395464000000729</c:v>
                </c:pt>
                <c:pt idx="451">
                  <c:v>0.57395464000000729</c:v>
                </c:pt>
                <c:pt idx="452">
                  <c:v>0.57395464000000729</c:v>
                </c:pt>
                <c:pt idx="453">
                  <c:v>0.57395464000000729</c:v>
                </c:pt>
                <c:pt idx="454">
                  <c:v>0.57395464000000729</c:v>
                </c:pt>
                <c:pt idx="455">
                  <c:v>0.57395464000000729</c:v>
                </c:pt>
                <c:pt idx="456">
                  <c:v>0.57395464000000729</c:v>
                </c:pt>
                <c:pt idx="457">
                  <c:v>0.57395464000000729</c:v>
                </c:pt>
                <c:pt idx="458">
                  <c:v>0.57395464000000729</c:v>
                </c:pt>
                <c:pt idx="459">
                  <c:v>0.57395464000000729</c:v>
                </c:pt>
                <c:pt idx="460">
                  <c:v>1.2974911900000023</c:v>
                </c:pt>
                <c:pt idx="461">
                  <c:v>2.0211896050000071</c:v>
                </c:pt>
                <c:pt idx="462">
                  <c:v>3.4684245700000034</c:v>
                </c:pt>
                <c:pt idx="463">
                  <c:v>4.1919611200000055</c:v>
                </c:pt>
                <c:pt idx="464">
                  <c:v>3.4684245700000034</c:v>
                </c:pt>
                <c:pt idx="465">
                  <c:v>7.0864310500000052</c:v>
                </c:pt>
                <c:pt idx="466">
                  <c:v>7.8099676000000038</c:v>
                </c:pt>
                <c:pt idx="467">
                  <c:v>8.5335041500000024</c:v>
                </c:pt>
                <c:pt idx="468">
                  <c:v>9.257202565</c:v>
                </c:pt>
                <c:pt idx="469">
                  <c:v>9.980771488000002</c:v>
                </c:pt>
                <c:pt idx="470">
                  <c:v>10.704372784000002</c:v>
                </c:pt>
                <c:pt idx="471">
                  <c:v>11.427974080000002</c:v>
                </c:pt>
                <c:pt idx="472">
                  <c:v>12.875176672</c:v>
                </c:pt>
                <c:pt idx="473">
                  <c:v>13.598777968</c:v>
                </c:pt>
                <c:pt idx="474">
                  <c:v>12.006855116799999</c:v>
                </c:pt>
                <c:pt idx="475">
                  <c:v>10.270212006399996</c:v>
                </c:pt>
                <c:pt idx="476">
                  <c:v>9.4018904511999999</c:v>
                </c:pt>
                <c:pt idx="477">
                  <c:v>6.7969257855999992</c:v>
                </c:pt>
                <c:pt idx="478">
                  <c:v>5.0602049799999982</c:v>
                </c:pt>
                <c:pt idx="479">
                  <c:v>4.1919611199999984</c:v>
                </c:pt>
                <c:pt idx="480">
                  <c:v>2.4552791619999965</c:v>
                </c:pt>
                <c:pt idx="481">
                  <c:v>1.5870353020000003</c:v>
                </c:pt>
                <c:pt idx="482">
                  <c:v>1.5870353020000003</c:v>
                </c:pt>
                <c:pt idx="483">
                  <c:v>0.71859720399999816</c:v>
                </c:pt>
                <c:pt idx="484">
                  <c:v>0.71859720399999816</c:v>
                </c:pt>
                <c:pt idx="485">
                  <c:v>0.71859720399999816</c:v>
                </c:pt>
                <c:pt idx="486">
                  <c:v>-0.1496466560000016</c:v>
                </c:pt>
                <c:pt idx="487">
                  <c:v>-0.1496466560000016</c:v>
                </c:pt>
                <c:pt idx="488">
                  <c:v>-0.1496466560000016</c:v>
                </c:pt>
                <c:pt idx="489">
                  <c:v>-0.1496466560000016</c:v>
                </c:pt>
                <c:pt idx="490">
                  <c:v>-1.0178905160000049</c:v>
                </c:pt>
                <c:pt idx="491">
                  <c:v>-1.0178905160000049</c:v>
                </c:pt>
                <c:pt idx="492">
                  <c:v>-1.0178905160000049</c:v>
                </c:pt>
                <c:pt idx="493">
                  <c:v>-1.0178905160000049</c:v>
                </c:pt>
                <c:pt idx="494">
                  <c:v>-1.0178905160000049</c:v>
                </c:pt>
                <c:pt idx="495">
                  <c:v>-1.8863286140000035</c:v>
                </c:pt>
                <c:pt idx="496">
                  <c:v>-1.8863286140000035</c:v>
                </c:pt>
                <c:pt idx="497">
                  <c:v>-1.8863286140000035</c:v>
                </c:pt>
                <c:pt idx="498">
                  <c:v>-1.8863286140000035</c:v>
                </c:pt>
                <c:pt idx="499">
                  <c:v>-1.8863286140000035</c:v>
                </c:pt>
                <c:pt idx="500">
                  <c:v>-1.8863286140000035</c:v>
                </c:pt>
                <c:pt idx="501">
                  <c:v>-1.8863286140000035</c:v>
                </c:pt>
                <c:pt idx="502">
                  <c:v>-2.7545724740000033</c:v>
                </c:pt>
                <c:pt idx="503">
                  <c:v>-2.7545724740000033</c:v>
                </c:pt>
                <c:pt idx="504">
                  <c:v>-2.7545724740000033</c:v>
                </c:pt>
                <c:pt idx="505">
                  <c:v>-2.7545724740000033</c:v>
                </c:pt>
                <c:pt idx="506">
                  <c:v>-2.7545724740000033</c:v>
                </c:pt>
                <c:pt idx="507">
                  <c:v>-2.7545724740000033</c:v>
                </c:pt>
                <c:pt idx="508">
                  <c:v>-2.7545724740000033</c:v>
                </c:pt>
                <c:pt idx="509">
                  <c:v>-2.7545724740000033</c:v>
                </c:pt>
                <c:pt idx="510">
                  <c:v>-2.7545724740000033</c:v>
                </c:pt>
                <c:pt idx="511">
                  <c:v>-2.7545724740000033</c:v>
                </c:pt>
                <c:pt idx="512">
                  <c:v>-3.6230105720000054</c:v>
                </c:pt>
                <c:pt idx="513">
                  <c:v>-3.6230105720000054</c:v>
                </c:pt>
                <c:pt idx="514">
                  <c:v>-3.6230105720000054</c:v>
                </c:pt>
                <c:pt idx="515">
                  <c:v>-3.6230105720000054</c:v>
                </c:pt>
                <c:pt idx="516">
                  <c:v>-3.6230105720000054</c:v>
                </c:pt>
                <c:pt idx="517">
                  <c:v>-4.4912544320000016</c:v>
                </c:pt>
                <c:pt idx="518">
                  <c:v>-4.4912544320000016</c:v>
                </c:pt>
                <c:pt idx="519">
                  <c:v>-4.4912544320000016</c:v>
                </c:pt>
                <c:pt idx="520">
                  <c:v>-4.4912544320000016</c:v>
                </c:pt>
                <c:pt idx="521">
                  <c:v>-4.4912544320000016</c:v>
                </c:pt>
                <c:pt idx="522">
                  <c:v>-4.4912544320000016</c:v>
                </c:pt>
                <c:pt idx="523">
                  <c:v>-4.4912544320000016</c:v>
                </c:pt>
                <c:pt idx="524">
                  <c:v>-4.4912544320000016</c:v>
                </c:pt>
                <c:pt idx="525">
                  <c:v>-4.4912544320000016</c:v>
                </c:pt>
                <c:pt idx="526">
                  <c:v>-4.4912544320000016</c:v>
                </c:pt>
                <c:pt idx="527">
                  <c:v>-4.4912544320000016</c:v>
                </c:pt>
                <c:pt idx="528">
                  <c:v>-4.4912544320000016</c:v>
                </c:pt>
                <c:pt idx="529">
                  <c:v>-4.4912544320000016</c:v>
                </c:pt>
                <c:pt idx="530">
                  <c:v>-4.4912544320000016</c:v>
                </c:pt>
                <c:pt idx="531">
                  <c:v>-4.4912544320000016</c:v>
                </c:pt>
                <c:pt idx="532">
                  <c:v>-4.4912544320000016</c:v>
                </c:pt>
                <c:pt idx="533">
                  <c:v>-4.4912544320000016</c:v>
                </c:pt>
                <c:pt idx="534">
                  <c:v>-4.4912544320000016</c:v>
                </c:pt>
                <c:pt idx="535">
                  <c:v>-4.4912544320000016</c:v>
                </c:pt>
                <c:pt idx="536">
                  <c:v>-4.4912544320000016</c:v>
                </c:pt>
                <c:pt idx="537">
                  <c:v>-4.4912544320000016</c:v>
                </c:pt>
                <c:pt idx="538">
                  <c:v>-4.4912544320000016</c:v>
                </c:pt>
                <c:pt idx="539">
                  <c:v>-4.4912544320000016</c:v>
                </c:pt>
                <c:pt idx="540">
                  <c:v>-4.4912544320000016</c:v>
                </c:pt>
                <c:pt idx="541">
                  <c:v>-4.4912544320000016</c:v>
                </c:pt>
                <c:pt idx="542">
                  <c:v>-4.4912544320000016</c:v>
                </c:pt>
                <c:pt idx="543">
                  <c:v>-4.4912544320000016</c:v>
                </c:pt>
                <c:pt idx="544">
                  <c:v>-4.4912544320000016</c:v>
                </c:pt>
                <c:pt idx="545">
                  <c:v>-4.4912544320000016</c:v>
                </c:pt>
                <c:pt idx="546">
                  <c:v>-4.4912544320000016</c:v>
                </c:pt>
                <c:pt idx="547">
                  <c:v>-4.4912544320000016</c:v>
                </c:pt>
                <c:pt idx="548">
                  <c:v>-4.4912544320000016</c:v>
                </c:pt>
                <c:pt idx="549">
                  <c:v>-4.4912544320000016</c:v>
                </c:pt>
                <c:pt idx="550">
                  <c:v>-4.4912544320000016</c:v>
                </c:pt>
                <c:pt idx="551">
                  <c:v>-4.4912544320000016</c:v>
                </c:pt>
                <c:pt idx="552">
                  <c:v>-4.4912544320000016</c:v>
                </c:pt>
                <c:pt idx="553">
                  <c:v>-4.4912544320000016</c:v>
                </c:pt>
                <c:pt idx="554">
                  <c:v>-4.4912544320000016</c:v>
                </c:pt>
                <c:pt idx="555">
                  <c:v>-4.4912544320000016</c:v>
                </c:pt>
                <c:pt idx="556">
                  <c:v>-4.4912544320000016</c:v>
                </c:pt>
                <c:pt idx="557">
                  <c:v>-4.4912544320000016</c:v>
                </c:pt>
                <c:pt idx="558">
                  <c:v>-4.4912544320000016</c:v>
                </c:pt>
                <c:pt idx="559">
                  <c:v>-4.4912544320000016</c:v>
                </c:pt>
                <c:pt idx="560">
                  <c:v>-4.4912544320000016</c:v>
                </c:pt>
                <c:pt idx="561">
                  <c:v>-4.4912544320000016</c:v>
                </c:pt>
                <c:pt idx="562">
                  <c:v>-4.4912544320000016</c:v>
                </c:pt>
                <c:pt idx="563">
                  <c:v>-4.4912544320000016</c:v>
                </c:pt>
                <c:pt idx="564">
                  <c:v>-4.4912544320000016</c:v>
                </c:pt>
                <c:pt idx="565">
                  <c:v>-4.4912544320000016</c:v>
                </c:pt>
                <c:pt idx="566">
                  <c:v>-4.4912544320000016</c:v>
                </c:pt>
                <c:pt idx="567">
                  <c:v>-4.4912544320000016</c:v>
                </c:pt>
                <c:pt idx="568">
                  <c:v>-4.4912544320000016</c:v>
                </c:pt>
                <c:pt idx="569">
                  <c:v>-4.4912544320000016</c:v>
                </c:pt>
                <c:pt idx="570">
                  <c:v>-4.4912544320000016</c:v>
                </c:pt>
                <c:pt idx="571">
                  <c:v>-4.4912544320000016</c:v>
                </c:pt>
                <c:pt idx="572">
                  <c:v>-4.4912544320000016</c:v>
                </c:pt>
                <c:pt idx="573">
                  <c:v>-4.4912544320000016</c:v>
                </c:pt>
                <c:pt idx="574">
                  <c:v>-4.4912544320000016</c:v>
                </c:pt>
                <c:pt idx="575">
                  <c:v>-4.4912544320000016</c:v>
                </c:pt>
                <c:pt idx="576">
                  <c:v>-4.4912544320000016</c:v>
                </c:pt>
                <c:pt idx="577">
                  <c:v>-4.4912544320000016</c:v>
                </c:pt>
                <c:pt idx="578">
                  <c:v>-4.4912544320000016</c:v>
                </c:pt>
                <c:pt idx="579">
                  <c:v>-4.4912544320000016</c:v>
                </c:pt>
                <c:pt idx="580">
                  <c:v>-4.4912544320000016</c:v>
                </c:pt>
                <c:pt idx="581">
                  <c:v>-4.4912544320000016</c:v>
                </c:pt>
                <c:pt idx="582">
                  <c:v>-4.4912544320000016</c:v>
                </c:pt>
                <c:pt idx="583">
                  <c:v>-4.4912544320000016</c:v>
                </c:pt>
                <c:pt idx="584">
                  <c:v>-4.4912544320000016</c:v>
                </c:pt>
                <c:pt idx="585">
                  <c:v>-4.4912544320000016</c:v>
                </c:pt>
                <c:pt idx="586">
                  <c:v>-4.4912544320000016</c:v>
                </c:pt>
                <c:pt idx="587">
                  <c:v>-4.4912544320000016</c:v>
                </c:pt>
                <c:pt idx="588">
                  <c:v>-4.4912544320000016</c:v>
                </c:pt>
                <c:pt idx="589">
                  <c:v>-4.4912544320000016</c:v>
                </c:pt>
                <c:pt idx="590">
                  <c:v>-4.4912544320000016</c:v>
                </c:pt>
                <c:pt idx="591">
                  <c:v>-4.4912544320000016</c:v>
                </c:pt>
                <c:pt idx="592">
                  <c:v>-4.4912544320000016</c:v>
                </c:pt>
                <c:pt idx="593">
                  <c:v>-4.4912544320000016</c:v>
                </c:pt>
                <c:pt idx="594">
                  <c:v>-4.4912544320000016</c:v>
                </c:pt>
                <c:pt idx="595">
                  <c:v>-4.4912544320000016</c:v>
                </c:pt>
                <c:pt idx="596">
                  <c:v>-4.4912544320000016</c:v>
                </c:pt>
                <c:pt idx="597">
                  <c:v>-4.4912544320000016</c:v>
                </c:pt>
                <c:pt idx="598">
                  <c:v>-4.4912544320000016</c:v>
                </c:pt>
                <c:pt idx="599">
                  <c:v>-4.4912544320000016</c:v>
                </c:pt>
                <c:pt idx="600">
                  <c:v>-4.4912544320000016</c:v>
                </c:pt>
                <c:pt idx="601">
                  <c:v>-4.4912544320000016</c:v>
                </c:pt>
                <c:pt idx="602">
                  <c:v>-4.4912544320000016</c:v>
                </c:pt>
                <c:pt idx="603">
                  <c:v>-4.4912544320000016</c:v>
                </c:pt>
                <c:pt idx="604">
                  <c:v>-4.4912544320000016</c:v>
                </c:pt>
                <c:pt idx="605">
                  <c:v>-4.4912544320000016</c:v>
                </c:pt>
                <c:pt idx="606">
                  <c:v>-4.4912544320000016</c:v>
                </c:pt>
                <c:pt idx="607">
                  <c:v>-4.4912544320000016</c:v>
                </c:pt>
                <c:pt idx="608">
                  <c:v>-4.4912544320000016</c:v>
                </c:pt>
                <c:pt idx="609">
                  <c:v>-4.4912544320000016</c:v>
                </c:pt>
                <c:pt idx="610">
                  <c:v>-4.4912544320000016</c:v>
                </c:pt>
                <c:pt idx="611">
                  <c:v>-4.4912544320000016</c:v>
                </c:pt>
                <c:pt idx="612">
                  <c:v>-4.4912544320000016</c:v>
                </c:pt>
                <c:pt idx="613">
                  <c:v>-4.4912544320000016</c:v>
                </c:pt>
                <c:pt idx="614">
                  <c:v>-4.4912544320000016</c:v>
                </c:pt>
                <c:pt idx="615">
                  <c:v>-4.4912544320000016</c:v>
                </c:pt>
                <c:pt idx="616">
                  <c:v>-4.4912544320000016</c:v>
                </c:pt>
                <c:pt idx="617">
                  <c:v>-4.4912544320000016</c:v>
                </c:pt>
                <c:pt idx="618">
                  <c:v>-4.4912544320000016</c:v>
                </c:pt>
                <c:pt idx="619">
                  <c:v>-4.4912544320000016</c:v>
                </c:pt>
                <c:pt idx="620">
                  <c:v>-4.4912544320000016</c:v>
                </c:pt>
                <c:pt idx="621">
                  <c:v>-4.4912544320000016</c:v>
                </c:pt>
                <c:pt idx="622">
                  <c:v>-4.4912544320000016</c:v>
                </c:pt>
                <c:pt idx="623">
                  <c:v>-4.4912544320000016</c:v>
                </c:pt>
                <c:pt idx="624">
                  <c:v>-4.4912544320000016</c:v>
                </c:pt>
                <c:pt idx="625">
                  <c:v>-4.4912544320000016</c:v>
                </c:pt>
                <c:pt idx="626">
                  <c:v>-4.4912544320000016</c:v>
                </c:pt>
                <c:pt idx="627">
                  <c:v>-4.4912544320000016</c:v>
                </c:pt>
                <c:pt idx="628">
                  <c:v>-4.4912544320000016</c:v>
                </c:pt>
                <c:pt idx="629">
                  <c:v>-4.4912544320000016</c:v>
                </c:pt>
                <c:pt idx="630">
                  <c:v>-4.4912544320000016</c:v>
                </c:pt>
                <c:pt idx="631">
                  <c:v>-4.4912544320000016</c:v>
                </c:pt>
                <c:pt idx="632">
                  <c:v>-4.4912544320000016</c:v>
                </c:pt>
                <c:pt idx="633">
                  <c:v>-4.4912544320000016</c:v>
                </c:pt>
                <c:pt idx="634">
                  <c:v>-4.4912544320000016</c:v>
                </c:pt>
                <c:pt idx="635">
                  <c:v>-4.4912544320000016</c:v>
                </c:pt>
                <c:pt idx="636">
                  <c:v>-4.4912544320000016</c:v>
                </c:pt>
                <c:pt idx="637">
                  <c:v>-4.4912544320000016</c:v>
                </c:pt>
                <c:pt idx="638">
                  <c:v>-4.4912544320000016</c:v>
                </c:pt>
                <c:pt idx="639">
                  <c:v>-4.4912544320000016</c:v>
                </c:pt>
                <c:pt idx="640">
                  <c:v>-4.4912544320000016</c:v>
                </c:pt>
                <c:pt idx="641">
                  <c:v>-4.4912544320000016</c:v>
                </c:pt>
                <c:pt idx="642">
                  <c:v>-4.4912544320000016</c:v>
                </c:pt>
                <c:pt idx="643">
                  <c:v>-4.4912544320000016</c:v>
                </c:pt>
                <c:pt idx="644">
                  <c:v>-4.4912544320000016</c:v>
                </c:pt>
                <c:pt idx="645">
                  <c:v>-4.4912544320000016</c:v>
                </c:pt>
                <c:pt idx="646">
                  <c:v>-1.8863286140000035</c:v>
                </c:pt>
                <c:pt idx="647">
                  <c:v>-0.1496466560000016</c:v>
                </c:pt>
                <c:pt idx="648">
                  <c:v>2.4552791619999965</c:v>
                </c:pt>
                <c:pt idx="649">
                  <c:v>4.1919611199999984</c:v>
                </c:pt>
                <c:pt idx="650">
                  <c:v>7.665247340799997</c:v>
                </c:pt>
                <c:pt idx="651">
                  <c:v>10.270212006399996</c:v>
                </c:pt>
                <c:pt idx="652">
                  <c:v>12.875176671999998</c:v>
                </c:pt>
                <c:pt idx="653">
                  <c:v>14.611819782399998</c:v>
                </c:pt>
                <c:pt idx="654">
                  <c:v>16.348462892800001</c:v>
                </c:pt>
                <c:pt idx="655">
                  <c:v>18.085106003199996</c:v>
                </c:pt>
                <c:pt idx="656">
                  <c:v>21.558392223999999</c:v>
                </c:pt>
                <c:pt idx="657">
                  <c:v>23.295035334399998</c:v>
                </c:pt>
                <c:pt idx="658">
                  <c:v>25.031678444799997</c:v>
                </c:pt>
                <c:pt idx="659">
                  <c:v>25.9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3C2-48E1-A1CC-0611D9DDF8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00587256"/>
        <c:axId val="758032424"/>
      </c:barChart>
      <c:catAx>
        <c:axId val="4005872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8032424"/>
        <c:crosses val="autoZero"/>
        <c:auto val="1"/>
        <c:lblAlgn val="ctr"/>
        <c:lblOffset val="100"/>
        <c:noMultiLvlLbl val="0"/>
      </c:catAx>
      <c:valAx>
        <c:axId val="758032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05872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13</xdr:row>
      <xdr:rowOff>0</xdr:rowOff>
    </xdr:from>
    <xdr:to>
      <xdr:col>24</xdr:col>
      <xdr:colOff>461728</xdr:colOff>
      <xdr:row>27</xdr:row>
      <xdr:rowOff>80088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20</xdr:col>
      <xdr:colOff>6281</xdr:colOff>
      <xdr:row>28</xdr:row>
      <xdr:rowOff>177521</xdr:rowOff>
    </xdr:from>
    <xdr:to>
      <xdr:col>24</xdr:col>
      <xdr:colOff>496138</xdr:colOff>
      <xdr:row>43</xdr:row>
      <xdr:rowOff>94622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1440265</xdr:colOff>
      <xdr:row>45</xdr:row>
      <xdr:rowOff>51916</xdr:rowOff>
    </xdr:from>
    <xdr:to>
      <xdr:col>24</xdr:col>
      <xdr:colOff>360067</xdr:colOff>
      <xdr:row>59</xdr:row>
      <xdr:rowOff>157424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1565868</xdr:colOff>
      <xdr:row>60</xdr:row>
      <xdr:rowOff>146120</xdr:rowOff>
    </xdr:from>
    <xdr:to>
      <xdr:col>24</xdr:col>
      <xdr:colOff>485670</xdr:colOff>
      <xdr:row>75</xdr:row>
      <xdr:rowOff>63221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20</xdr:col>
      <xdr:colOff>6281</xdr:colOff>
      <xdr:row>76</xdr:row>
      <xdr:rowOff>30982</xdr:rowOff>
    </xdr:from>
    <xdr:to>
      <xdr:col>24</xdr:col>
      <xdr:colOff>496138</xdr:colOff>
      <xdr:row>90</xdr:row>
      <xdr:rowOff>136490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20</xdr:col>
      <xdr:colOff>7696</xdr:colOff>
      <xdr:row>92</xdr:row>
      <xdr:rowOff>82165</xdr:rowOff>
    </xdr:from>
    <xdr:to>
      <xdr:col>24</xdr:col>
      <xdr:colOff>482984</xdr:colOff>
      <xdr:row>106</xdr:row>
      <xdr:rowOff>158365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25</xdr:col>
      <xdr:colOff>35944</xdr:colOff>
      <xdr:row>12</xdr:row>
      <xdr:rowOff>147008</xdr:rowOff>
    </xdr:from>
    <xdr:to>
      <xdr:col>32</xdr:col>
      <xdr:colOff>297732</xdr:colOff>
      <xdr:row>27</xdr:row>
      <xdr:rowOff>34506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25</xdr:col>
      <xdr:colOff>50321</xdr:colOff>
      <xdr:row>29</xdr:row>
      <xdr:rowOff>12221</xdr:rowOff>
    </xdr:from>
    <xdr:to>
      <xdr:col>32</xdr:col>
      <xdr:colOff>345057</xdr:colOff>
      <xdr:row>43</xdr:row>
      <xdr:rowOff>113581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20</xdr:col>
      <xdr:colOff>5951</xdr:colOff>
      <xdr:row>111</xdr:row>
      <xdr:rowOff>178593</xdr:rowOff>
    </xdr:from>
    <xdr:to>
      <xdr:col>29</xdr:col>
      <xdr:colOff>428623</xdr:colOff>
      <xdr:row>136</xdr:row>
      <xdr:rowOff>83343</xdr:rowOff>
    </xdr:to>
    <xdr:graphicFrame macro="">
      <xdr:nvGraphicFramePr>
        <xdr:cNvPr id="16" name="Chart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84"/>
  <sheetViews>
    <sheetView tabSelected="1" topLeftCell="P22" zoomScaleNormal="100" workbookViewId="0">
      <selection activeCell="BI194" sqref="BI194"/>
    </sheetView>
  </sheetViews>
  <sheetFormatPr defaultRowHeight="15" x14ac:dyDescent="0.25"/>
  <cols>
    <col min="2" max="2" width="12.28515625" customWidth="1"/>
    <col min="3" max="3" width="9.28515625" style="7" bestFit="1" customWidth="1"/>
    <col min="4" max="4" width="9.28515625" style="7" customWidth="1"/>
    <col min="5" max="5" width="10.7109375" style="7" bestFit="1" customWidth="1"/>
    <col min="6" max="6" width="19" style="7" bestFit="1" customWidth="1"/>
    <col min="7" max="8" width="14.42578125" style="7" bestFit="1" customWidth="1"/>
    <col min="9" max="9" width="11.7109375" style="7" bestFit="1" customWidth="1"/>
    <col min="10" max="10" width="12.5703125" style="7" bestFit="1" customWidth="1"/>
    <col min="11" max="11" width="25" style="7" bestFit="1" customWidth="1"/>
    <col min="12" max="12" width="23.42578125" style="7" bestFit="1" customWidth="1"/>
    <col min="13" max="13" width="29.5703125" style="7" bestFit="1" customWidth="1"/>
    <col min="14" max="14" width="21.28515625" style="7" bestFit="1" customWidth="1"/>
    <col min="15" max="15" width="12.7109375" style="8" customWidth="1"/>
    <col min="16" max="16" width="13" style="8" bestFit="1" customWidth="1"/>
    <col min="17" max="18" width="18" bestFit="1" customWidth="1"/>
    <col min="19" max="19" width="17.140625" bestFit="1" customWidth="1"/>
    <col min="20" max="20" width="23.5703125" customWidth="1"/>
    <col min="21" max="21" width="17.7109375" bestFit="1" customWidth="1"/>
    <col min="22" max="22" width="17" customWidth="1"/>
    <col min="23" max="23" width="20.7109375" customWidth="1"/>
  </cols>
  <sheetData>
    <row r="1" spans="1:42" x14ac:dyDescent="0.25">
      <c r="A1" s="9"/>
      <c r="B1" s="9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9"/>
      <c r="P1" s="9"/>
    </row>
    <row r="2" spans="1:42" x14ac:dyDescent="0.25">
      <c r="B2" s="4" t="s">
        <v>0</v>
      </c>
      <c r="C2" s="6" t="s">
        <v>15</v>
      </c>
      <c r="D2" s="6" t="s">
        <v>20</v>
      </c>
      <c r="E2" s="6" t="s">
        <v>14</v>
      </c>
      <c r="F2" s="6" t="s">
        <v>1</v>
      </c>
      <c r="G2" s="6" t="s">
        <v>2</v>
      </c>
      <c r="H2" s="6" t="s">
        <v>16</v>
      </c>
      <c r="I2" s="6" t="s">
        <v>3</v>
      </c>
      <c r="J2" s="6" t="s">
        <v>19</v>
      </c>
      <c r="K2" s="6" t="s">
        <v>21</v>
      </c>
      <c r="L2" s="6" t="s">
        <v>22</v>
      </c>
      <c r="M2" s="6" t="s">
        <v>23</v>
      </c>
      <c r="N2" s="6" t="s">
        <v>24</v>
      </c>
      <c r="O2" s="6" t="s">
        <v>17</v>
      </c>
      <c r="P2" s="6" t="s">
        <v>18</v>
      </c>
      <c r="Q2" s="6" t="s">
        <v>28</v>
      </c>
      <c r="R2" s="6" t="s">
        <v>31</v>
      </c>
      <c r="S2" s="6" t="s">
        <v>29</v>
      </c>
      <c r="T2" s="5" t="s">
        <v>30</v>
      </c>
      <c r="U2" s="2"/>
      <c r="V2" s="2"/>
      <c r="W2" s="2"/>
      <c r="X2" s="2"/>
      <c r="Y2" s="2"/>
      <c r="Z2" s="2"/>
      <c r="AA2" s="2"/>
      <c r="AB2" s="2"/>
      <c r="AH2" s="2" t="s">
        <v>32</v>
      </c>
      <c r="AI2" s="2" t="s">
        <v>33</v>
      </c>
      <c r="AJ2" t="s">
        <v>34</v>
      </c>
      <c r="AL2" s="2" t="s">
        <v>35</v>
      </c>
      <c r="AM2" s="2" t="s">
        <v>36</v>
      </c>
      <c r="AN2" s="2" t="s">
        <v>37</v>
      </c>
    </row>
    <row r="3" spans="1:42" x14ac:dyDescent="0.25">
      <c r="B3" s="2">
        <v>1</v>
      </c>
      <c r="C3" s="7">
        <v>0.44703999999999999</v>
      </c>
      <c r="D3" s="7">
        <f>C3</f>
        <v>0.44703999999999999</v>
      </c>
      <c r="E3" s="7">
        <v>0.05</v>
      </c>
      <c r="F3" s="11">
        <v>0.44703999999999999</v>
      </c>
      <c r="G3" s="11">
        <v>0.44703999999999999</v>
      </c>
      <c r="H3" s="7">
        <v>1</v>
      </c>
      <c r="I3" s="7">
        <v>2.86</v>
      </c>
      <c r="J3" s="7">
        <v>4.9958</v>
      </c>
      <c r="K3" s="11">
        <f>$V$4*9.81*SIN((E4-E3)/D4)</f>
        <v>181.01725604063785</v>
      </c>
      <c r="L3" s="7">
        <f t="shared" ref="L3:L66" si="0">$V$9*$V$4*9.81</f>
        <v>1942.38</v>
      </c>
      <c r="M3" s="7">
        <f>0.5*$V$6*$V$5*$V$7*(G3^2)</f>
        <v>0.16144259221094401</v>
      </c>
      <c r="N3" s="7">
        <f t="shared" ref="N3:N66" si="1">($V$4*F3)+M3+L3+K3</f>
        <v>2418.6050986328487</v>
      </c>
      <c r="O3" s="7">
        <f>G3*R3</f>
        <v>868.32155520000003</v>
      </c>
      <c r="P3" s="7">
        <f>O3/1000</f>
        <v>0.86832155519999998</v>
      </c>
      <c r="Q3" s="7">
        <f>$W$9*$V$4*9.81</f>
        <v>3884.76</v>
      </c>
      <c r="R3" s="7">
        <f>(Q3-L3)</f>
        <v>1942.38</v>
      </c>
      <c r="S3" s="13">
        <f>(Q3/(9.81*$V$4))*100</f>
        <v>60</v>
      </c>
      <c r="T3" s="2">
        <v>25.9</v>
      </c>
      <c r="U3" s="1" t="s">
        <v>12</v>
      </c>
      <c r="V3" s="1">
        <v>500</v>
      </c>
      <c r="W3" t="s">
        <v>26</v>
      </c>
      <c r="X3" s="2"/>
      <c r="Y3" s="2"/>
      <c r="Z3" s="2"/>
      <c r="AA3" s="2"/>
      <c r="AB3" s="2"/>
      <c r="AH3">
        <v>0.86832155519999998</v>
      </c>
      <c r="AI3" s="14">
        <v>25.9</v>
      </c>
      <c r="AJ3" s="15">
        <f>(AI3-AH3)</f>
        <v>25.031678444799997</v>
      </c>
      <c r="AM3">
        <v>25.031678444799997</v>
      </c>
      <c r="AN3">
        <f>AL3*-1</f>
        <v>0</v>
      </c>
      <c r="AP3">
        <v>25.031678444799997</v>
      </c>
    </row>
    <row r="4" spans="1:42" x14ac:dyDescent="0.25">
      <c r="B4" s="2">
        <v>2</v>
      </c>
      <c r="C4" s="7">
        <v>1.3411200000000001</v>
      </c>
      <c r="D4" s="7">
        <f>C4+D3</f>
        <v>1.78816</v>
      </c>
      <c r="E4" s="7">
        <v>0.1</v>
      </c>
      <c r="F4" s="11">
        <f>(G4-G3)</f>
        <v>0.8940800000000001</v>
      </c>
      <c r="G4" s="11">
        <v>1.3411200000000001</v>
      </c>
      <c r="H4" s="7">
        <v>3</v>
      </c>
      <c r="I4" s="7">
        <v>2.86</v>
      </c>
      <c r="J4" s="7">
        <v>4.9958</v>
      </c>
      <c r="K4" s="11">
        <f t="shared" ref="K4:K35" si="2">$V$4*9.81*SIN((E5-E4)/D5)</f>
        <v>80.460527322327778</v>
      </c>
      <c r="L4" s="7">
        <f t="shared" si="0"/>
        <v>1942.38</v>
      </c>
      <c r="M4" s="7">
        <f t="shared" ref="M4:M67" si="3">0.5*$V$5*$V$6*$V$7*(G4^2)</f>
        <v>1.4529833298984962</v>
      </c>
      <c r="N4" s="7">
        <f t="shared" si="1"/>
        <v>2614.3863106522267</v>
      </c>
      <c r="O4" s="7">
        <f t="shared" ref="O4:O67" si="4">G4*R4</f>
        <v>2604.9646656000004</v>
      </c>
      <c r="P4" s="7">
        <f t="shared" ref="P4:P67" si="5">O4/1000</f>
        <v>2.6049646656000003</v>
      </c>
      <c r="Q4" s="7">
        <f t="shared" ref="Q4:Q66" si="6">$W$9*$V$4*9.81</f>
        <v>3884.76</v>
      </c>
      <c r="R4" s="7">
        <f t="shared" ref="R4:R67" si="7">(Q4-L4)</f>
        <v>1942.38</v>
      </c>
      <c r="S4" s="7">
        <f t="shared" ref="S4:S67" si="8">(Q4/(9.81*$V$4))*100</f>
        <v>60</v>
      </c>
      <c r="T4" s="2"/>
      <c r="U4" s="2" t="s">
        <v>13</v>
      </c>
      <c r="V4" s="2">
        <v>660</v>
      </c>
      <c r="W4" t="s">
        <v>26</v>
      </c>
      <c r="X4" s="2"/>
      <c r="Y4" s="2"/>
      <c r="Z4" s="2"/>
      <c r="AA4" s="2"/>
      <c r="AB4" s="2"/>
      <c r="AH4">
        <v>2.6049646656000003</v>
      </c>
      <c r="AI4" s="14">
        <v>25.9</v>
      </c>
      <c r="AJ4" s="15">
        <f t="shared" ref="AJ4:AJ67" si="9">(AI4-AH4)</f>
        <v>23.295035334399998</v>
      </c>
      <c r="AM4">
        <v>23.295035334399998</v>
      </c>
      <c r="AN4">
        <f t="shared" ref="AN4:AN67" si="10">AL4*-1</f>
        <v>0</v>
      </c>
      <c r="AP4">
        <v>23.295035334399998</v>
      </c>
    </row>
    <row r="5" spans="1:42" x14ac:dyDescent="0.25">
      <c r="B5" s="2">
        <v>3</v>
      </c>
      <c r="C5" s="7">
        <v>2.2351999999999999</v>
      </c>
      <c r="D5" s="7">
        <f t="shared" ref="D5:D68" si="11">C5+D4</f>
        <v>4.0233600000000003</v>
      </c>
      <c r="E5" s="7">
        <v>0.15</v>
      </c>
      <c r="F5" s="11">
        <f>G5-G4</f>
        <v>0.89407999999999976</v>
      </c>
      <c r="G5" s="11">
        <v>2.2351999999999999</v>
      </c>
      <c r="H5" s="7">
        <v>5</v>
      </c>
      <c r="I5" s="7">
        <v>2.86</v>
      </c>
      <c r="J5" s="7">
        <v>4.9958</v>
      </c>
      <c r="K5" s="11">
        <f t="shared" si="2"/>
        <v>42.597538909333252</v>
      </c>
      <c r="L5" s="7">
        <f t="shared" si="0"/>
        <v>1942.38</v>
      </c>
      <c r="M5" s="7">
        <f t="shared" si="3"/>
        <v>4.0360648052735995</v>
      </c>
      <c r="N5" s="7">
        <f t="shared" si="1"/>
        <v>2579.1064037146066</v>
      </c>
      <c r="O5" s="7">
        <f t="shared" si="4"/>
        <v>4341.6077759999998</v>
      </c>
      <c r="P5" s="7">
        <f t="shared" si="5"/>
        <v>4.341607776</v>
      </c>
      <c r="Q5" s="7">
        <f>$W$9*$V$4*9.81</f>
        <v>3884.76</v>
      </c>
      <c r="R5" s="7">
        <f t="shared" si="7"/>
        <v>1942.38</v>
      </c>
      <c r="S5" s="7">
        <f t="shared" si="8"/>
        <v>60</v>
      </c>
      <c r="T5" s="2"/>
      <c r="U5" s="1" t="s">
        <v>4</v>
      </c>
      <c r="V5" s="1">
        <v>2.2440000000000002</v>
      </c>
      <c r="W5" t="s">
        <v>27</v>
      </c>
      <c r="X5" s="2"/>
      <c r="Y5" s="2"/>
      <c r="Z5" s="2"/>
      <c r="AA5" s="2"/>
      <c r="AB5" s="2"/>
      <c r="AH5">
        <v>4.341607776</v>
      </c>
      <c r="AI5" s="14">
        <v>25.9</v>
      </c>
      <c r="AJ5" s="15">
        <f t="shared" si="9"/>
        <v>21.558392223999999</v>
      </c>
      <c r="AM5">
        <v>21.558392223999999</v>
      </c>
      <c r="AN5">
        <f t="shared" si="10"/>
        <v>0</v>
      </c>
      <c r="AP5">
        <v>21.558392223999999</v>
      </c>
    </row>
    <row r="6" spans="1:42" x14ac:dyDescent="0.25">
      <c r="B6" s="2">
        <v>4</v>
      </c>
      <c r="C6" s="7">
        <v>3.5763199999999999</v>
      </c>
      <c r="D6" s="7">
        <f t="shared" si="11"/>
        <v>7.5996800000000002</v>
      </c>
      <c r="E6" s="7">
        <v>0.2</v>
      </c>
      <c r="F6" s="11">
        <f>G6-G5</f>
        <v>1.3411200000000001</v>
      </c>
      <c r="G6" s="11">
        <v>3.5763199999999999</v>
      </c>
      <c r="H6" s="7">
        <v>8</v>
      </c>
      <c r="I6" s="7">
        <v>2.86</v>
      </c>
      <c r="J6" s="7">
        <v>4.9958</v>
      </c>
      <c r="K6" s="11">
        <f t="shared" si="2"/>
        <v>25.862909285884783</v>
      </c>
      <c r="L6" s="7">
        <f t="shared" si="0"/>
        <v>1942.38</v>
      </c>
      <c r="M6" s="7">
        <f t="shared" si="3"/>
        <v>10.332325901500417</v>
      </c>
      <c r="N6" s="7">
        <f t="shared" si="1"/>
        <v>2863.7144351873853</v>
      </c>
      <c r="O6" s="7">
        <f t="shared" si="4"/>
        <v>6946.5724416000003</v>
      </c>
      <c r="P6" s="7">
        <f t="shared" si="5"/>
        <v>6.9465724415999999</v>
      </c>
      <c r="Q6" s="7">
        <f t="shared" si="6"/>
        <v>3884.76</v>
      </c>
      <c r="R6" s="7">
        <f t="shared" si="7"/>
        <v>1942.38</v>
      </c>
      <c r="S6" s="7">
        <f t="shared" si="8"/>
        <v>60</v>
      </c>
      <c r="T6" s="2"/>
      <c r="U6" s="1" t="s">
        <v>5</v>
      </c>
      <c r="V6" s="1">
        <v>1.2</v>
      </c>
      <c r="W6" t="s">
        <v>25</v>
      </c>
      <c r="X6" s="2"/>
      <c r="Y6" s="2"/>
      <c r="Z6" s="2"/>
      <c r="AA6" s="2"/>
      <c r="AB6" s="2"/>
      <c r="AH6">
        <v>6.9465724415999999</v>
      </c>
      <c r="AI6" s="14">
        <v>25.9</v>
      </c>
      <c r="AJ6" s="15">
        <f t="shared" si="9"/>
        <v>18.953427558399998</v>
      </c>
      <c r="AM6">
        <v>18.953427558399998</v>
      </c>
      <c r="AN6">
        <f t="shared" si="10"/>
        <v>0</v>
      </c>
      <c r="AP6">
        <v>18.953427558399998</v>
      </c>
    </row>
    <row r="7" spans="1:42" x14ac:dyDescent="0.25">
      <c r="B7" s="2">
        <v>5</v>
      </c>
      <c r="C7" s="7">
        <v>4.91744</v>
      </c>
      <c r="D7" s="7">
        <f t="shared" si="11"/>
        <v>12.51712</v>
      </c>
      <c r="E7" s="7">
        <v>0.25</v>
      </c>
      <c r="F7" s="11">
        <f>G7-G6</f>
        <v>1.3411200000000001</v>
      </c>
      <c r="G7" s="11">
        <v>4.91744</v>
      </c>
      <c r="H7" s="7">
        <v>11</v>
      </c>
      <c r="I7" s="7">
        <v>2.86</v>
      </c>
      <c r="J7" s="7">
        <v>4.9958</v>
      </c>
      <c r="K7" s="11">
        <f t="shared" si="2"/>
        <v>17.662499698636324</v>
      </c>
      <c r="L7" s="7">
        <f t="shared" si="0"/>
        <v>1942.38</v>
      </c>
      <c r="M7" s="7">
        <f t="shared" si="3"/>
        <v>19.534553657524224</v>
      </c>
      <c r="N7" s="7">
        <f t="shared" si="1"/>
        <v>2864.7162533561605</v>
      </c>
      <c r="O7" s="7">
        <f t="shared" si="4"/>
        <v>9551.5371071999998</v>
      </c>
      <c r="P7" s="7">
        <f t="shared" si="5"/>
        <v>9.5515371071999997</v>
      </c>
      <c r="Q7" s="7">
        <f t="shared" si="6"/>
        <v>3884.76</v>
      </c>
      <c r="R7" s="7">
        <f t="shared" si="7"/>
        <v>1942.38</v>
      </c>
      <c r="S7" s="7">
        <f t="shared" si="8"/>
        <v>60</v>
      </c>
      <c r="T7" s="2"/>
      <c r="U7" s="1" t="s">
        <v>6</v>
      </c>
      <c r="V7" s="1">
        <v>0.6</v>
      </c>
      <c r="X7" s="2"/>
      <c r="Y7" s="2"/>
      <c r="Z7" s="2"/>
      <c r="AA7" s="2"/>
      <c r="AB7" s="2"/>
      <c r="AH7">
        <v>9.5515371071999997</v>
      </c>
      <c r="AI7" s="14">
        <v>25.9</v>
      </c>
      <c r="AJ7" s="15">
        <f t="shared" si="9"/>
        <v>16.348462892800001</v>
      </c>
      <c r="AM7">
        <v>16.348462892800001</v>
      </c>
      <c r="AN7">
        <f t="shared" si="10"/>
        <v>0</v>
      </c>
      <c r="AP7">
        <v>16.348462892800001</v>
      </c>
    </row>
    <row r="8" spans="1:42" x14ac:dyDescent="0.25">
      <c r="B8" s="2">
        <v>6</v>
      </c>
      <c r="C8" s="7">
        <v>5.8115199999999998</v>
      </c>
      <c r="D8" s="7">
        <f t="shared" si="11"/>
        <v>18.32864</v>
      </c>
      <c r="E8" s="7">
        <v>0.3</v>
      </c>
      <c r="F8" s="11">
        <f>G8-G7</f>
        <v>0.89407999999999976</v>
      </c>
      <c r="G8" s="11">
        <v>5.8115199999999998</v>
      </c>
      <c r="H8" s="7">
        <v>13</v>
      </c>
      <c r="I8" s="7">
        <v>2.86</v>
      </c>
      <c r="J8" s="7">
        <v>4.9958</v>
      </c>
      <c r="K8" s="11">
        <f t="shared" si="2"/>
        <v>13.166597940079011</v>
      </c>
      <c r="L8" s="7">
        <f t="shared" si="0"/>
        <v>1942.38</v>
      </c>
      <c r="M8" s="7">
        <f t="shared" si="3"/>
        <v>27.283798083649533</v>
      </c>
      <c r="N8" s="7">
        <f t="shared" si="1"/>
        <v>2572.9231960237289</v>
      </c>
      <c r="O8" s="7">
        <f t="shared" si="4"/>
        <v>11288.1802176</v>
      </c>
      <c r="P8" s="7">
        <f t="shared" si="5"/>
        <v>11.288180217600001</v>
      </c>
      <c r="Q8" s="7">
        <f t="shared" si="6"/>
        <v>3884.76</v>
      </c>
      <c r="R8" s="7">
        <f t="shared" si="7"/>
        <v>1942.38</v>
      </c>
      <c r="S8" s="7">
        <f t="shared" si="8"/>
        <v>60</v>
      </c>
      <c r="T8" s="2"/>
      <c r="U8" s="1" t="s">
        <v>7</v>
      </c>
      <c r="V8" s="1" t="s">
        <v>11</v>
      </c>
      <c r="X8" s="2"/>
      <c r="Y8" s="2"/>
      <c r="Z8" s="2"/>
      <c r="AA8" s="2"/>
      <c r="AB8" s="2"/>
      <c r="AH8">
        <v>11.288180217600001</v>
      </c>
      <c r="AI8" s="14">
        <v>25.9</v>
      </c>
      <c r="AJ8" s="15">
        <f t="shared" si="9"/>
        <v>14.611819782399998</v>
      </c>
      <c r="AM8">
        <v>14.611819782399998</v>
      </c>
      <c r="AN8">
        <f t="shared" si="10"/>
        <v>0</v>
      </c>
      <c r="AP8">
        <v>14.611819782399998</v>
      </c>
    </row>
    <row r="9" spans="1:42" x14ac:dyDescent="0.25">
      <c r="B9" s="2">
        <v>7</v>
      </c>
      <c r="C9" s="7">
        <v>6.2585600000000001</v>
      </c>
      <c r="D9" s="7">
        <f t="shared" si="11"/>
        <v>24.587199999999999</v>
      </c>
      <c r="E9" s="7">
        <v>0.35</v>
      </c>
      <c r="F9" s="11">
        <f t="shared" ref="F9" si="12">(G9-G8)</f>
        <v>0.44704000000000033</v>
      </c>
      <c r="G9" s="11">
        <v>6.2585600000000001</v>
      </c>
      <c r="H9" s="7">
        <v>14</v>
      </c>
      <c r="I9" s="7">
        <v>2.86</v>
      </c>
      <c r="J9" s="7">
        <v>4.9958</v>
      </c>
      <c r="K9" s="11">
        <f t="shared" si="2"/>
        <v>10.345186824214945</v>
      </c>
      <c r="L9" s="7">
        <f t="shared" si="0"/>
        <v>1942.38</v>
      </c>
      <c r="M9" s="7">
        <f t="shared" si="3"/>
        <v>31.642748073345025</v>
      </c>
      <c r="N9" s="7">
        <f t="shared" si="1"/>
        <v>2279.4143348975604</v>
      </c>
      <c r="O9" s="7">
        <f t="shared" si="4"/>
        <v>12156.5017728</v>
      </c>
      <c r="P9" s="7">
        <f t="shared" si="5"/>
        <v>12.1565017728</v>
      </c>
      <c r="Q9" s="7">
        <f t="shared" si="6"/>
        <v>3884.76</v>
      </c>
      <c r="R9" s="7">
        <f t="shared" si="7"/>
        <v>1942.38</v>
      </c>
      <c r="S9" s="7">
        <f t="shared" si="8"/>
        <v>60</v>
      </c>
      <c r="T9" s="2"/>
      <c r="U9" s="1" t="s">
        <v>8</v>
      </c>
      <c r="V9" s="1">
        <v>0.3</v>
      </c>
      <c r="W9">
        <v>0.6</v>
      </c>
      <c r="X9" s="2"/>
      <c r="Y9" s="2"/>
      <c r="Z9" s="2"/>
      <c r="AA9" s="2"/>
      <c r="AB9" s="2"/>
      <c r="AH9">
        <v>12.1565017728</v>
      </c>
      <c r="AI9" s="14">
        <v>25.9</v>
      </c>
      <c r="AJ9" s="15">
        <f t="shared" si="9"/>
        <v>13.743498227199998</v>
      </c>
      <c r="AM9">
        <v>13.743498227199998</v>
      </c>
      <c r="AN9">
        <f t="shared" si="10"/>
        <v>0</v>
      </c>
      <c r="AP9">
        <v>13.743498227199998</v>
      </c>
    </row>
    <row r="10" spans="1:42" x14ac:dyDescent="0.25">
      <c r="B10" s="2">
        <v>8</v>
      </c>
      <c r="C10" s="7">
        <v>6.7055999999999996</v>
      </c>
      <c r="D10" s="7">
        <f t="shared" si="11"/>
        <v>31.2928</v>
      </c>
      <c r="E10" s="7">
        <v>0.4</v>
      </c>
      <c r="F10" s="11">
        <f t="shared" ref="F10:F13" si="13">G10-G9</f>
        <v>0.44703999999999944</v>
      </c>
      <c r="G10" s="11">
        <v>6.7055999999999996</v>
      </c>
      <c r="H10" s="7">
        <v>15</v>
      </c>
      <c r="I10" s="7">
        <v>2.86</v>
      </c>
      <c r="J10" s="7">
        <v>4.9958</v>
      </c>
      <c r="K10" s="11">
        <f t="shared" si="2"/>
        <v>8.3237147856233111</v>
      </c>
      <c r="L10" s="7">
        <f t="shared" si="0"/>
        <v>1942.38</v>
      </c>
      <c r="M10" s="7">
        <f t="shared" si="3"/>
        <v>36.3245832474624</v>
      </c>
      <c r="N10" s="7">
        <f t="shared" si="1"/>
        <v>2282.0746980330855</v>
      </c>
      <c r="O10" s="7">
        <f t="shared" si="4"/>
        <v>13024.823328</v>
      </c>
      <c r="P10" s="7">
        <f t="shared" si="5"/>
        <v>13.024823328</v>
      </c>
      <c r="Q10" s="7">
        <f t="shared" si="6"/>
        <v>3884.76</v>
      </c>
      <c r="R10" s="7">
        <f t="shared" si="7"/>
        <v>1942.38</v>
      </c>
      <c r="S10" s="7">
        <f t="shared" si="8"/>
        <v>60</v>
      </c>
      <c r="T10" s="2"/>
      <c r="U10" s="1" t="s">
        <v>9</v>
      </c>
      <c r="V10" s="1">
        <v>0.5</v>
      </c>
      <c r="W10">
        <v>0.75</v>
      </c>
      <c r="X10" s="2"/>
      <c r="Y10" s="2"/>
      <c r="Z10" s="2"/>
      <c r="AA10" s="2"/>
      <c r="AB10" s="2"/>
      <c r="AH10">
        <v>13.024823328</v>
      </c>
      <c r="AI10" s="14">
        <v>25.9</v>
      </c>
      <c r="AJ10" s="15">
        <f t="shared" si="9"/>
        <v>12.875176671999998</v>
      </c>
      <c r="AM10">
        <v>12.875176671999998</v>
      </c>
      <c r="AN10">
        <f t="shared" si="10"/>
        <v>0</v>
      </c>
      <c r="AP10">
        <v>12.875176671999998</v>
      </c>
    </row>
    <row r="11" spans="1:42" x14ac:dyDescent="0.25">
      <c r="B11" s="2">
        <v>9</v>
      </c>
      <c r="C11" s="7">
        <v>7.5996800000000002</v>
      </c>
      <c r="D11" s="7">
        <f t="shared" si="11"/>
        <v>38.892479999999999</v>
      </c>
      <c r="E11" s="7">
        <v>0.45</v>
      </c>
      <c r="F11" s="11">
        <f t="shared" si="13"/>
        <v>0.89408000000000065</v>
      </c>
      <c r="G11" s="11">
        <v>7.5996800000000002</v>
      </c>
      <c r="H11" s="7">
        <v>17</v>
      </c>
      <c r="I11" s="7">
        <v>2.86</v>
      </c>
      <c r="J11" s="7">
        <v>4.9958</v>
      </c>
      <c r="K11" s="11">
        <f t="shared" si="2"/>
        <v>6.9631081368563645</v>
      </c>
      <c r="L11" s="7">
        <f t="shared" si="0"/>
        <v>1942.38</v>
      </c>
      <c r="M11" s="7">
        <f t="shared" si="3"/>
        <v>46.656909148962818</v>
      </c>
      <c r="N11" s="7">
        <f t="shared" si="1"/>
        <v>2586.0928172858198</v>
      </c>
      <c r="O11" s="7">
        <f t="shared" si="4"/>
        <v>14761.466438400001</v>
      </c>
      <c r="P11" s="7">
        <f t="shared" si="5"/>
        <v>14.761466438400001</v>
      </c>
      <c r="Q11" s="7">
        <f t="shared" si="6"/>
        <v>3884.76</v>
      </c>
      <c r="R11" s="7">
        <f t="shared" si="7"/>
        <v>1942.38</v>
      </c>
      <c r="S11" s="7">
        <f t="shared" si="8"/>
        <v>60</v>
      </c>
      <c r="T11" s="2"/>
      <c r="U11" s="1" t="s">
        <v>10</v>
      </c>
      <c r="V11" s="1">
        <v>0.02</v>
      </c>
      <c r="W11">
        <v>0.6</v>
      </c>
      <c r="X11" s="2">
        <v>0.4</v>
      </c>
      <c r="Y11" s="2"/>
      <c r="Z11" s="2"/>
      <c r="AA11" s="2"/>
      <c r="AB11" s="2"/>
      <c r="AH11">
        <v>14.761466438400001</v>
      </c>
      <c r="AI11" s="14">
        <v>25.9</v>
      </c>
      <c r="AJ11" s="15">
        <f t="shared" si="9"/>
        <v>11.138533561599997</v>
      </c>
      <c r="AM11">
        <v>11.138533561599997</v>
      </c>
      <c r="AN11">
        <f t="shared" si="10"/>
        <v>0</v>
      </c>
      <c r="AP11">
        <v>11.138533561599997</v>
      </c>
    </row>
    <row r="12" spans="1:42" x14ac:dyDescent="0.25">
      <c r="B12" s="2">
        <v>10</v>
      </c>
      <c r="C12" s="7">
        <v>7.5996800000000002</v>
      </c>
      <c r="D12" s="7">
        <f t="shared" si="11"/>
        <v>46.492159999999998</v>
      </c>
      <c r="E12" s="7">
        <v>0.5</v>
      </c>
      <c r="F12" s="11">
        <f t="shared" si="13"/>
        <v>0</v>
      </c>
      <c r="G12" s="11">
        <v>7.5996800000000002</v>
      </c>
      <c r="H12" s="7">
        <v>17</v>
      </c>
      <c r="I12" s="7">
        <v>2.86</v>
      </c>
      <c r="J12" s="7">
        <v>4.9958</v>
      </c>
      <c r="K12" s="11">
        <f t="shared" si="2"/>
        <v>5.935764626114131</v>
      </c>
      <c r="L12" s="7">
        <f t="shared" si="0"/>
        <v>1942.38</v>
      </c>
      <c r="M12" s="7">
        <f t="shared" si="3"/>
        <v>46.656909148962818</v>
      </c>
      <c r="N12" s="7">
        <f t="shared" si="1"/>
        <v>1994.9726737750771</v>
      </c>
      <c r="O12" s="7">
        <f t="shared" si="4"/>
        <v>14761.466438400001</v>
      </c>
      <c r="P12" s="7">
        <f t="shared" si="5"/>
        <v>14.761466438400001</v>
      </c>
      <c r="Q12" s="7">
        <f t="shared" si="6"/>
        <v>3884.76</v>
      </c>
      <c r="R12" s="7">
        <f t="shared" si="7"/>
        <v>1942.38</v>
      </c>
      <c r="S12" s="7">
        <f t="shared" si="8"/>
        <v>60</v>
      </c>
      <c r="T12" s="2"/>
      <c r="U12" s="2"/>
      <c r="V12" s="1">
        <v>9.81</v>
      </c>
      <c r="X12" s="2"/>
      <c r="Y12" s="2"/>
      <c r="Z12" s="2"/>
      <c r="AA12" s="2"/>
      <c r="AB12" s="2"/>
      <c r="AH12">
        <v>14.761466438400001</v>
      </c>
      <c r="AI12" s="14">
        <v>25.9</v>
      </c>
      <c r="AJ12" s="15">
        <f t="shared" si="9"/>
        <v>11.138533561599997</v>
      </c>
      <c r="AM12">
        <v>11.138533561599997</v>
      </c>
      <c r="AN12">
        <f t="shared" si="10"/>
        <v>0</v>
      </c>
      <c r="AP12">
        <v>11.138533561599997</v>
      </c>
    </row>
    <row r="13" spans="1:42" x14ac:dyDescent="0.25">
      <c r="B13" s="2">
        <v>11</v>
      </c>
      <c r="C13" s="7">
        <v>8.0467200000000005</v>
      </c>
      <c r="D13" s="7">
        <f t="shared" si="11"/>
        <v>54.538879999999999</v>
      </c>
      <c r="E13" s="7">
        <v>0.55000000000000004</v>
      </c>
      <c r="F13" s="11">
        <f t="shared" si="13"/>
        <v>0.44704000000000033</v>
      </c>
      <c r="G13" s="11">
        <v>8.0467200000000005</v>
      </c>
      <c r="H13" s="7">
        <v>18</v>
      </c>
      <c r="I13" s="7">
        <v>2.86</v>
      </c>
      <c r="J13" s="7">
        <v>4.9958</v>
      </c>
      <c r="K13" s="11">
        <f t="shared" si="2"/>
        <v>5.1359099991675379</v>
      </c>
      <c r="L13" s="7">
        <f t="shared" si="0"/>
        <v>1942.38</v>
      </c>
      <c r="M13" s="7">
        <f t="shared" si="3"/>
        <v>52.307399876345862</v>
      </c>
      <c r="N13" s="7">
        <f t="shared" si="1"/>
        <v>2294.8697098755133</v>
      </c>
      <c r="O13" s="7">
        <f t="shared" si="4"/>
        <v>15629.787993600003</v>
      </c>
      <c r="P13" s="7">
        <f t="shared" si="5"/>
        <v>15.629787993600003</v>
      </c>
      <c r="Q13" s="7">
        <f t="shared" si="6"/>
        <v>3884.76</v>
      </c>
      <c r="R13" s="7">
        <f t="shared" si="7"/>
        <v>1942.38</v>
      </c>
      <c r="S13" s="7">
        <f t="shared" si="8"/>
        <v>60</v>
      </c>
      <c r="T13" s="2"/>
      <c r="U13" s="2"/>
      <c r="V13" s="2"/>
      <c r="W13" s="2"/>
      <c r="X13" s="2"/>
      <c r="Y13" s="2"/>
      <c r="Z13" s="2"/>
      <c r="AA13" s="2"/>
      <c r="AB13" s="2"/>
      <c r="AH13">
        <v>15.629787993600003</v>
      </c>
      <c r="AI13" s="14">
        <v>25.9</v>
      </c>
      <c r="AJ13" s="15">
        <f t="shared" si="9"/>
        <v>10.270212006399996</v>
      </c>
      <c r="AM13">
        <v>10.270212006399996</v>
      </c>
      <c r="AN13">
        <f t="shared" si="10"/>
        <v>0</v>
      </c>
      <c r="AP13">
        <v>10.270212006399996</v>
      </c>
    </row>
    <row r="14" spans="1:42" x14ac:dyDescent="0.25">
      <c r="B14" s="2">
        <v>12</v>
      </c>
      <c r="C14" s="7">
        <v>8.49376</v>
      </c>
      <c r="D14" s="7">
        <f t="shared" si="11"/>
        <v>63.032640000000001</v>
      </c>
      <c r="E14" s="7">
        <v>0.6</v>
      </c>
      <c r="F14" s="11">
        <f t="shared" ref="F14" si="14">(G14-G13)</f>
        <v>0.44703999999999944</v>
      </c>
      <c r="G14" s="11">
        <v>8.49376</v>
      </c>
      <c r="H14" s="3">
        <v>19</v>
      </c>
      <c r="I14" s="7">
        <v>2.86</v>
      </c>
      <c r="J14" s="7">
        <v>4.9958</v>
      </c>
      <c r="K14" s="11">
        <f t="shared" si="2"/>
        <v>4.5260207928026759</v>
      </c>
      <c r="L14" s="7">
        <f t="shared" si="0"/>
        <v>1942.38</v>
      </c>
      <c r="M14" s="7">
        <f t="shared" si="3"/>
        <v>58.280775788150791</v>
      </c>
      <c r="N14" s="7">
        <f t="shared" si="1"/>
        <v>2300.2331965809531</v>
      </c>
      <c r="O14" s="7">
        <f t="shared" si="4"/>
        <v>16498.109548799999</v>
      </c>
      <c r="P14" s="7">
        <f t="shared" si="5"/>
        <v>16.498109548799999</v>
      </c>
      <c r="Q14" s="7">
        <f t="shared" si="6"/>
        <v>3884.76</v>
      </c>
      <c r="R14" s="7">
        <f t="shared" si="7"/>
        <v>1942.38</v>
      </c>
      <c r="S14" s="7">
        <f t="shared" si="8"/>
        <v>60</v>
      </c>
      <c r="T14" s="2"/>
      <c r="U14" s="2"/>
      <c r="V14" s="2"/>
      <c r="W14" s="2"/>
      <c r="X14" s="2"/>
      <c r="Y14" s="2"/>
      <c r="Z14" s="2"/>
      <c r="AA14" s="2"/>
      <c r="AB14" s="2"/>
      <c r="AH14">
        <v>16.498109548799999</v>
      </c>
      <c r="AI14" s="14">
        <v>25.9</v>
      </c>
      <c r="AJ14" s="15">
        <f t="shared" si="9"/>
        <v>9.4018904511999999</v>
      </c>
      <c r="AM14">
        <v>9.4018904511999999</v>
      </c>
      <c r="AN14">
        <f t="shared" si="10"/>
        <v>0</v>
      </c>
      <c r="AP14">
        <v>9.4018904511999999</v>
      </c>
    </row>
    <row r="15" spans="1:42" x14ac:dyDescent="0.25">
      <c r="B15" s="2">
        <v>13</v>
      </c>
      <c r="C15" s="7">
        <v>8.49376</v>
      </c>
      <c r="D15" s="7">
        <f t="shared" si="11"/>
        <v>71.526399999999995</v>
      </c>
      <c r="E15" s="7">
        <v>0.65</v>
      </c>
      <c r="F15" s="11">
        <f t="shared" ref="F15:F18" si="15">G15-G14</f>
        <v>0</v>
      </c>
      <c r="G15" s="11">
        <v>8.49376</v>
      </c>
      <c r="H15" s="3">
        <v>19</v>
      </c>
      <c r="I15" s="7">
        <v>2.86</v>
      </c>
      <c r="J15" s="7">
        <v>4.9958</v>
      </c>
      <c r="K15" s="11">
        <f t="shared" si="2"/>
        <v>4.0231296623699846</v>
      </c>
      <c r="L15" s="7">
        <f t="shared" si="0"/>
        <v>1942.38</v>
      </c>
      <c r="M15" s="7">
        <f t="shared" si="3"/>
        <v>58.280775788150791</v>
      </c>
      <c r="N15" s="7">
        <f t="shared" si="1"/>
        <v>2004.6839054505208</v>
      </c>
      <c r="O15" s="7">
        <f t="shared" si="4"/>
        <v>16498.109548799999</v>
      </c>
      <c r="P15" s="7">
        <f t="shared" si="5"/>
        <v>16.498109548799999</v>
      </c>
      <c r="Q15" s="7">
        <f t="shared" si="6"/>
        <v>3884.76</v>
      </c>
      <c r="R15" s="7">
        <f t="shared" si="7"/>
        <v>1942.38</v>
      </c>
      <c r="S15" s="7">
        <f t="shared" si="8"/>
        <v>60</v>
      </c>
      <c r="T15" s="2"/>
      <c r="U15" s="2"/>
      <c r="V15" s="2"/>
      <c r="W15" s="2"/>
      <c r="X15" s="2"/>
      <c r="Y15" s="2"/>
      <c r="Z15" s="2"/>
      <c r="AA15" s="2"/>
      <c r="AB15" s="2"/>
      <c r="AH15">
        <v>16.498109548799999</v>
      </c>
      <c r="AI15" s="14">
        <v>25.9</v>
      </c>
      <c r="AJ15" s="15">
        <f t="shared" si="9"/>
        <v>9.4018904511999999</v>
      </c>
      <c r="AM15">
        <v>9.4018904511999999</v>
      </c>
      <c r="AN15">
        <f t="shared" si="10"/>
        <v>0</v>
      </c>
      <c r="AP15">
        <v>9.4018904511999999</v>
      </c>
    </row>
    <row r="16" spans="1:42" x14ac:dyDescent="0.25">
      <c r="B16" s="2">
        <v>14</v>
      </c>
      <c r="C16" s="7">
        <v>8.9407999999999994</v>
      </c>
      <c r="D16" s="7">
        <f t="shared" si="11"/>
        <v>80.467199999999991</v>
      </c>
      <c r="E16" s="7">
        <v>0.7</v>
      </c>
      <c r="F16" s="11">
        <f t="shared" si="15"/>
        <v>0.44703999999999944</v>
      </c>
      <c r="G16" s="11">
        <v>8.9407999999999994</v>
      </c>
      <c r="H16" s="3">
        <v>20</v>
      </c>
      <c r="I16" s="7">
        <v>2.86</v>
      </c>
      <c r="J16" s="7">
        <v>4.9958</v>
      </c>
      <c r="K16" s="11">
        <f t="shared" si="2"/>
        <v>3.6208167404031593</v>
      </c>
      <c r="L16" s="7">
        <f t="shared" si="0"/>
        <v>1942.38</v>
      </c>
      <c r="M16" s="7">
        <f t="shared" si="3"/>
        <v>64.577036884377591</v>
      </c>
      <c r="N16" s="7">
        <f t="shared" si="1"/>
        <v>2305.6242536247805</v>
      </c>
      <c r="O16" s="7">
        <f t="shared" si="4"/>
        <v>17366.431103999999</v>
      </c>
      <c r="P16" s="7">
        <f t="shared" si="5"/>
        <v>17.366431104</v>
      </c>
      <c r="Q16" s="7">
        <f t="shared" si="6"/>
        <v>3884.76</v>
      </c>
      <c r="R16" s="7">
        <f t="shared" si="7"/>
        <v>1942.38</v>
      </c>
      <c r="S16" s="7">
        <f t="shared" si="8"/>
        <v>60</v>
      </c>
      <c r="T16" s="2"/>
      <c r="U16" s="2"/>
      <c r="V16" s="2"/>
      <c r="W16" s="2"/>
      <c r="X16" s="2"/>
      <c r="Y16" s="2"/>
      <c r="Z16" s="2"/>
      <c r="AA16" s="2"/>
      <c r="AB16" s="2"/>
      <c r="AH16">
        <v>17.366431104</v>
      </c>
      <c r="AI16" s="14">
        <v>25.9</v>
      </c>
      <c r="AJ16" s="15">
        <f t="shared" si="9"/>
        <v>8.5335688959999985</v>
      </c>
      <c r="AM16">
        <v>8.5335688959999985</v>
      </c>
      <c r="AN16">
        <f t="shared" si="10"/>
        <v>0</v>
      </c>
      <c r="AP16">
        <v>8.5335688959999985</v>
      </c>
    </row>
    <row r="17" spans="2:42" x14ac:dyDescent="0.25">
      <c r="B17" s="2">
        <v>15</v>
      </c>
      <c r="C17" s="7">
        <v>8.9407999999999994</v>
      </c>
      <c r="D17" s="7">
        <f t="shared" si="11"/>
        <v>89.407999999999987</v>
      </c>
      <c r="E17" s="7">
        <v>0.75</v>
      </c>
      <c r="F17" s="11">
        <f t="shared" si="15"/>
        <v>0</v>
      </c>
      <c r="G17" s="11">
        <v>8.9407999999999994</v>
      </c>
      <c r="H17" s="3">
        <v>20</v>
      </c>
      <c r="I17" s="7">
        <v>2.86</v>
      </c>
      <c r="J17" s="7">
        <v>4.9958</v>
      </c>
      <c r="K17" s="11">
        <f t="shared" si="2"/>
        <v>3.2767572620510639</v>
      </c>
      <c r="L17" s="7">
        <f t="shared" si="0"/>
        <v>1942.38</v>
      </c>
      <c r="M17" s="7">
        <f t="shared" si="3"/>
        <v>64.577036884377591</v>
      </c>
      <c r="N17" s="7">
        <f t="shared" si="1"/>
        <v>2010.2337941464286</v>
      </c>
      <c r="O17" s="7">
        <f t="shared" si="4"/>
        <v>17366.431103999999</v>
      </c>
      <c r="P17" s="7">
        <f t="shared" si="5"/>
        <v>17.366431104</v>
      </c>
      <c r="Q17" s="7">
        <f t="shared" si="6"/>
        <v>3884.76</v>
      </c>
      <c r="R17" s="7">
        <f t="shared" si="7"/>
        <v>1942.38</v>
      </c>
      <c r="S17" s="7">
        <f t="shared" si="8"/>
        <v>60</v>
      </c>
      <c r="T17" s="2"/>
      <c r="U17" s="2"/>
      <c r="V17" s="2"/>
      <c r="W17" s="2"/>
      <c r="X17" s="2"/>
      <c r="Y17" s="2"/>
      <c r="Z17" s="2"/>
      <c r="AA17" s="2"/>
      <c r="AB17" s="2"/>
      <c r="AH17">
        <v>17.366431104</v>
      </c>
      <c r="AI17" s="14">
        <v>25.9</v>
      </c>
      <c r="AJ17" s="15">
        <f t="shared" si="9"/>
        <v>8.5335688959999985</v>
      </c>
      <c r="AM17">
        <v>8.5335688959999985</v>
      </c>
      <c r="AN17">
        <f t="shared" si="10"/>
        <v>0</v>
      </c>
      <c r="AP17">
        <v>8.5335688959999985</v>
      </c>
    </row>
    <row r="18" spans="2:42" x14ac:dyDescent="0.25">
      <c r="B18" s="2">
        <v>16</v>
      </c>
      <c r="C18" s="7">
        <v>9.3878400000000006</v>
      </c>
      <c r="D18" s="7">
        <f t="shared" si="11"/>
        <v>98.795839999999984</v>
      </c>
      <c r="E18" s="7">
        <v>0.8</v>
      </c>
      <c r="F18" s="11">
        <f t="shared" si="15"/>
        <v>0.44704000000000121</v>
      </c>
      <c r="G18" s="11">
        <v>9.3878400000000006</v>
      </c>
      <c r="H18" s="7">
        <v>21</v>
      </c>
      <c r="I18" s="7">
        <v>2.86</v>
      </c>
      <c r="J18" s="7">
        <v>4.9958</v>
      </c>
      <c r="K18" s="11">
        <f t="shared" si="2"/>
        <v>2.992410578701028</v>
      </c>
      <c r="L18" s="7">
        <f t="shared" si="0"/>
        <v>1942.38</v>
      </c>
      <c r="M18" s="7">
        <f t="shared" si="3"/>
        <v>71.196183165026312</v>
      </c>
      <c r="N18" s="7">
        <f t="shared" si="1"/>
        <v>2311.6149937437281</v>
      </c>
      <c r="O18" s="7">
        <f t="shared" si="4"/>
        <v>18234.752659200003</v>
      </c>
      <c r="P18" s="7">
        <f t="shared" si="5"/>
        <v>18.234752659200002</v>
      </c>
      <c r="Q18" s="7">
        <f t="shared" si="6"/>
        <v>3884.76</v>
      </c>
      <c r="R18" s="7">
        <f t="shared" si="7"/>
        <v>1942.38</v>
      </c>
      <c r="S18" s="7">
        <f t="shared" si="8"/>
        <v>60</v>
      </c>
      <c r="T18" s="2"/>
      <c r="U18" s="2"/>
      <c r="V18" s="2"/>
      <c r="W18" s="2"/>
      <c r="X18" s="2"/>
      <c r="Y18" s="2"/>
      <c r="Z18" s="2"/>
      <c r="AA18" s="2"/>
      <c r="AB18" s="2"/>
      <c r="AH18">
        <v>18.234752659200002</v>
      </c>
      <c r="AI18" s="14">
        <v>25.9</v>
      </c>
      <c r="AJ18" s="15">
        <f t="shared" si="9"/>
        <v>7.665247340799997</v>
      </c>
      <c r="AM18">
        <v>7.665247340799997</v>
      </c>
      <c r="AN18">
        <f t="shared" si="10"/>
        <v>0</v>
      </c>
      <c r="AP18">
        <v>7.665247340799997</v>
      </c>
    </row>
    <row r="19" spans="2:42" x14ac:dyDescent="0.25">
      <c r="B19" s="2">
        <v>17</v>
      </c>
      <c r="C19" s="7">
        <v>9.3878400000000006</v>
      </c>
      <c r="D19" s="7">
        <f t="shared" si="11"/>
        <v>108.18367999999998</v>
      </c>
      <c r="E19" s="7">
        <v>0.85</v>
      </c>
      <c r="F19" s="11">
        <f t="shared" ref="F19" si="16">(G19-G18)</f>
        <v>0</v>
      </c>
      <c r="G19" s="11">
        <v>9.3878400000000006</v>
      </c>
      <c r="H19" s="7">
        <v>21</v>
      </c>
      <c r="I19" s="7">
        <v>2.86</v>
      </c>
      <c r="J19" s="7">
        <v>4.9958</v>
      </c>
      <c r="K19" s="11">
        <f t="shared" si="2"/>
        <v>2.7430430460737441</v>
      </c>
      <c r="L19" s="7">
        <f t="shared" si="0"/>
        <v>1942.38</v>
      </c>
      <c r="M19" s="7">
        <f t="shared" si="3"/>
        <v>71.196183165026312</v>
      </c>
      <c r="N19" s="7">
        <f t="shared" si="1"/>
        <v>2016.3192262111002</v>
      </c>
      <c r="O19" s="7">
        <f t="shared" si="4"/>
        <v>18234.752659200003</v>
      </c>
      <c r="P19" s="7">
        <f t="shared" si="5"/>
        <v>18.234752659200002</v>
      </c>
      <c r="Q19" s="7">
        <f t="shared" si="6"/>
        <v>3884.76</v>
      </c>
      <c r="R19" s="7">
        <f t="shared" si="7"/>
        <v>1942.38</v>
      </c>
      <c r="S19" s="7">
        <f t="shared" si="8"/>
        <v>60</v>
      </c>
      <c r="T19" s="2"/>
      <c r="U19" s="2"/>
      <c r="V19" s="2"/>
      <c r="W19" s="2"/>
      <c r="X19" s="2"/>
      <c r="Y19" s="2"/>
      <c r="Z19" s="2"/>
      <c r="AA19" s="2"/>
      <c r="AB19" s="2"/>
      <c r="AH19">
        <v>18.234752659200002</v>
      </c>
      <c r="AI19" s="14">
        <v>25.9</v>
      </c>
      <c r="AJ19" s="15">
        <f t="shared" si="9"/>
        <v>7.665247340799997</v>
      </c>
      <c r="AM19">
        <v>7.665247340799997</v>
      </c>
      <c r="AN19">
        <f t="shared" si="10"/>
        <v>0</v>
      </c>
      <c r="AP19">
        <v>7.665247340799997</v>
      </c>
    </row>
    <row r="20" spans="2:42" x14ac:dyDescent="0.25">
      <c r="B20" s="2">
        <v>18</v>
      </c>
      <c r="C20" s="7">
        <v>9.8348800000000001</v>
      </c>
      <c r="D20" s="7">
        <f t="shared" si="11"/>
        <v>118.01855999999998</v>
      </c>
      <c r="E20" s="7">
        <v>0.9</v>
      </c>
      <c r="F20" s="11">
        <f t="shared" ref="F20:F23" si="17">G20-G19</f>
        <v>0.44703999999999944</v>
      </c>
      <c r="G20" s="11">
        <v>9.8348800000000001</v>
      </c>
      <c r="H20" s="7">
        <v>22</v>
      </c>
      <c r="I20" s="7">
        <v>2.86</v>
      </c>
      <c r="J20" s="7">
        <v>4.9958</v>
      </c>
      <c r="K20" s="11">
        <f t="shared" si="2"/>
        <v>2.5232177016795978</v>
      </c>
      <c r="L20" s="7">
        <f t="shared" si="0"/>
        <v>1942.38</v>
      </c>
      <c r="M20" s="7">
        <f t="shared" si="3"/>
        <v>78.138214630096897</v>
      </c>
      <c r="N20" s="7">
        <f t="shared" si="1"/>
        <v>2318.0878323317761</v>
      </c>
      <c r="O20" s="7">
        <f t="shared" si="4"/>
        <v>19103.0742144</v>
      </c>
      <c r="P20" s="7">
        <f t="shared" si="5"/>
        <v>19.103074214399999</v>
      </c>
      <c r="Q20" s="7">
        <f t="shared" si="6"/>
        <v>3884.76</v>
      </c>
      <c r="R20" s="7">
        <f t="shared" si="7"/>
        <v>1942.38</v>
      </c>
      <c r="S20" s="7">
        <f t="shared" si="8"/>
        <v>60</v>
      </c>
      <c r="T20" s="2"/>
      <c r="U20" s="2"/>
      <c r="V20" s="2"/>
      <c r="W20" s="2"/>
      <c r="X20" s="2"/>
      <c r="Y20" s="2"/>
      <c r="Z20" s="2"/>
      <c r="AA20" s="2"/>
      <c r="AB20" s="2"/>
      <c r="AH20">
        <v>19.103074214399999</v>
      </c>
      <c r="AI20" s="14">
        <v>25.9</v>
      </c>
      <c r="AJ20" s="15">
        <f t="shared" si="9"/>
        <v>6.7969257855999992</v>
      </c>
      <c r="AM20">
        <v>6.7969257855999992</v>
      </c>
      <c r="AN20">
        <f t="shared" si="10"/>
        <v>0</v>
      </c>
      <c r="AP20">
        <v>6.7969257855999992</v>
      </c>
    </row>
    <row r="21" spans="2:42" x14ac:dyDescent="0.25">
      <c r="B21" s="2">
        <v>19</v>
      </c>
      <c r="C21" s="7">
        <v>10.2819</v>
      </c>
      <c r="D21" s="7">
        <f t="shared" si="11"/>
        <v>128.30045999999999</v>
      </c>
      <c r="E21" s="7">
        <v>0.95</v>
      </c>
      <c r="F21" s="11">
        <f t="shared" si="17"/>
        <v>0.44702000000000019</v>
      </c>
      <c r="G21" s="11">
        <v>10.2819</v>
      </c>
      <c r="H21" s="7">
        <v>23</v>
      </c>
      <c r="I21" s="7">
        <v>2.86</v>
      </c>
      <c r="J21" s="7">
        <v>4.9958</v>
      </c>
      <c r="K21" s="11">
        <f t="shared" si="2"/>
        <v>2.3360115455997756</v>
      </c>
      <c r="L21" s="7">
        <f t="shared" si="0"/>
        <v>1942.38</v>
      </c>
      <c r="M21" s="7">
        <f t="shared" si="3"/>
        <v>85.402799034062397</v>
      </c>
      <c r="N21" s="7">
        <f t="shared" si="1"/>
        <v>2325.1520105796626</v>
      </c>
      <c r="O21" s="7">
        <f t="shared" si="4"/>
        <v>19971.356922000003</v>
      </c>
      <c r="P21" s="7">
        <f t="shared" si="5"/>
        <v>19.971356922000002</v>
      </c>
      <c r="Q21" s="7">
        <f t="shared" si="6"/>
        <v>3884.76</v>
      </c>
      <c r="R21" s="7">
        <f t="shared" si="7"/>
        <v>1942.38</v>
      </c>
      <c r="S21" s="7">
        <f t="shared" si="8"/>
        <v>60</v>
      </c>
      <c r="T21" s="2"/>
      <c r="U21" s="2"/>
      <c r="V21" s="2"/>
      <c r="W21" s="2"/>
      <c r="X21" s="2"/>
      <c r="Y21" s="2"/>
      <c r="Z21" s="2"/>
      <c r="AA21" s="2"/>
      <c r="AB21" s="2"/>
      <c r="AH21">
        <v>19.971356922000002</v>
      </c>
      <c r="AI21" s="14">
        <v>25.9</v>
      </c>
      <c r="AJ21" s="15">
        <f t="shared" si="9"/>
        <v>5.9286430779999968</v>
      </c>
      <c r="AM21">
        <v>5.9286430779999968</v>
      </c>
      <c r="AN21">
        <f t="shared" si="10"/>
        <v>0</v>
      </c>
      <c r="AP21">
        <v>5.9286430779999968</v>
      </c>
    </row>
    <row r="22" spans="2:42" x14ac:dyDescent="0.25">
      <c r="B22" s="2">
        <v>20</v>
      </c>
      <c r="C22" s="7">
        <v>10.2819</v>
      </c>
      <c r="D22" s="7">
        <f t="shared" si="11"/>
        <v>138.58235999999999</v>
      </c>
      <c r="E22" s="7">
        <v>1</v>
      </c>
      <c r="F22" s="11">
        <f t="shared" si="17"/>
        <v>0</v>
      </c>
      <c r="G22" s="11">
        <v>10.2819</v>
      </c>
      <c r="H22" s="7">
        <v>23</v>
      </c>
      <c r="I22" s="7">
        <v>2.86</v>
      </c>
      <c r="J22" s="7">
        <v>4.9958</v>
      </c>
      <c r="K22" s="11">
        <f t="shared" si="2"/>
        <v>2.1746656579166501</v>
      </c>
      <c r="L22" s="7">
        <f t="shared" si="0"/>
        <v>1942.38</v>
      </c>
      <c r="M22" s="7">
        <f t="shared" si="3"/>
        <v>85.402799034062397</v>
      </c>
      <c r="N22" s="7">
        <f t="shared" si="1"/>
        <v>2029.9574646919791</v>
      </c>
      <c r="O22" s="7">
        <f t="shared" si="4"/>
        <v>19971.356922000003</v>
      </c>
      <c r="P22" s="7">
        <f t="shared" si="5"/>
        <v>19.971356922000002</v>
      </c>
      <c r="Q22" s="7">
        <f t="shared" si="6"/>
        <v>3884.76</v>
      </c>
      <c r="R22" s="7">
        <f t="shared" si="7"/>
        <v>1942.38</v>
      </c>
      <c r="S22" s="7">
        <f t="shared" si="8"/>
        <v>60</v>
      </c>
      <c r="T22" s="2"/>
      <c r="U22" s="2"/>
      <c r="V22" s="2"/>
      <c r="W22" s="2"/>
      <c r="X22" s="2"/>
      <c r="Y22" s="2"/>
      <c r="Z22" s="2"/>
      <c r="AA22" s="2"/>
      <c r="AB22" s="2"/>
      <c r="AH22">
        <v>19.971356922000002</v>
      </c>
      <c r="AI22" s="14">
        <v>25.9</v>
      </c>
      <c r="AJ22" s="15">
        <f t="shared" si="9"/>
        <v>5.9286430779999968</v>
      </c>
      <c r="AM22">
        <v>5.9286430779999968</v>
      </c>
      <c r="AN22">
        <f t="shared" si="10"/>
        <v>0</v>
      </c>
      <c r="AP22">
        <v>5.9286430779999968</v>
      </c>
    </row>
    <row r="23" spans="2:42" x14ac:dyDescent="0.25">
      <c r="B23" s="2">
        <v>21</v>
      </c>
      <c r="C23" s="7">
        <v>10.2819</v>
      </c>
      <c r="D23" s="7">
        <f t="shared" si="11"/>
        <v>148.86426</v>
      </c>
      <c r="E23" s="7">
        <v>1.05</v>
      </c>
      <c r="F23" s="11">
        <f t="shared" si="17"/>
        <v>0</v>
      </c>
      <c r="G23" s="11">
        <v>10.2819</v>
      </c>
      <c r="H23" s="7">
        <v>23</v>
      </c>
      <c r="I23" s="7">
        <v>2.86</v>
      </c>
      <c r="J23" s="7">
        <v>4.9958</v>
      </c>
      <c r="K23" s="11">
        <f t="shared" si="2"/>
        <v>2.0284690888829875</v>
      </c>
      <c r="L23" s="7">
        <f t="shared" si="0"/>
        <v>1942.38</v>
      </c>
      <c r="M23" s="7">
        <f t="shared" si="3"/>
        <v>85.402799034062397</v>
      </c>
      <c r="N23" s="7">
        <f t="shared" si="1"/>
        <v>2029.8112681229454</v>
      </c>
      <c r="O23" s="7">
        <f t="shared" si="4"/>
        <v>19971.356922000003</v>
      </c>
      <c r="P23" s="7">
        <f t="shared" si="5"/>
        <v>19.971356922000002</v>
      </c>
      <c r="Q23" s="7">
        <f t="shared" si="6"/>
        <v>3884.76</v>
      </c>
      <c r="R23" s="7">
        <f t="shared" si="7"/>
        <v>1942.38</v>
      </c>
      <c r="S23" s="7">
        <f t="shared" si="8"/>
        <v>60</v>
      </c>
      <c r="T23" s="2"/>
      <c r="U23" s="2"/>
      <c r="V23" s="2"/>
      <c r="W23" s="2"/>
      <c r="X23" s="2"/>
      <c r="Y23" s="2"/>
      <c r="Z23" s="2"/>
      <c r="AA23" s="2"/>
      <c r="AB23" s="2"/>
      <c r="AH23">
        <v>19.971356922000002</v>
      </c>
      <c r="AI23" s="14">
        <v>25.9</v>
      </c>
      <c r="AJ23" s="15">
        <f t="shared" si="9"/>
        <v>5.9286430779999968</v>
      </c>
      <c r="AM23">
        <v>5.9286430779999968</v>
      </c>
      <c r="AN23">
        <f t="shared" si="10"/>
        <v>0</v>
      </c>
      <c r="AP23">
        <v>5.9286430779999968</v>
      </c>
    </row>
    <row r="24" spans="2:42" x14ac:dyDescent="0.25">
      <c r="B24" s="2">
        <v>22</v>
      </c>
      <c r="C24" s="7">
        <v>10.728999999999999</v>
      </c>
      <c r="D24" s="7">
        <f t="shared" si="11"/>
        <v>159.59325999999999</v>
      </c>
      <c r="E24" s="7">
        <v>1.1000000000000001</v>
      </c>
      <c r="F24" s="11">
        <f t="shared" ref="F24" si="18">(G24-G23)</f>
        <v>0.44709999999999894</v>
      </c>
      <c r="G24" s="11">
        <v>10.728999999999999</v>
      </c>
      <c r="H24" s="7">
        <v>24</v>
      </c>
      <c r="I24" s="7">
        <v>2.86</v>
      </c>
      <c r="J24" s="7">
        <v>4.9958</v>
      </c>
      <c r="K24" s="11">
        <f t="shared" si="2"/>
        <v>1.9006910508952655</v>
      </c>
      <c r="L24" s="7">
        <f t="shared" si="0"/>
        <v>1942.38</v>
      </c>
      <c r="M24" s="7">
        <f t="shared" si="3"/>
        <v>92.991626497439995</v>
      </c>
      <c r="N24" s="7">
        <f t="shared" si="1"/>
        <v>2332.3583175483345</v>
      </c>
      <c r="O24" s="7">
        <f t="shared" si="4"/>
        <v>20839.795020000001</v>
      </c>
      <c r="P24" s="7">
        <f t="shared" si="5"/>
        <v>20.83979502</v>
      </c>
      <c r="Q24" s="7">
        <f t="shared" si="6"/>
        <v>3884.76</v>
      </c>
      <c r="R24" s="7">
        <f t="shared" si="7"/>
        <v>1942.38</v>
      </c>
      <c r="S24" s="7">
        <f t="shared" si="8"/>
        <v>60</v>
      </c>
      <c r="T24" s="2"/>
      <c r="U24" s="2"/>
      <c r="V24" s="2"/>
      <c r="W24" s="2"/>
      <c r="X24" s="2"/>
      <c r="Y24" s="2"/>
      <c r="Z24" s="2"/>
      <c r="AA24" s="2"/>
      <c r="AB24" s="2"/>
      <c r="AH24">
        <v>20.83979502</v>
      </c>
      <c r="AI24" s="14">
        <v>25.9</v>
      </c>
      <c r="AJ24" s="15">
        <f t="shared" si="9"/>
        <v>5.0602049799999982</v>
      </c>
      <c r="AM24">
        <v>5.0602049799999982</v>
      </c>
      <c r="AN24">
        <f t="shared" si="10"/>
        <v>0</v>
      </c>
      <c r="AP24">
        <v>5.0602049799999982</v>
      </c>
    </row>
    <row r="25" spans="2:42" x14ac:dyDescent="0.25">
      <c r="B25" s="2">
        <v>23</v>
      </c>
      <c r="C25" s="7">
        <v>10.728999999999999</v>
      </c>
      <c r="D25" s="7">
        <f t="shared" si="11"/>
        <v>170.32225999999997</v>
      </c>
      <c r="E25" s="7">
        <v>1.1499999999999999</v>
      </c>
      <c r="F25" s="11">
        <f t="shared" ref="F25:F26" si="19">G25-G24</f>
        <v>0</v>
      </c>
      <c r="G25" s="11">
        <v>10.728999999999999</v>
      </c>
      <c r="H25" s="7">
        <v>24</v>
      </c>
      <c r="I25" s="7">
        <v>2.86</v>
      </c>
      <c r="J25" s="7">
        <v>4.9958</v>
      </c>
      <c r="K25" s="11">
        <f t="shared" si="2"/>
        <v>1.7880571274953407</v>
      </c>
      <c r="L25" s="7">
        <f t="shared" si="0"/>
        <v>1942.38</v>
      </c>
      <c r="M25" s="7">
        <f t="shared" si="3"/>
        <v>92.991626497439995</v>
      </c>
      <c r="N25" s="7">
        <f t="shared" si="1"/>
        <v>2037.1596836249355</v>
      </c>
      <c r="O25" s="7">
        <f t="shared" si="4"/>
        <v>20839.795020000001</v>
      </c>
      <c r="P25" s="7">
        <f t="shared" si="5"/>
        <v>20.83979502</v>
      </c>
      <c r="Q25" s="7">
        <f t="shared" si="6"/>
        <v>3884.76</v>
      </c>
      <c r="R25" s="7">
        <f t="shared" si="7"/>
        <v>1942.38</v>
      </c>
      <c r="S25" s="7">
        <f t="shared" si="8"/>
        <v>60</v>
      </c>
      <c r="T25" s="2"/>
      <c r="U25" s="2"/>
      <c r="V25" s="2"/>
      <c r="W25" s="2"/>
      <c r="X25" s="2"/>
      <c r="Y25" s="2"/>
      <c r="Z25" s="2"/>
      <c r="AA25" s="2"/>
      <c r="AB25" s="2"/>
      <c r="AH25">
        <v>20.83979502</v>
      </c>
      <c r="AI25" s="14">
        <v>25.9</v>
      </c>
      <c r="AJ25" s="15">
        <f t="shared" si="9"/>
        <v>5.0602049799999982</v>
      </c>
      <c r="AM25">
        <v>5.0602049799999982</v>
      </c>
      <c r="AN25">
        <f t="shared" si="10"/>
        <v>0</v>
      </c>
      <c r="AP25">
        <v>5.0602049799999982</v>
      </c>
    </row>
    <row r="26" spans="2:42" x14ac:dyDescent="0.25">
      <c r="B26" s="2">
        <v>24</v>
      </c>
      <c r="C26" s="7">
        <v>10.728999999999999</v>
      </c>
      <c r="D26" s="7">
        <f t="shared" si="11"/>
        <v>181.05125999999996</v>
      </c>
      <c r="E26" s="7">
        <v>1.2</v>
      </c>
      <c r="F26" s="11">
        <f t="shared" si="19"/>
        <v>0</v>
      </c>
      <c r="G26" s="11">
        <v>10.728999999999999</v>
      </c>
      <c r="H26" s="7">
        <v>24</v>
      </c>
      <c r="I26" s="7">
        <v>2.86</v>
      </c>
      <c r="J26" s="7">
        <v>4.9958</v>
      </c>
      <c r="K26" s="11">
        <f t="shared" si="2"/>
        <v>1.6880256410777259</v>
      </c>
      <c r="L26" s="7">
        <f t="shared" si="0"/>
        <v>1942.38</v>
      </c>
      <c r="M26" s="7">
        <f t="shared" si="3"/>
        <v>92.991626497439995</v>
      </c>
      <c r="N26" s="7">
        <f t="shared" si="1"/>
        <v>2037.0596521385178</v>
      </c>
      <c r="O26" s="7">
        <f t="shared" si="4"/>
        <v>20839.795020000001</v>
      </c>
      <c r="P26" s="7">
        <f t="shared" si="5"/>
        <v>20.83979502</v>
      </c>
      <c r="Q26" s="7">
        <f t="shared" si="6"/>
        <v>3884.76</v>
      </c>
      <c r="R26" s="7">
        <f t="shared" si="7"/>
        <v>1942.38</v>
      </c>
      <c r="S26" s="7">
        <f t="shared" si="8"/>
        <v>60</v>
      </c>
      <c r="T26" s="2"/>
      <c r="U26" s="2"/>
      <c r="V26" s="2"/>
      <c r="W26" s="2"/>
      <c r="X26" s="2"/>
      <c r="Y26" s="2"/>
      <c r="Z26" s="2"/>
      <c r="AA26" s="2"/>
      <c r="AB26" s="2"/>
      <c r="AH26">
        <v>20.83979502</v>
      </c>
      <c r="AI26" s="14">
        <v>25.9</v>
      </c>
      <c r="AJ26" s="15">
        <f t="shared" si="9"/>
        <v>5.0602049799999982</v>
      </c>
      <c r="AM26">
        <v>5.0602049799999982</v>
      </c>
      <c r="AN26">
        <f t="shared" si="10"/>
        <v>0</v>
      </c>
      <c r="AP26">
        <v>5.0602049799999982</v>
      </c>
    </row>
    <row r="27" spans="2:42" x14ac:dyDescent="0.25">
      <c r="B27" s="2">
        <v>25</v>
      </c>
      <c r="C27" s="7">
        <v>10.728999999999999</v>
      </c>
      <c r="D27" s="7">
        <f t="shared" si="11"/>
        <v>191.78025999999994</v>
      </c>
      <c r="E27" s="7">
        <v>1.25</v>
      </c>
      <c r="F27" s="11">
        <f>(G27-G26)</f>
        <v>0</v>
      </c>
      <c r="G27" s="11">
        <v>10.728999999999999</v>
      </c>
      <c r="H27" s="7">
        <v>24</v>
      </c>
      <c r="I27" s="7">
        <v>2.86</v>
      </c>
      <c r="J27" s="7">
        <v>4.9958</v>
      </c>
      <c r="K27" s="11">
        <f t="shared" si="2"/>
        <v>1.5950727350086957</v>
      </c>
      <c r="L27" s="7">
        <f t="shared" si="0"/>
        <v>1942.38</v>
      </c>
      <c r="M27" s="7">
        <f t="shared" si="3"/>
        <v>92.991626497439995</v>
      </c>
      <c r="N27" s="7">
        <f t="shared" si="1"/>
        <v>2036.9666992324487</v>
      </c>
      <c r="O27" s="7">
        <f t="shared" si="4"/>
        <v>20839.795020000001</v>
      </c>
      <c r="P27" s="7">
        <f t="shared" si="5"/>
        <v>20.83979502</v>
      </c>
      <c r="Q27" s="7">
        <f t="shared" si="6"/>
        <v>3884.76</v>
      </c>
      <c r="R27" s="7">
        <f t="shared" si="7"/>
        <v>1942.38</v>
      </c>
      <c r="S27" s="7">
        <f t="shared" si="8"/>
        <v>60</v>
      </c>
      <c r="T27" s="2"/>
      <c r="U27" s="2"/>
      <c r="V27" s="2"/>
      <c r="W27" s="2"/>
      <c r="X27" s="2"/>
      <c r="Y27" s="2"/>
      <c r="Z27" s="2"/>
      <c r="AA27" s="2"/>
      <c r="AB27" s="2"/>
      <c r="AH27">
        <v>20.83979502</v>
      </c>
      <c r="AI27" s="14">
        <v>25.9</v>
      </c>
      <c r="AJ27" s="15">
        <f t="shared" si="9"/>
        <v>5.0602049799999982</v>
      </c>
      <c r="AM27">
        <v>5.0602049799999982</v>
      </c>
      <c r="AN27">
        <f t="shared" si="10"/>
        <v>0</v>
      </c>
      <c r="AP27">
        <v>5.0602049799999982</v>
      </c>
    </row>
    <row r="28" spans="2:42" x14ac:dyDescent="0.25">
      <c r="B28" s="2">
        <v>26</v>
      </c>
      <c r="C28" s="7">
        <v>11.176</v>
      </c>
      <c r="D28" s="7">
        <f t="shared" si="11"/>
        <v>202.95625999999993</v>
      </c>
      <c r="E28" s="7">
        <v>1.3</v>
      </c>
      <c r="F28" s="11">
        <f>G28-G27</f>
        <v>0.44700000000000095</v>
      </c>
      <c r="G28" s="11">
        <v>11.176</v>
      </c>
      <c r="H28" s="7">
        <v>25</v>
      </c>
      <c r="I28" s="7">
        <v>2.86</v>
      </c>
      <c r="J28" s="7">
        <v>4.9958</v>
      </c>
      <c r="K28" s="11">
        <f t="shared" si="2"/>
        <v>1.5118226326955062</v>
      </c>
      <c r="L28" s="7">
        <f t="shared" si="0"/>
        <v>1942.38</v>
      </c>
      <c r="M28" s="7">
        <f t="shared" si="3"/>
        <v>100.90162013184001</v>
      </c>
      <c r="N28" s="7">
        <f t="shared" si="1"/>
        <v>2339.8134427645359</v>
      </c>
      <c r="O28" s="7">
        <f t="shared" si="4"/>
        <v>21708.03888</v>
      </c>
      <c r="P28" s="7">
        <f t="shared" si="5"/>
        <v>21.70803888</v>
      </c>
      <c r="Q28" s="7">
        <f t="shared" si="6"/>
        <v>3884.76</v>
      </c>
      <c r="R28" s="7">
        <f t="shared" si="7"/>
        <v>1942.38</v>
      </c>
      <c r="S28" s="7">
        <f t="shared" si="8"/>
        <v>60</v>
      </c>
      <c r="T28" s="2"/>
      <c r="U28" s="2"/>
      <c r="V28" s="2"/>
      <c r="W28" s="2"/>
      <c r="X28" s="2"/>
      <c r="Y28" s="2"/>
      <c r="Z28" s="2"/>
      <c r="AA28" s="2"/>
      <c r="AB28" s="2"/>
      <c r="AH28">
        <v>21.70803888</v>
      </c>
      <c r="AI28" s="14">
        <v>25.9</v>
      </c>
      <c r="AJ28" s="15">
        <f t="shared" si="9"/>
        <v>4.1919611199999984</v>
      </c>
      <c r="AM28">
        <v>4.1919611199999984</v>
      </c>
      <c r="AN28">
        <f t="shared" si="10"/>
        <v>0</v>
      </c>
      <c r="AP28">
        <v>4.1919611199999984</v>
      </c>
    </row>
    <row r="29" spans="2:42" x14ac:dyDescent="0.25">
      <c r="B29" s="2">
        <v>27</v>
      </c>
      <c r="C29" s="7">
        <v>11.176</v>
      </c>
      <c r="D29" s="7">
        <f t="shared" si="11"/>
        <v>214.13225999999992</v>
      </c>
      <c r="E29" s="7">
        <v>1.35</v>
      </c>
      <c r="F29" s="11">
        <f>G29-G28</f>
        <v>0</v>
      </c>
      <c r="G29" s="11">
        <v>11.176</v>
      </c>
      <c r="H29" s="7">
        <v>25</v>
      </c>
      <c r="I29" s="7">
        <v>2.86</v>
      </c>
      <c r="J29" s="7">
        <v>4.9958</v>
      </c>
      <c r="K29" s="11">
        <f t="shared" si="2"/>
        <v>1.436831465223869</v>
      </c>
      <c r="L29" s="7">
        <f t="shared" si="0"/>
        <v>1942.38</v>
      </c>
      <c r="M29" s="7">
        <f t="shared" si="3"/>
        <v>100.90162013184001</v>
      </c>
      <c r="N29" s="7">
        <f t="shared" si="1"/>
        <v>2044.7184515970639</v>
      </c>
      <c r="O29" s="7">
        <f t="shared" si="4"/>
        <v>21708.03888</v>
      </c>
      <c r="P29" s="7">
        <f t="shared" si="5"/>
        <v>21.70803888</v>
      </c>
      <c r="Q29" s="7">
        <f t="shared" si="6"/>
        <v>3884.76</v>
      </c>
      <c r="R29" s="7">
        <f t="shared" si="7"/>
        <v>1942.38</v>
      </c>
      <c r="S29" s="7">
        <f t="shared" si="8"/>
        <v>60</v>
      </c>
      <c r="T29" s="2"/>
      <c r="U29" s="2"/>
      <c r="V29" s="2"/>
      <c r="W29" s="2"/>
      <c r="X29" s="2"/>
      <c r="Y29" s="2"/>
      <c r="Z29" s="2"/>
      <c r="AA29" s="2"/>
      <c r="AB29" s="2"/>
      <c r="AH29">
        <v>21.70803888</v>
      </c>
      <c r="AI29" s="14">
        <v>25.9</v>
      </c>
      <c r="AJ29" s="15">
        <f t="shared" si="9"/>
        <v>4.1919611199999984</v>
      </c>
      <c r="AM29">
        <v>4.1919611199999984</v>
      </c>
      <c r="AN29">
        <f t="shared" si="10"/>
        <v>0</v>
      </c>
      <c r="AP29">
        <v>4.1919611199999984</v>
      </c>
    </row>
    <row r="30" spans="2:42" x14ac:dyDescent="0.25">
      <c r="B30" s="2">
        <v>28</v>
      </c>
      <c r="C30" s="7">
        <v>11.176</v>
      </c>
      <c r="D30" s="7">
        <f t="shared" si="11"/>
        <v>225.3082599999999</v>
      </c>
      <c r="E30" s="7">
        <v>1.4</v>
      </c>
      <c r="F30" s="11">
        <f>G30-G29</f>
        <v>0</v>
      </c>
      <c r="G30" s="11">
        <v>11.176</v>
      </c>
      <c r="H30" s="7">
        <v>25</v>
      </c>
      <c r="I30" s="7">
        <v>2.86</v>
      </c>
      <c r="J30" s="7">
        <v>4.9958</v>
      </c>
      <c r="K30" s="11">
        <f t="shared" si="2"/>
        <v>1.3689283066367988</v>
      </c>
      <c r="L30" s="7">
        <f t="shared" si="0"/>
        <v>1942.38</v>
      </c>
      <c r="M30" s="7">
        <f t="shared" si="3"/>
        <v>100.90162013184001</v>
      </c>
      <c r="N30" s="7">
        <f t="shared" si="1"/>
        <v>2044.6505484384768</v>
      </c>
      <c r="O30" s="7">
        <f t="shared" si="4"/>
        <v>21708.03888</v>
      </c>
      <c r="P30" s="7">
        <f t="shared" si="5"/>
        <v>21.70803888</v>
      </c>
      <c r="Q30" s="7">
        <f>$W$9*$V$4*9.81</f>
        <v>3884.76</v>
      </c>
      <c r="R30" s="7">
        <f t="shared" si="7"/>
        <v>1942.38</v>
      </c>
      <c r="S30" s="7">
        <f t="shared" si="8"/>
        <v>60</v>
      </c>
      <c r="T30" s="2"/>
      <c r="U30" s="2"/>
      <c r="V30" s="2"/>
      <c r="W30" s="2"/>
      <c r="X30" s="2"/>
      <c r="Y30" s="2"/>
      <c r="Z30" s="2"/>
      <c r="AH30">
        <v>21.70803888</v>
      </c>
      <c r="AI30" s="14">
        <v>25.9</v>
      </c>
      <c r="AJ30" s="15">
        <f t="shared" si="9"/>
        <v>4.1919611199999984</v>
      </c>
      <c r="AM30">
        <v>4.1919611199999984</v>
      </c>
      <c r="AN30">
        <f t="shared" si="10"/>
        <v>0</v>
      </c>
      <c r="AP30">
        <v>4.1919611199999984</v>
      </c>
    </row>
    <row r="31" spans="2:42" x14ac:dyDescent="0.25">
      <c r="B31" s="2">
        <v>29</v>
      </c>
      <c r="C31" s="7">
        <v>11.176</v>
      </c>
      <c r="D31" s="7">
        <f t="shared" si="11"/>
        <v>236.48425999999989</v>
      </c>
      <c r="E31" s="7">
        <v>1.45</v>
      </c>
      <c r="F31" s="11">
        <f>G31-G30</f>
        <v>0</v>
      </c>
      <c r="G31" s="11">
        <v>11.176</v>
      </c>
      <c r="H31" s="7">
        <v>25</v>
      </c>
      <c r="I31" s="7">
        <v>2.86</v>
      </c>
      <c r="J31" s="7">
        <v>4.9958</v>
      </c>
      <c r="K31" s="11">
        <f t="shared" si="2"/>
        <v>1.3047985690090094</v>
      </c>
      <c r="L31" s="7">
        <f t="shared" si="0"/>
        <v>1942.38</v>
      </c>
      <c r="M31" s="7">
        <f t="shared" si="3"/>
        <v>100.90162013184001</v>
      </c>
      <c r="N31" s="7">
        <f t="shared" si="1"/>
        <v>2044.5864187008492</v>
      </c>
      <c r="O31" s="7">
        <f t="shared" si="4"/>
        <v>21708.03888</v>
      </c>
      <c r="P31" s="7">
        <f t="shared" si="5"/>
        <v>21.70803888</v>
      </c>
      <c r="Q31" s="7">
        <f t="shared" si="6"/>
        <v>3884.76</v>
      </c>
      <c r="R31" s="7">
        <f t="shared" si="7"/>
        <v>1942.38</v>
      </c>
      <c r="S31" s="7">
        <f t="shared" si="8"/>
        <v>60</v>
      </c>
      <c r="T31" s="2"/>
      <c r="U31" s="2"/>
      <c r="V31" s="2"/>
      <c r="W31" s="2"/>
      <c r="X31" s="2"/>
      <c r="Y31" s="2"/>
      <c r="Z31" s="2"/>
      <c r="AA31" s="2"/>
      <c r="AB31" s="2"/>
      <c r="AH31">
        <v>21.70803888</v>
      </c>
      <c r="AI31" s="14">
        <v>25.9</v>
      </c>
      <c r="AJ31" s="15">
        <f t="shared" si="9"/>
        <v>4.1919611199999984</v>
      </c>
      <c r="AM31">
        <v>4.1919611199999984</v>
      </c>
      <c r="AN31">
        <f t="shared" si="10"/>
        <v>0</v>
      </c>
      <c r="AP31">
        <v>4.1919611199999984</v>
      </c>
    </row>
    <row r="32" spans="2:42" x14ac:dyDescent="0.25">
      <c r="B32" s="2">
        <v>30</v>
      </c>
      <c r="C32" s="7">
        <v>11.622999999999999</v>
      </c>
      <c r="D32" s="7">
        <f t="shared" si="11"/>
        <v>248.10725999999988</v>
      </c>
      <c r="E32" s="7">
        <v>1.5</v>
      </c>
      <c r="F32" s="11">
        <f t="shared" ref="F32" si="20">(G32-G31)</f>
        <v>0.44699999999999918</v>
      </c>
      <c r="G32" s="11">
        <v>11.622999999999999</v>
      </c>
      <c r="H32" s="7">
        <v>26</v>
      </c>
      <c r="I32" s="7">
        <v>2.86</v>
      </c>
      <c r="J32" s="7">
        <v>4.9958</v>
      </c>
      <c r="K32" s="11">
        <f t="shared" si="2"/>
        <v>1.246408477781821</v>
      </c>
      <c r="L32" s="7">
        <f t="shared" si="0"/>
        <v>1942.38</v>
      </c>
      <c r="M32" s="7">
        <f t="shared" si="3"/>
        <v>109.13444117135998</v>
      </c>
      <c r="N32" s="7">
        <f t="shared" si="1"/>
        <v>2347.7808496491411</v>
      </c>
      <c r="O32" s="7">
        <f t="shared" si="4"/>
        <v>22576.282739999999</v>
      </c>
      <c r="P32" s="7">
        <f t="shared" si="5"/>
        <v>22.57628274</v>
      </c>
      <c r="Q32" s="7">
        <f t="shared" si="6"/>
        <v>3884.76</v>
      </c>
      <c r="R32" s="7">
        <f t="shared" si="7"/>
        <v>1942.38</v>
      </c>
      <c r="S32" s="7">
        <f t="shared" si="8"/>
        <v>60</v>
      </c>
      <c r="T32" s="2"/>
      <c r="U32" s="2"/>
      <c r="V32" s="2"/>
      <c r="W32" s="2"/>
      <c r="X32" s="2"/>
      <c r="Y32" s="2"/>
      <c r="Z32" s="2"/>
      <c r="AA32" s="2"/>
      <c r="AB32" s="2"/>
      <c r="AH32">
        <v>22.57628274</v>
      </c>
      <c r="AI32" s="14">
        <v>25.9</v>
      </c>
      <c r="AJ32" s="15">
        <f t="shared" si="9"/>
        <v>3.3237172599999987</v>
      </c>
      <c r="AM32">
        <v>3.3237172599999987</v>
      </c>
      <c r="AN32">
        <f t="shared" si="10"/>
        <v>0</v>
      </c>
      <c r="AP32">
        <v>3.3237172599999987</v>
      </c>
    </row>
    <row r="33" spans="2:42" x14ac:dyDescent="0.25">
      <c r="B33" s="2">
        <v>31</v>
      </c>
      <c r="C33" s="7">
        <v>11.622999999999999</v>
      </c>
      <c r="D33" s="7">
        <f t="shared" si="11"/>
        <v>259.73025999999987</v>
      </c>
      <c r="E33" s="7">
        <v>1.55</v>
      </c>
      <c r="F33" s="11">
        <f t="shared" ref="F33:F36" si="21">G33-G32</f>
        <v>0</v>
      </c>
      <c r="G33" s="11">
        <v>11.622999999999999</v>
      </c>
      <c r="H33" s="7">
        <v>26</v>
      </c>
      <c r="I33" s="7">
        <v>2.86</v>
      </c>
      <c r="J33" s="7">
        <v>4.9958</v>
      </c>
      <c r="K33" s="11">
        <f t="shared" si="2"/>
        <v>1.1930204861666343</v>
      </c>
      <c r="L33" s="7">
        <f t="shared" si="0"/>
        <v>1942.38</v>
      </c>
      <c r="M33" s="7">
        <f t="shared" si="3"/>
        <v>109.13444117135998</v>
      </c>
      <c r="N33" s="7">
        <f t="shared" si="1"/>
        <v>2052.7074616575264</v>
      </c>
      <c r="O33" s="7">
        <f t="shared" si="4"/>
        <v>22576.282739999999</v>
      </c>
      <c r="P33" s="7">
        <f t="shared" si="5"/>
        <v>22.57628274</v>
      </c>
      <c r="Q33" s="7">
        <f t="shared" si="6"/>
        <v>3884.76</v>
      </c>
      <c r="R33" s="7">
        <f t="shared" si="7"/>
        <v>1942.38</v>
      </c>
      <c r="S33" s="7">
        <f t="shared" si="8"/>
        <v>60</v>
      </c>
      <c r="T33" s="2"/>
      <c r="U33" s="2"/>
      <c r="V33" s="2"/>
      <c r="W33" s="2"/>
      <c r="X33" s="2"/>
      <c r="Y33" s="2"/>
      <c r="Z33" s="2"/>
      <c r="AA33" s="2"/>
      <c r="AB33" s="2"/>
      <c r="AH33">
        <v>22.57628274</v>
      </c>
      <c r="AI33" s="14">
        <v>25.9</v>
      </c>
      <c r="AJ33" s="15">
        <f t="shared" si="9"/>
        <v>3.3237172599999987</v>
      </c>
      <c r="AM33">
        <v>3.3237172599999987</v>
      </c>
      <c r="AN33">
        <f t="shared" si="10"/>
        <v>0</v>
      </c>
      <c r="AP33">
        <v>3.3237172599999987</v>
      </c>
    </row>
    <row r="34" spans="2:42" x14ac:dyDescent="0.25">
      <c r="B34" s="2">
        <v>32</v>
      </c>
      <c r="C34" s="7">
        <v>11.622999999999999</v>
      </c>
      <c r="D34" s="7">
        <f t="shared" si="11"/>
        <v>271.35325999999986</v>
      </c>
      <c r="E34" s="7">
        <v>1.6</v>
      </c>
      <c r="F34" s="11">
        <f t="shared" si="21"/>
        <v>0</v>
      </c>
      <c r="G34" s="11">
        <v>11.622999999999999</v>
      </c>
      <c r="H34" s="7">
        <v>26</v>
      </c>
      <c r="I34" s="7">
        <v>2.86</v>
      </c>
      <c r="J34" s="7">
        <v>4.9958</v>
      </c>
      <c r="K34" s="11">
        <f t="shared" si="2"/>
        <v>1.1440182237036294</v>
      </c>
      <c r="L34" s="7">
        <f t="shared" si="0"/>
        <v>1942.38</v>
      </c>
      <c r="M34" s="7">
        <f t="shared" si="3"/>
        <v>109.13444117135998</v>
      </c>
      <c r="N34" s="7">
        <f t="shared" si="1"/>
        <v>2052.6584593950638</v>
      </c>
      <c r="O34" s="7">
        <f t="shared" si="4"/>
        <v>22576.282739999999</v>
      </c>
      <c r="P34" s="7">
        <f t="shared" si="5"/>
        <v>22.57628274</v>
      </c>
      <c r="Q34" s="7">
        <f t="shared" si="6"/>
        <v>3884.76</v>
      </c>
      <c r="R34" s="7">
        <f t="shared" si="7"/>
        <v>1942.38</v>
      </c>
      <c r="S34" s="7">
        <f t="shared" si="8"/>
        <v>60</v>
      </c>
      <c r="T34" s="2"/>
      <c r="U34" s="2"/>
      <c r="V34" s="2"/>
      <c r="W34" s="2"/>
      <c r="X34" s="2"/>
      <c r="Y34" s="2"/>
      <c r="Z34" s="2"/>
      <c r="AA34" s="2"/>
      <c r="AB34" s="2"/>
      <c r="AH34">
        <v>22.57628274</v>
      </c>
      <c r="AI34" s="14">
        <v>25.9</v>
      </c>
      <c r="AJ34" s="15">
        <f t="shared" si="9"/>
        <v>3.3237172599999987</v>
      </c>
      <c r="AM34">
        <v>3.3237172599999987</v>
      </c>
      <c r="AN34">
        <f t="shared" si="10"/>
        <v>0</v>
      </c>
      <c r="AP34">
        <v>3.3237172599999987</v>
      </c>
    </row>
    <row r="35" spans="2:42" x14ac:dyDescent="0.25">
      <c r="B35" s="2">
        <v>33</v>
      </c>
      <c r="C35" s="7">
        <v>11.622999999999999</v>
      </c>
      <c r="D35" s="7">
        <f t="shared" si="11"/>
        <v>282.97625999999985</v>
      </c>
      <c r="E35" s="7">
        <v>1.65</v>
      </c>
      <c r="F35" s="11">
        <f t="shared" si="21"/>
        <v>0</v>
      </c>
      <c r="G35" s="11">
        <v>11.622999999999999</v>
      </c>
      <c r="H35" s="7">
        <v>26</v>
      </c>
      <c r="I35" s="7">
        <v>2.86</v>
      </c>
      <c r="J35" s="7">
        <v>4.9958</v>
      </c>
      <c r="K35" s="11">
        <f t="shared" si="2"/>
        <v>1.0988825920533376</v>
      </c>
      <c r="L35" s="7">
        <f t="shared" si="0"/>
        <v>1942.38</v>
      </c>
      <c r="M35" s="7">
        <f t="shared" si="3"/>
        <v>109.13444117135998</v>
      </c>
      <c r="N35" s="7">
        <f t="shared" si="1"/>
        <v>2052.6133237634135</v>
      </c>
      <c r="O35" s="7">
        <f t="shared" si="4"/>
        <v>22576.282739999999</v>
      </c>
      <c r="P35" s="7">
        <f t="shared" si="5"/>
        <v>22.57628274</v>
      </c>
      <c r="Q35" s="7">
        <f t="shared" si="6"/>
        <v>3884.76</v>
      </c>
      <c r="R35" s="7">
        <f t="shared" si="7"/>
        <v>1942.38</v>
      </c>
      <c r="S35" s="7">
        <f t="shared" si="8"/>
        <v>60</v>
      </c>
      <c r="T35" s="2"/>
      <c r="U35" s="2"/>
      <c r="V35" s="2"/>
      <c r="W35" s="2"/>
      <c r="X35" s="2"/>
      <c r="Y35" s="2"/>
      <c r="Z35" s="2"/>
      <c r="AA35" s="2"/>
      <c r="AB35" s="2"/>
      <c r="AH35">
        <v>22.57628274</v>
      </c>
      <c r="AI35" s="14">
        <v>25.9</v>
      </c>
      <c r="AJ35" s="15">
        <f t="shared" si="9"/>
        <v>3.3237172599999987</v>
      </c>
      <c r="AM35">
        <v>3.3237172599999987</v>
      </c>
      <c r="AN35">
        <f t="shared" si="10"/>
        <v>0</v>
      </c>
      <c r="AP35">
        <v>3.3237172599999987</v>
      </c>
    </row>
    <row r="36" spans="2:42" x14ac:dyDescent="0.25">
      <c r="B36" s="2">
        <v>34</v>
      </c>
      <c r="C36" s="7">
        <v>11.622999999999999</v>
      </c>
      <c r="D36" s="7">
        <f t="shared" si="11"/>
        <v>294.59925999999984</v>
      </c>
      <c r="E36" s="7">
        <v>1.7</v>
      </c>
      <c r="F36" s="11">
        <f t="shared" si="21"/>
        <v>0</v>
      </c>
      <c r="G36" s="11">
        <v>11.622999999999999</v>
      </c>
      <c r="H36" s="7">
        <v>26</v>
      </c>
      <c r="I36" s="7">
        <v>2.86</v>
      </c>
      <c r="J36" s="7">
        <v>4.9958</v>
      </c>
      <c r="K36" s="11">
        <f t="shared" ref="K36:K67" si="22">$V$4*9.81*SIN((E37-E36)/D37)</f>
        <v>1.0571733046498291</v>
      </c>
      <c r="L36" s="7">
        <f t="shared" si="0"/>
        <v>1942.38</v>
      </c>
      <c r="M36" s="7">
        <f t="shared" si="3"/>
        <v>109.13444117135998</v>
      </c>
      <c r="N36" s="7">
        <f t="shared" si="1"/>
        <v>2052.5716144760099</v>
      </c>
      <c r="O36" s="7">
        <f t="shared" si="4"/>
        <v>22576.282739999999</v>
      </c>
      <c r="P36" s="7">
        <f t="shared" si="5"/>
        <v>22.57628274</v>
      </c>
      <c r="Q36" s="7">
        <f t="shared" si="6"/>
        <v>3884.76</v>
      </c>
      <c r="R36" s="7">
        <f t="shared" si="7"/>
        <v>1942.38</v>
      </c>
      <c r="S36" s="7">
        <f t="shared" si="8"/>
        <v>60</v>
      </c>
      <c r="T36" s="2"/>
      <c r="U36" s="2"/>
      <c r="V36" s="2"/>
      <c r="W36" s="2"/>
      <c r="X36" s="2"/>
      <c r="Y36" s="2"/>
      <c r="Z36" s="2"/>
      <c r="AA36" s="2"/>
      <c r="AB36" s="2"/>
      <c r="AH36">
        <v>22.57628274</v>
      </c>
      <c r="AI36" s="14">
        <v>25.9</v>
      </c>
      <c r="AJ36" s="15">
        <f t="shared" si="9"/>
        <v>3.3237172599999987</v>
      </c>
      <c r="AM36">
        <v>3.3237172599999987</v>
      </c>
      <c r="AN36">
        <f t="shared" si="10"/>
        <v>0</v>
      </c>
      <c r="AP36">
        <v>3.3237172599999987</v>
      </c>
    </row>
    <row r="37" spans="2:42" x14ac:dyDescent="0.25">
      <c r="B37" s="2">
        <v>35</v>
      </c>
      <c r="C37" s="7">
        <v>11.622999999999999</v>
      </c>
      <c r="D37" s="7">
        <f t="shared" si="11"/>
        <v>306.22225999999984</v>
      </c>
      <c r="E37" s="7">
        <v>1.75</v>
      </c>
      <c r="F37" s="11">
        <f t="shared" ref="F37" si="23">(G37-G36)</f>
        <v>0</v>
      </c>
      <c r="G37" s="11">
        <v>11.622999999999999</v>
      </c>
      <c r="H37" s="7">
        <v>26</v>
      </c>
      <c r="I37" s="7">
        <v>2.86</v>
      </c>
      <c r="J37" s="7">
        <v>4.9958</v>
      </c>
      <c r="K37" s="11">
        <f t="shared" si="22"/>
        <v>1.0170837863295479</v>
      </c>
      <c r="L37" s="7">
        <f t="shared" si="0"/>
        <v>1942.38</v>
      </c>
      <c r="M37" s="7">
        <f t="shared" si="3"/>
        <v>109.13444117135998</v>
      </c>
      <c r="N37" s="7">
        <f t="shared" si="1"/>
        <v>2052.5315249576897</v>
      </c>
      <c r="O37" s="7">
        <f t="shared" si="4"/>
        <v>22576.282739999999</v>
      </c>
      <c r="P37" s="7">
        <f t="shared" si="5"/>
        <v>22.57628274</v>
      </c>
      <c r="Q37" s="7">
        <f t="shared" si="6"/>
        <v>3884.76</v>
      </c>
      <c r="R37" s="7">
        <f t="shared" si="7"/>
        <v>1942.38</v>
      </c>
      <c r="S37" s="7">
        <f t="shared" si="8"/>
        <v>60</v>
      </c>
      <c r="T37" s="2"/>
      <c r="U37" s="2"/>
      <c r="V37" s="2"/>
      <c r="W37" s="2"/>
      <c r="X37" s="2"/>
      <c r="Y37" s="2"/>
      <c r="Z37" s="2"/>
      <c r="AA37" s="2"/>
      <c r="AB37" s="2"/>
      <c r="AH37">
        <v>22.57628274</v>
      </c>
      <c r="AI37" s="14">
        <v>25.9</v>
      </c>
      <c r="AJ37" s="15">
        <f t="shared" si="9"/>
        <v>3.3237172599999987</v>
      </c>
      <c r="AM37">
        <v>3.3237172599999987</v>
      </c>
      <c r="AN37">
        <f t="shared" si="10"/>
        <v>0</v>
      </c>
      <c r="AP37">
        <v>3.3237172599999987</v>
      </c>
    </row>
    <row r="38" spans="2:42" x14ac:dyDescent="0.25">
      <c r="B38" s="2">
        <v>36</v>
      </c>
      <c r="C38" s="7">
        <v>12.0701</v>
      </c>
      <c r="D38" s="7">
        <f t="shared" si="11"/>
        <v>318.29235999999986</v>
      </c>
      <c r="E38" s="7">
        <v>1.8</v>
      </c>
      <c r="F38" s="11">
        <f t="shared" ref="F38:F41" si="24">G38-G37</f>
        <v>0.44710000000000072</v>
      </c>
      <c r="G38" s="11">
        <v>12.0701</v>
      </c>
      <c r="H38" s="7">
        <v>27</v>
      </c>
      <c r="I38" s="7">
        <v>2.86</v>
      </c>
      <c r="J38" s="7">
        <v>4.9958</v>
      </c>
      <c r="K38" s="11">
        <f t="shared" si="22"/>
        <v>0.97992368371418614</v>
      </c>
      <c r="L38" s="7">
        <f t="shared" si="0"/>
        <v>1942.38</v>
      </c>
      <c r="M38" s="7">
        <f t="shared" si="3"/>
        <v>117.6920397498384</v>
      </c>
      <c r="N38" s="7">
        <f t="shared" si="1"/>
        <v>2356.1379634335535</v>
      </c>
      <c r="O38" s="7">
        <f t="shared" si="4"/>
        <v>23444.720838000001</v>
      </c>
      <c r="P38" s="7">
        <f t="shared" si="5"/>
        <v>23.444720838000002</v>
      </c>
      <c r="Q38" s="7">
        <f t="shared" si="6"/>
        <v>3884.76</v>
      </c>
      <c r="R38" s="7">
        <f t="shared" si="7"/>
        <v>1942.38</v>
      </c>
      <c r="S38" s="7">
        <f t="shared" si="8"/>
        <v>60</v>
      </c>
      <c r="T38" s="2"/>
      <c r="U38" s="2"/>
      <c r="V38" s="2"/>
      <c r="W38" s="2"/>
      <c r="X38" s="2"/>
      <c r="Y38" s="2"/>
      <c r="Z38" s="2"/>
      <c r="AA38" s="2"/>
      <c r="AB38" s="2"/>
      <c r="AH38">
        <v>23.444720838000002</v>
      </c>
      <c r="AI38" s="14">
        <v>25.9</v>
      </c>
      <c r="AJ38" s="15">
        <f t="shared" si="9"/>
        <v>2.4552791619999965</v>
      </c>
      <c r="AM38">
        <v>2.4552791619999965</v>
      </c>
      <c r="AN38">
        <f t="shared" si="10"/>
        <v>0</v>
      </c>
      <c r="AP38">
        <v>2.4552791619999965</v>
      </c>
    </row>
    <row r="39" spans="2:42" x14ac:dyDescent="0.25">
      <c r="B39" s="2">
        <v>37</v>
      </c>
      <c r="C39" s="7">
        <v>12.0701</v>
      </c>
      <c r="D39" s="7">
        <f t="shared" si="11"/>
        <v>330.36245999999988</v>
      </c>
      <c r="E39" s="7">
        <v>1.85</v>
      </c>
      <c r="F39" s="11">
        <f t="shared" si="24"/>
        <v>0</v>
      </c>
      <c r="G39" s="11">
        <v>12.0701</v>
      </c>
      <c r="H39" s="7">
        <v>27</v>
      </c>
      <c r="I39" s="7">
        <v>2.86</v>
      </c>
      <c r="J39" s="7">
        <v>4.9958</v>
      </c>
      <c r="K39" s="11">
        <f t="shared" si="22"/>
        <v>0.94538322772131012</v>
      </c>
      <c r="L39" s="7">
        <f t="shared" si="0"/>
        <v>1942.38</v>
      </c>
      <c r="M39" s="7">
        <f t="shared" si="3"/>
        <v>117.6920397498384</v>
      </c>
      <c r="N39" s="7">
        <f t="shared" si="1"/>
        <v>2061.0174229775598</v>
      </c>
      <c r="O39" s="7">
        <f t="shared" si="4"/>
        <v>23444.720838000001</v>
      </c>
      <c r="P39" s="7">
        <f t="shared" si="5"/>
        <v>23.444720838000002</v>
      </c>
      <c r="Q39" s="7">
        <f t="shared" si="6"/>
        <v>3884.76</v>
      </c>
      <c r="R39" s="7">
        <f t="shared" si="7"/>
        <v>1942.38</v>
      </c>
      <c r="S39" s="7">
        <f t="shared" si="8"/>
        <v>60</v>
      </c>
      <c r="T39" s="2"/>
      <c r="U39" s="2"/>
      <c r="V39" s="2"/>
      <c r="W39" s="2"/>
      <c r="X39" s="2"/>
      <c r="Y39" s="2"/>
      <c r="Z39" s="2"/>
      <c r="AA39" s="2"/>
      <c r="AB39" s="2"/>
      <c r="AH39">
        <v>23.444720838000002</v>
      </c>
      <c r="AI39" s="14">
        <v>25.9</v>
      </c>
      <c r="AJ39" s="15">
        <f t="shared" si="9"/>
        <v>2.4552791619999965</v>
      </c>
      <c r="AM39">
        <v>2.4552791619999965</v>
      </c>
      <c r="AN39">
        <f t="shared" si="10"/>
        <v>0</v>
      </c>
      <c r="AP39">
        <v>2.4552791619999965</v>
      </c>
    </row>
    <row r="40" spans="2:42" x14ac:dyDescent="0.25">
      <c r="B40" s="2">
        <v>38</v>
      </c>
      <c r="C40" s="7">
        <v>12.0701</v>
      </c>
      <c r="D40" s="7">
        <f t="shared" si="11"/>
        <v>342.43255999999991</v>
      </c>
      <c r="E40" s="7">
        <v>1.9</v>
      </c>
      <c r="F40" s="11">
        <f t="shared" si="24"/>
        <v>0</v>
      </c>
      <c r="G40" s="11">
        <v>12.0701</v>
      </c>
      <c r="H40" s="7">
        <v>27</v>
      </c>
      <c r="I40" s="7">
        <v>2.86</v>
      </c>
      <c r="J40" s="7">
        <v>4.9958</v>
      </c>
      <c r="K40" s="11">
        <f t="shared" si="22"/>
        <v>0.91319483731566842</v>
      </c>
      <c r="L40" s="7">
        <f t="shared" si="0"/>
        <v>1942.38</v>
      </c>
      <c r="M40" s="7">
        <f t="shared" si="3"/>
        <v>117.6920397498384</v>
      </c>
      <c r="N40" s="7">
        <f t="shared" si="1"/>
        <v>2060.9852345871541</v>
      </c>
      <c r="O40" s="7">
        <f t="shared" si="4"/>
        <v>23444.720838000001</v>
      </c>
      <c r="P40" s="7">
        <f t="shared" si="5"/>
        <v>23.444720838000002</v>
      </c>
      <c r="Q40" s="7">
        <f t="shared" si="6"/>
        <v>3884.76</v>
      </c>
      <c r="R40" s="7">
        <f t="shared" si="7"/>
        <v>1942.38</v>
      </c>
      <c r="S40" s="7">
        <f t="shared" si="8"/>
        <v>60</v>
      </c>
      <c r="T40" s="2"/>
      <c r="U40" s="2"/>
      <c r="V40" s="2"/>
      <c r="W40" s="2"/>
      <c r="X40" s="2"/>
      <c r="Y40" s="2"/>
      <c r="Z40" s="2"/>
      <c r="AA40" s="2"/>
      <c r="AB40" s="2"/>
      <c r="AH40">
        <v>23.444720838000002</v>
      </c>
      <c r="AI40" s="14">
        <v>25.9</v>
      </c>
      <c r="AJ40" s="15">
        <f t="shared" si="9"/>
        <v>2.4552791619999965</v>
      </c>
      <c r="AM40">
        <v>2.4552791619999965</v>
      </c>
      <c r="AN40">
        <f t="shared" si="10"/>
        <v>0</v>
      </c>
      <c r="AP40">
        <v>2.4552791619999965</v>
      </c>
    </row>
    <row r="41" spans="2:42" x14ac:dyDescent="0.25">
      <c r="B41" s="2">
        <v>39</v>
      </c>
      <c r="C41" s="7">
        <v>12.0701</v>
      </c>
      <c r="D41" s="7">
        <f t="shared" si="11"/>
        <v>354.50265999999993</v>
      </c>
      <c r="E41" s="7">
        <v>1.95</v>
      </c>
      <c r="F41" s="11">
        <f t="shared" si="24"/>
        <v>0</v>
      </c>
      <c r="G41" s="11">
        <v>12.0701</v>
      </c>
      <c r="H41" s="7">
        <v>27</v>
      </c>
      <c r="I41" s="7">
        <v>2.86</v>
      </c>
      <c r="J41" s="7">
        <v>4.9958</v>
      </c>
      <c r="K41" s="11">
        <f t="shared" si="22"/>
        <v>0.88312617390389492</v>
      </c>
      <c r="L41" s="7">
        <f t="shared" si="0"/>
        <v>1942.38</v>
      </c>
      <c r="M41" s="7">
        <f t="shared" si="3"/>
        <v>117.6920397498384</v>
      </c>
      <c r="N41" s="7">
        <f t="shared" si="1"/>
        <v>2060.9551659237422</v>
      </c>
      <c r="O41" s="7">
        <f t="shared" si="4"/>
        <v>23444.720838000001</v>
      </c>
      <c r="P41" s="7">
        <f t="shared" si="5"/>
        <v>23.444720838000002</v>
      </c>
      <c r="Q41" s="7">
        <f t="shared" si="6"/>
        <v>3884.76</v>
      </c>
      <c r="R41" s="7">
        <f t="shared" si="7"/>
        <v>1942.38</v>
      </c>
      <c r="S41" s="7">
        <f t="shared" si="8"/>
        <v>60</v>
      </c>
      <c r="T41" s="2"/>
      <c r="U41" s="2"/>
      <c r="V41" s="2"/>
      <c r="W41" s="2"/>
      <c r="X41" s="2"/>
      <c r="Y41" s="2"/>
      <c r="Z41" s="2"/>
      <c r="AA41" s="2"/>
      <c r="AB41" s="2"/>
      <c r="AH41">
        <v>23.444720838000002</v>
      </c>
      <c r="AI41" s="14">
        <v>25.9</v>
      </c>
      <c r="AJ41" s="15">
        <f t="shared" si="9"/>
        <v>2.4552791619999965</v>
      </c>
      <c r="AM41">
        <v>2.4552791619999965</v>
      </c>
      <c r="AN41">
        <f t="shared" si="10"/>
        <v>0</v>
      </c>
      <c r="AP41">
        <v>2.4552791619999965</v>
      </c>
    </row>
    <row r="42" spans="2:42" x14ac:dyDescent="0.25">
      <c r="B42" s="2">
        <v>40</v>
      </c>
      <c r="C42" s="7">
        <v>12.0701</v>
      </c>
      <c r="D42" s="7">
        <f t="shared" si="11"/>
        <v>366.57275999999996</v>
      </c>
      <c r="E42" s="7">
        <v>2</v>
      </c>
      <c r="F42" s="11">
        <f t="shared" ref="F42" si="25">(G42-G41)</f>
        <v>0</v>
      </c>
      <c r="G42" s="11">
        <v>12.0701</v>
      </c>
      <c r="H42" s="7">
        <v>27</v>
      </c>
      <c r="I42" s="7">
        <v>2.86</v>
      </c>
      <c r="J42" s="7">
        <v>4.9958</v>
      </c>
      <c r="K42" s="11">
        <f t="shared" si="22"/>
        <v>0.85497452417078901</v>
      </c>
      <c r="L42" s="7">
        <f t="shared" si="0"/>
        <v>1942.38</v>
      </c>
      <c r="M42" s="7">
        <f t="shared" si="3"/>
        <v>117.6920397498384</v>
      </c>
      <c r="N42" s="7">
        <f t="shared" si="1"/>
        <v>2060.9270142740093</v>
      </c>
      <c r="O42" s="7">
        <f t="shared" si="4"/>
        <v>23444.720838000001</v>
      </c>
      <c r="P42" s="7">
        <f t="shared" si="5"/>
        <v>23.444720838000002</v>
      </c>
      <c r="Q42" s="7">
        <f t="shared" si="6"/>
        <v>3884.76</v>
      </c>
      <c r="R42" s="7">
        <f t="shared" si="7"/>
        <v>1942.38</v>
      </c>
      <c r="S42" s="7">
        <f t="shared" si="8"/>
        <v>60</v>
      </c>
      <c r="T42" s="2"/>
      <c r="U42" s="2"/>
      <c r="V42" s="2"/>
      <c r="W42" s="2"/>
      <c r="X42" s="2"/>
      <c r="Y42" s="2"/>
      <c r="Z42" s="2"/>
      <c r="AA42" s="2"/>
      <c r="AB42" s="2"/>
      <c r="AH42">
        <v>23.444720838000002</v>
      </c>
      <c r="AI42" s="14">
        <v>25.9</v>
      </c>
      <c r="AJ42" s="15">
        <f t="shared" si="9"/>
        <v>2.4552791619999965</v>
      </c>
      <c r="AM42">
        <v>2.4552791619999965</v>
      </c>
      <c r="AN42">
        <f t="shared" si="10"/>
        <v>0</v>
      </c>
      <c r="AP42">
        <v>2.4552791619999965</v>
      </c>
    </row>
    <row r="43" spans="2:42" x14ac:dyDescent="0.25">
      <c r="B43" s="2">
        <v>41</v>
      </c>
      <c r="C43" s="7">
        <v>12.0701</v>
      </c>
      <c r="D43" s="7">
        <f t="shared" si="11"/>
        <v>378.64285999999998</v>
      </c>
      <c r="E43" s="7">
        <v>2.0499999999999998</v>
      </c>
      <c r="F43" s="11">
        <f t="shared" ref="F43:F46" si="26">G43-G42</f>
        <v>0</v>
      </c>
      <c r="G43" s="11">
        <v>12.0701</v>
      </c>
      <c r="H43" s="7">
        <v>27</v>
      </c>
      <c r="I43" s="7">
        <v>2.86</v>
      </c>
      <c r="J43" s="7">
        <v>4.9958</v>
      </c>
      <c r="K43" s="11">
        <f t="shared" si="22"/>
        <v>0.82856222408491642</v>
      </c>
      <c r="L43" s="7">
        <f t="shared" si="0"/>
        <v>1942.38</v>
      </c>
      <c r="M43" s="7">
        <f t="shared" si="3"/>
        <v>117.6920397498384</v>
      </c>
      <c r="N43" s="7">
        <f t="shared" si="1"/>
        <v>2060.9006019739236</v>
      </c>
      <c r="O43" s="7">
        <f t="shared" si="4"/>
        <v>23444.720838000001</v>
      </c>
      <c r="P43" s="7">
        <f t="shared" si="5"/>
        <v>23.444720838000002</v>
      </c>
      <c r="Q43" s="7">
        <f t="shared" si="6"/>
        <v>3884.76</v>
      </c>
      <c r="R43" s="7">
        <f t="shared" si="7"/>
        <v>1942.38</v>
      </c>
      <c r="S43" s="7">
        <f t="shared" si="8"/>
        <v>60</v>
      </c>
      <c r="T43" s="2"/>
      <c r="U43" s="2"/>
      <c r="V43" s="2"/>
      <c r="W43" s="2"/>
      <c r="X43" s="2"/>
      <c r="Y43" s="2"/>
      <c r="Z43" s="2"/>
      <c r="AA43" s="2"/>
      <c r="AB43" s="2"/>
      <c r="AH43">
        <v>23.444720838000002</v>
      </c>
      <c r="AI43" s="14">
        <v>25.9</v>
      </c>
      <c r="AJ43" s="15">
        <f t="shared" si="9"/>
        <v>2.4552791619999965</v>
      </c>
      <c r="AM43">
        <v>2.4552791619999965</v>
      </c>
      <c r="AN43">
        <f t="shared" si="10"/>
        <v>0</v>
      </c>
      <c r="AP43">
        <v>2.4552791619999965</v>
      </c>
    </row>
    <row r="44" spans="2:42" x14ac:dyDescent="0.25">
      <c r="B44" s="2">
        <v>42</v>
      </c>
      <c r="C44" s="7">
        <v>12.0701</v>
      </c>
      <c r="D44" s="7">
        <f t="shared" si="11"/>
        <v>390.71296000000001</v>
      </c>
      <c r="E44" s="7">
        <v>2.1</v>
      </c>
      <c r="F44" s="11">
        <f t="shared" si="26"/>
        <v>0</v>
      </c>
      <c r="G44" s="11">
        <v>12.0701</v>
      </c>
      <c r="H44" s="7">
        <v>27</v>
      </c>
      <c r="I44" s="7">
        <v>2.86</v>
      </c>
      <c r="J44" s="7">
        <v>4.9958</v>
      </c>
      <c r="K44" s="11">
        <f t="shared" si="22"/>
        <v>0.80284192892366291</v>
      </c>
      <c r="L44" s="7">
        <f t="shared" si="0"/>
        <v>1942.38</v>
      </c>
      <c r="M44" s="7">
        <f t="shared" si="3"/>
        <v>117.6920397498384</v>
      </c>
      <c r="N44" s="7">
        <f t="shared" si="1"/>
        <v>2060.874881678762</v>
      </c>
      <c r="O44" s="7">
        <f t="shared" si="4"/>
        <v>23444.720838000001</v>
      </c>
      <c r="P44" s="7">
        <f t="shared" si="5"/>
        <v>23.444720838000002</v>
      </c>
      <c r="Q44" s="7">
        <f t="shared" si="6"/>
        <v>3884.76</v>
      </c>
      <c r="R44" s="7">
        <f t="shared" si="7"/>
        <v>1942.38</v>
      </c>
      <c r="S44" s="7">
        <f t="shared" si="8"/>
        <v>60</v>
      </c>
      <c r="T44" s="2"/>
      <c r="U44" s="2"/>
      <c r="V44" s="2"/>
      <c r="W44" s="2"/>
      <c r="X44" s="2"/>
      <c r="Y44" s="2"/>
      <c r="Z44" s="2"/>
      <c r="AA44" s="2"/>
      <c r="AB44" s="2"/>
      <c r="AH44">
        <v>23.444720838000002</v>
      </c>
      <c r="AI44" s="14">
        <v>25.9</v>
      </c>
      <c r="AJ44" s="15">
        <f t="shared" si="9"/>
        <v>2.4552791619999965</v>
      </c>
      <c r="AM44">
        <v>2.4552791619999965</v>
      </c>
      <c r="AN44">
        <f t="shared" si="10"/>
        <v>0</v>
      </c>
      <c r="AP44">
        <v>2.4552791619999965</v>
      </c>
    </row>
    <row r="45" spans="2:42" x14ac:dyDescent="0.25">
      <c r="B45" s="2">
        <v>43</v>
      </c>
      <c r="C45" s="7">
        <v>12.517099999999999</v>
      </c>
      <c r="D45" s="7">
        <f t="shared" si="11"/>
        <v>403.23005999999998</v>
      </c>
      <c r="E45" s="7">
        <v>2.15</v>
      </c>
      <c r="F45" s="11">
        <f t="shared" si="26"/>
        <v>0.44699999999999918</v>
      </c>
      <c r="G45" s="11">
        <v>12.517099999999999</v>
      </c>
      <c r="H45" s="7">
        <v>28</v>
      </c>
      <c r="I45" s="7">
        <v>2.86</v>
      </c>
      <c r="J45" s="7">
        <v>4.9958</v>
      </c>
      <c r="K45" s="11">
        <f t="shared" si="22"/>
        <v>0.77867038038121339</v>
      </c>
      <c r="L45" s="7">
        <f t="shared" si="0"/>
        <v>1942.38</v>
      </c>
      <c r="M45" s="7">
        <f t="shared" si="3"/>
        <v>126.57058782049437</v>
      </c>
      <c r="N45" s="7">
        <f t="shared" si="1"/>
        <v>2364.7492582008754</v>
      </c>
      <c r="O45" s="7">
        <f t="shared" si="4"/>
        <v>24312.964698</v>
      </c>
      <c r="P45" s="7">
        <f t="shared" si="5"/>
        <v>24.312964697999998</v>
      </c>
      <c r="Q45" s="7">
        <f t="shared" si="6"/>
        <v>3884.76</v>
      </c>
      <c r="R45" s="7">
        <f t="shared" si="7"/>
        <v>1942.38</v>
      </c>
      <c r="S45" s="7">
        <f t="shared" si="8"/>
        <v>60</v>
      </c>
      <c r="T45" s="2"/>
      <c r="U45" s="2"/>
      <c r="V45" s="2"/>
      <c r="W45" s="2"/>
      <c r="X45" s="2"/>
      <c r="Y45" s="2"/>
      <c r="Z45" s="2"/>
      <c r="AA45" s="2"/>
      <c r="AB45" s="2"/>
      <c r="AH45">
        <v>24.312964697999998</v>
      </c>
      <c r="AI45" s="14">
        <v>25.9</v>
      </c>
      <c r="AJ45" s="15">
        <f t="shared" si="9"/>
        <v>1.5870353020000003</v>
      </c>
      <c r="AM45">
        <v>1.5870353020000003</v>
      </c>
      <c r="AN45">
        <f t="shared" si="10"/>
        <v>0</v>
      </c>
      <c r="AP45">
        <v>1.5870353020000003</v>
      </c>
    </row>
    <row r="46" spans="2:42" x14ac:dyDescent="0.25">
      <c r="B46" s="2">
        <v>44</v>
      </c>
      <c r="C46" s="7">
        <v>12.517099999999999</v>
      </c>
      <c r="D46" s="7">
        <f t="shared" si="11"/>
        <v>415.74716000000001</v>
      </c>
      <c r="E46" s="7">
        <v>2.2000000000000002</v>
      </c>
      <c r="F46" s="11">
        <f t="shared" si="26"/>
        <v>0</v>
      </c>
      <c r="G46" s="11">
        <v>12.517099999999999</v>
      </c>
      <c r="H46" s="7">
        <v>28</v>
      </c>
      <c r="I46" s="7">
        <v>2.86</v>
      </c>
      <c r="J46" s="7">
        <v>4.9958</v>
      </c>
      <c r="K46" s="11">
        <f t="shared" si="22"/>
        <v>0.75591178041463802</v>
      </c>
      <c r="L46" s="7">
        <f t="shared" si="0"/>
        <v>1942.38</v>
      </c>
      <c r="M46" s="7">
        <f t="shared" si="3"/>
        <v>126.57058782049437</v>
      </c>
      <c r="N46" s="7">
        <f t="shared" si="1"/>
        <v>2069.7064996009094</v>
      </c>
      <c r="O46" s="7">
        <f t="shared" si="4"/>
        <v>24312.964698</v>
      </c>
      <c r="P46" s="7">
        <f t="shared" si="5"/>
        <v>24.312964697999998</v>
      </c>
      <c r="Q46" s="7">
        <f t="shared" si="6"/>
        <v>3884.76</v>
      </c>
      <c r="R46" s="7">
        <f t="shared" si="7"/>
        <v>1942.38</v>
      </c>
      <c r="S46" s="7">
        <f t="shared" si="8"/>
        <v>60</v>
      </c>
      <c r="T46" s="2"/>
      <c r="U46" s="2"/>
      <c r="V46" s="2"/>
      <c r="W46" s="2"/>
      <c r="X46" s="2"/>
      <c r="Y46" s="2"/>
      <c r="Z46" s="2"/>
      <c r="AA46" s="2"/>
      <c r="AB46" s="2"/>
      <c r="AH46">
        <v>24.312964697999998</v>
      </c>
      <c r="AI46" s="14">
        <v>25.9</v>
      </c>
      <c r="AJ46" s="15">
        <f t="shared" si="9"/>
        <v>1.5870353020000003</v>
      </c>
      <c r="AM46">
        <v>1.5870353020000003</v>
      </c>
      <c r="AN46">
        <f t="shared" si="10"/>
        <v>0</v>
      </c>
      <c r="AP46">
        <v>1.5870353020000003</v>
      </c>
    </row>
    <row r="47" spans="2:42" x14ac:dyDescent="0.25">
      <c r="B47" s="2">
        <v>45</v>
      </c>
      <c r="C47" s="7">
        <v>12.517099999999999</v>
      </c>
      <c r="D47" s="7">
        <f t="shared" si="11"/>
        <v>428.26426000000004</v>
      </c>
      <c r="E47" s="7">
        <v>2.25</v>
      </c>
      <c r="F47" s="11">
        <f t="shared" ref="F47" si="27">(G47-G46)</f>
        <v>0</v>
      </c>
      <c r="G47" s="11">
        <v>12.517099999999999</v>
      </c>
      <c r="H47" s="7">
        <v>28</v>
      </c>
      <c r="I47" s="7">
        <v>2.86</v>
      </c>
      <c r="J47" s="7">
        <v>4.9958</v>
      </c>
      <c r="K47" s="11">
        <f t="shared" si="22"/>
        <v>0.73444575629453535</v>
      </c>
      <c r="L47" s="7">
        <f t="shared" si="0"/>
        <v>1942.38</v>
      </c>
      <c r="M47" s="7">
        <f t="shared" si="3"/>
        <v>126.57058782049437</v>
      </c>
      <c r="N47" s="7">
        <f t="shared" si="1"/>
        <v>2069.685033576789</v>
      </c>
      <c r="O47" s="7">
        <f t="shared" si="4"/>
        <v>24312.964698</v>
      </c>
      <c r="P47" s="7">
        <f t="shared" si="5"/>
        <v>24.312964697999998</v>
      </c>
      <c r="Q47" s="7">
        <f t="shared" si="6"/>
        <v>3884.76</v>
      </c>
      <c r="R47" s="7">
        <f t="shared" si="7"/>
        <v>1942.38</v>
      </c>
      <c r="S47" s="7">
        <f t="shared" si="8"/>
        <v>60</v>
      </c>
      <c r="T47" s="2"/>
      <c r="U47" s="2"/>
      <c r="V47" s="2"/>
      <c r="W47" s="2"/>
      <c r="X47" s="2"/>
      <c r="Y47" s="2"/>
      <c r="Z47" s="2"/>
      <c r="AA47" s="2"/>
      <c r="AB47" s="2"/>
      <c r="AH47">
        <v>24.312964697999998</v>
      </c>
      <c r="AI47" s="14">
        <v>25.9</v>
      </c>
      <c r="AJ47" s="15">
        <f t="shared" si="9"/>
        <v>1.5870353020000003</v>
      </c>
      <c r="AM47">
        <v>1.5870353020000003</v>
      </c>
      <c r="AN47">
        <f t="shared" si="10"/>
        <v>0</v>
      </c>
      <c r="AP47">
        <v>1.5870353020000003</v>
      </c>
    </row>
    <row r="48" spans="2:42" x14ac:dyDescent="0.25">
      <c r="B48" s="2">
        <v>46</v>
      </c>
      <c r="C48" s="7">
        <v>12.517099999999999</v>
      </c>
      <c r="D48" s="7">
        <f t="shared" si="11"/>
        <v>440.78136000000006</v>
      </c>
      <c r="E48" s="7">
        <v>2.2999999999999998</v>
      </c>
      <c r="F48" s="11">
        <f t="shared" ref="F48:F49" si="28">G48-G47</f>
        <v>0</v>
      </c>
      <c r="G48" s="11">
        <v>12.517099999999999</v>
      </c>
      <c r="H48" s="7">
        <v>28</v>
      </c>
      <c r="I48" s="7">
        <v>2.86</v>
      </c>
      <c r="J48" s="7">
        <v>4.9958</v>
      </c>
      <c r="K48" s="11">
        <f t="shared" si="22"/>
        <v>0.71416523088022255</v>
      </c>
      <c r="L48" s="7">
        <f t="shared" si="0"/>
        <v>1942.38</v>
      </c>
      <c r="M48" s="7">
        <f t="shared" si="3"/>
        <v>126.57058782049437</v>
      </c>
      <c r="N48" s="7">
        <f t="shared" si="1"/>
        <v>2069.6647530513746</v>
      </c>
      <c r="O48" s="7">
        <f t="shared" si="4"/>
        <v>24312.964698</v>
      </c>
      <c r="P48" s="7">
        <f t="shared" si="5"/>
        <v>24.312964697999998</v>
      </c>
      <c r="Q48" s="7">
        <f t="shared" si="6"/>
        <v>3884.76</v>
      </c>
      <c r="R48" s="7">
        <f t="shared" si="7"/>
        <v>1942.38</v>
      </c>
      <c r="S48" s="7">
        <f t="shared" si="8"/>
        <v>60</v>
      </c>
      <c r="T48" s="2"/>
      <c r="U48" s="2"/>
      <c r="V48" s="2"/>
      <c r="W48" s="2"/>
      <c r="X48" s="2"/>
      <c r="Y48" s="2"/>
      <c r="Z48" s="2"/>
      <c r="AA48" s="2"/>
      <c r="AB48" s="2"/>
      <c r="AH48">
        <v>24.312964697999998</v>
      </c>
      <c r="AI48" s="14">
        <v>25.9</v>
      </c>
      <c r="AJ48" s="15">
        <f t="shared" si="9"/>
        <v>1.5870353020000003</v>
      </c>
      <c r="AM48">
        <v>1.5870353020000003</v>
      </c>
      <c r="AN48">
        <f t="shared" si="10"/>
        <v>0</v>
      </c>
      <c r="AP48">
        <v>1.5870353020000003</v>
      </c>
    </row>
    <row r="49" spans="2:42" x14ac:dyDescent="0.25">
      <c r="B49" s="2">
        <v>47</v>
      </c>
      <c r="C49" s="7">
        <v>12.517099999999999</v>
      </c>
      <c r="D49" s="7">
        <f t="shared" si="11"/>
        <v>453.29846000000009</v>
      </c>
      <c r="E49" s="7">
        <v>2.35</v>
      </c>
      <c r="F49" s="11">
        <f t="shared" si="28"/>
        <v>0</v>
      </c>
      <c r="G49" s="11">
        <v>12.517099999999999</v>
      </c>
      <c r="H49" s="7">
        <v>28</v>
      </c>
      <c r="I49" s="7">
        <v>2.86</v>
      </c>
      <c r="J49" s="7">
        <v>4.9958</v>
      </c>
      <c r="K49" s="11">
        <f t="shared" si="22"/>
        <v>0.69497463626666311</v>
      </c>
      <c r="L49" s="7">
        <f t="shared" si="0"/>
        <v>1942.38</v>
      </c>
      <c r="M49" s="7">
        <f t="shared" si="3"/>
        <v>126.57058782049437</v>
      </c>
      <c r="N49" s="7">
        <f t="shared" si="1"/>
        <v>2069.6455624567611</v>
      </c>
      <c r="O49" s="7">
        <f t="shared" si="4"/>
        <v>24312.964698</v>
      </c>
      <c r="P49" s="7">
        <f t="shared" si="5"/>
        <v>24.312964697999998</v>
      </c>
      <c r="Q49" s="7">
        <f t="shared" si="6"/>
        <v>3884.76</v>
      </c>
      <c r="R49" s="7">
        <f t="shared" si="7"/>
        <v>1942.38</v>
      </c>
      <c r="S49" s="7">
        <f t="shared" si="8"/>
        <v>60</v>
      </c>
      <c r="T49" s="2"/>
      <c r="U49" s="2"/>
      <c r="V49" s="2"/>
      <c r="W49" s="2"/>
      <c r="X49" s="2"/>
      <c r="Y49" s="2"/>
      <c r="Z49" s="2"/>
      <c r="AA49" s="2"/>
      <c r="AB49" s="2"/>
      <c r="AH49">
        <v>24.312964697999998</v>
      </c>
      <c r="AI49" s="14">
        <v>25.9</v>
      </c>
      <c r="AJ49" s="15">
        <f t="shared" si="9"/>
        <v>1.5870353020000003</v>
      </c>
      <c r="AM49">
        <v>1.5870353020000003</v>
      </c>
      <c r="AN49">
        <f t="shared" si="10"/>
        <v>0</v>
      </c>
      <c r="AP49">
        <v>1.5870353020000003</v>
      </c>
    </row>
    <row r="50" spans="2:42" x14ac:dyDescent="0.25">
      <c r="B50" s="2">
        <v>48</v>
      </c>
      <c r="C50" s="7">
        <v>12.517099999999999</v>
      </c>
      <c r="D50" s="7">
        <f t="shared" si="11"/>
        <v>465.81556000000012</v>
      </c>
      <c r="E50" s="7">
        <v>2.4</v>
      </c>
      <c r="F50" s="11">
        <f t="shared" ref="F50" si="29">(G50-G49)</f>
        <v>0</v>
      </c>
      <c r="G50" s="11">
        <v>12.517099999999999</v>
      </c>
      <c r="H50" s="7">
        <v>28</v>
      </c>
      <c r="I50" s="7">
        <v>2.86</v>
      </c>
      <c r="J50" s="7">
        <v>4.9958</v>
      </c>
      <c r="K50" s="11">
        <f t="shared" si="22"/>
        <v>0.67678840790520944</v>
      </c>
      <c r="L50" s="7">
        <f t="shared" si="0"/>
        <v>1942.38</v>
      </c>
      <c r="M50" s="7">
        <f t="shared" si="3"/>
        <v>126.57058782049437</v>
      </c>
      <c r="N50" s="7">
        <f t="shared" si="1"/>
        <v>2069.6273762284</v>
      </c>
      <c r="O50" s="7">
        <f t="shared" si="4"/>
        <v>24312.964698</v>
      </c>
      <c r="P50" s="7">
        <f t="shared" si="5"/>
        <v>24.312964697999998</v>
      </c>
      <c r="Q50" s="7">
        <f t="shared" si="6"/>
        <v>3884.76</v>
      </c>
      <c r="R50" s="7">
        <f t="shared" si="7"/>
        <v>1942.38</v>
      </c>
      <c r="S50" s="7">
        <f t="shared" si="8"/>
        <v>60</v>
      </c>
      <c r="T50" s="2"/>
      <c r="U50" s="2"/>
      <c r="V50" s="2"/>
      <c r="W50" s="2"/>
      <c r="X50" s="2"/>
      <c r="Y50" s="2"/>
      <c r="Z50" s="2"/>
      <c r="AA50" s="2"/>
      <c r="AB50" s="2"/>
      <c r="AH50">
        <v>24.312964697999998</v>
      </c>
      <c r="AI50" s="14">
        <v>25.9</v>
      </c>
      <c r="AJ50" s="15">
        <f t="shared" si="9"/>
        <v>1.5870353020000003</v>
      </c>
      <c r="AM50">
        <v>1.5870353020000003</v>
      </c>
      <c r="AN50">
        <f t="shared" si="10"/>
        <v>0</v>
      </c>
      <c r="AP50">
        <v>1.5870353020000003</v>
      </c>
    </row>
    <row r="51" spans="2:42" x14ac:dyDescent="0.25">
      <c r="B51" s="2">
        <v>49</v>
      </c>
      <c r="C51" s="7">
        <v>12.517099999999999</v>
      </c>
      <c r="D51" s="7">
        <f t="shared" si="11"/>
        <v>478.33266000000015</v>
      </c>
      <c r="E51" s="7">
        <v>2.4500000000000002</v>
      </c>
      <c r="F51" s="11">
        <f t="shared" ref="F51:F54" si="30">G51-G50</f>
        <v>0</v>
      </c>
      <c r="G51" s="11">
        <v>12.517099999999999</v>
      </c>
      <c r="H51" s="7">
        <v>28</v>
      </c>
      <c r="I51" s="7">
        <v>2.86</v>
      </c>
      <c r="J51" s="7">
        <v>4.9958</v>
      </c>
      <c r="K51" s="11">
        <f t="shared" si="22"/>
        <v>0.65892951044133197</v>
      </c>
      <c r="L51" s="7">
        <f t="shared" si="0"/>
        <v>1942.38</v>
      </c>
      <c r="M51" s="7">
        <f t="shared" si="3"/>
        <v>126.57058782049437</v>
      </c>
      <c r="N51" s="7">
        <f t="shared" si="1"/>
        <v>2069.6095173309359</v>
      </c>
      <c r="O51" s="7">
        <f t="shared" si="4"/>
        <v>24312.964698</v>
      </c>
      <c r="P51" s="7">
        <f t="shared" si="5"/>
        <v>24.312964697999998</v>
      </c>
      <c r="Q51" s="7">
        <f t="shared" si="6"/>
        <v>3884.76</v>
      </c>
      <c r="R51" s="7">
        <f t="shared" si="7"/>
        <v>1942.38</v>
      </c>
      <c r="S51" s="7">
        <f t="shared" si="8"/>
        <v>60</v>
      </c>
      <c r="T51" s="2"/>
      <c r="U51" s="2"/>
      <c r="V51" s="2"/>
      <c r="W51" s="2"/>
      <c r="X51" s="2"/>
      <c r="Y51" s="2"/>
      <c r="Z51" s="2"/>
      <c r="AA51" s="2"/>
      <c r="AB51" s="2"/>
      <c r="AH51">
        <v>24.312964697999998</v>
      </c>
      <c r="AI51" s="14">
        <v>25.9</v>
      </c>
      <c r="AJ51" s="15">
        <f t="shared" si="9"/>
        <v>1.5870353020000003</v>
      </c>
      <c r="AM51">
        <v>1.5870353020000003</v>
      </c>
      <c r="AN51">
        <f t="shared" si="10"/>
        <v>0</v>
      </c>
      <c r="AP51">
        <v>1.5870353020000003</v>
      </c>
    </row>
    <row r="52" spans="2:42" x14ac:dyDescent="0.25">
      <c r="B52" s="2">
        <v>50</v>
      </c>
      <c r="C52" s="7">
        <v>12.9642</v>
      </c>
      <c r="D52" s="7">
        <f t="shared" si="11"/>
        <v>491.29686000000015</v>
      </c>
      <c r="E52" s="7">
        <v>2.5</v>
      </c>
      <c r="F52" s="11">
        <f t="shared" si="30"/>
        <v>0.44710000000000072</v>
      </c>
      <c r="G52" s="11">
        <v>12.9642</v>
      </c>
      <c r="H52" s="7">
        <v>29</v>
      </c>
      <c r="I52" s="7">
        <v>2.86</v>
      </c>
      <c r="J52" s="7">
        <v>4.9958</v>
      </c>
      <c r="K52" s="11">
        <f t="shared" si="22"/>
        <v>0.64198889255801106</v>
      </c>
      <c r="L52" s="7">
        <f t="shared" si="0"/>
        <v>1942.38</v>
      </c>
      <c r="M52" s="7">
        <f t="shared" si="3"/>
        <v>135.7740578880576</v>
      </c>
      <c r="N52" s="7">
        <f t="shared" si="1"/>
        <v>2373.8820467806163</v>
      </c>
      <c r="O52" s="7">
        <f t="shared" si="4"/>
        <v>25181.402796000002</v>
      </c>
      <c r="P52" s="7">
        <f t="shared" si="5"/>
        <v>25.181402796</v>
      </c>
      <c r="Q52" s="7">
        <f t="shared" si="6"/>
        <v>3884.76</v>
      </c>
      <c r="R52" s="7">
        <f t="shared" si="7"/>
        <v>1942.38</v>
      </c>
      <c r="S52" s="7">
        <f t="shared" si="8"/>
        <v>60</v>
      </c>
      <c r="T52" s="2"/>
      <c r="U52" s="2"/>
      <c r="V52" s="2"/>
      <c r="W52" s="2"/>
      <c r="X52" s="2"/>
      <c r="Y52" s="2"/>
      <c r="Z52" s="2"/>
      <c r="AA52" s="2"/>
      <c r="AB52" s="2"/>
      <c r="AH52">
        <v>25.181402796</v>
      </c>
      <c r="AI52" s="14">
        <v>25.9</v>
      </c>
      <c r="AJ52" s="15">
        <f t="shared" si="9"/>
        <v>0.71859720399999816</v>
      </c>
      <c r="AM52">
        <v>0.71859720399999816</v>
      </c>
      <c r="AN52">
        <f t="shared" si="10"/>
        <v>0</v>
      </c>
      <c r="AP52">
        <v>0.71859720399999816</v>
      </c>
    </row>
    <row r="53" spans="2:42" x14ac:dyDescent="0.25">
      <c r="B53" s="2">
        <v>51</v>
      </c>
      <c r="C53" s="7">
        <v>12.9642</v>
      </c>
      <c r="D53" s="7">
        <f t="shared" si="11"/>
        <v>504.26106000000016</v>
      </c>
      <c r="E53" s="7">
        <v>2.5499999999999998</v>
      </c>
      <c r="F53" s="11">
        <f t="shared" si="30"/>
        <v>0</v>
      </c>
      <c r="G53" s="11">
        <v>12.9642</v>
      </c>
      <c r="H53" s="7">
        <v>29</v>
      </c>
      <c r="I53" s="7">
        <v>2.86</v>
      </c>
      <c r="J53" s="7">
        <v>4.9958</v>
      </c>
      <c r="K53" s="11">
        <f t="shared" si="22"/>
        <v>0.62589750449502546</v>
      </c>
      <c r="L53" s="7">
        <f t="shared" si="0"/>
        <v>1942.38</v>
      </c>
      <c r="M53" s="7">
        <f t="shared" si="3"/>
        <v>135.7740578880576</v>
      </c>
      <c r="N53" s="7">
        <f t="shared" si="1"/>
        <v>2078.7799553925529</v>
      </c>
      <c r="O53" s="7">
        <f t="shared" si="4"/>
        <v>25181.402796000002</v>
      </c>
      <c r="P53" s="7">
        <f t="shared" si="5"/>
        <v>25.181402796</v>
      </c>
      <c r="Q53" s="7">
        <f t="shared" si="6"/>
        <v>3884.76</v>
      </c>
      <c r="R53" s="7">
        <f t="shared" si="7"/>
        <v>1942.38</v>
      </c>
      <c r="S53" s="7">
        <f t="shared" si="8"/>
        <v>60</v>
      </c>
      <c r="T53" s="2"/>
      <c r="U53" s="2"/>
      <c r="V53" s="2"/>
      <c r="W53" s="2"/>
      <c r="X53" s="2"/>
      <c r="Y53" s="2"/>
      <c r="Z53" s="2"/>
      <c r="AA53" s="2"/>
      <c r="AB53" s="2"/>
      <c r="AH53">
        <v>25.181402796</v>
      </c>
      <c r="AI53" s="14">
        <v>25.9</v>
      </c>
      <c r="AJ53" s="15">
        <f t="shared" si="9"/>
        <v>0.71859720399999816</v>
      </c>
      <c r="AM53">
        <v>0.71859720399999816</v>
      </c>
      <c r="AN53">
        <f t="shared" si="10"/>
        <v>0</v>
      </c>
      <c r="AP53">
        <v>0.71859720399999816</v>
      </c>
    </row>
    <row r="54" spans="2:42" x14ac:dyDescent="0.25">
      <c r="B54" s="2">
        <v>52</v>
      </c>
      <c r="C54" s="7">
        <v>12.9642</v>
      </c>
      <c r="D54" s="7">
        <f t="shared" si="11"/>
        <v>517.22526000000016</v>
      </c>
      <c r="E54" s="7">
        <v>2.6</v>
      </c>
      <c r="F54" s="11">
        <f t="shared" si="30"/>
        <v>0</v>
      </c>
      <c r="G54" s="11">
        <v>12.9642</v>
      </c>
      <c r="H54" s="7">
        <v>29</v>
      </c>
      <c r="I54" s="7">
        <v>2.86</v>
      </c>
      <c r="J54" s="7">
        <v>4.9958</v>
      </c>
      <c r="K54" s="11">
        <f t="shared" si="22"/>
        <v>0.61059305011484821</v>
      </c>
      <c r="L54" s="7">
        <f t="shared" si="0"/>
        <v>1942.38</v>
      </c>
      <c r="M54" s="7">
        <f t="shared" si="3"/>
        <v>135.7740578880576</v>
      </c>
      <c r="N54" s="7">
        <f t="shared" si="1"/>
        <v>2078.7646509381725</v>
      </c>
      <c r="O54" s="7">
        <f t="shared" si="4"/>
        <v>25181.402796000002</v>
      </c>
      <c r="P54" s="7">
        <f t="shared" si="5"/>
        <v>25.181402796</v>
      </c>
      <c r="Q54" s="7">
        <f t="shared" si="6"/>
        <v>3884.76</v>
      </c>
      <c r="R54" s="7">
        <f t="shared" si="7"/>
        <v>1942.38</v>
      </c>
      <c r="S54" s="7">
        <f t="shared" si="8"/>
        <v>60</v>
      </c>
      <c r="T54" s="2"/>
      <c r="U54" s="2"/>
      <c r="V54" s="2"/>
      <c r="W54" s="2"/>
      <c r="X54" s="2"/>
      <c r="Y54" s="2"/>
      <c r="Z54" s="2"/>
      <c r="AA54" s="2"/>
      <c r="AB54" s="2"/>
      <c r="AH54">
        <v>25.181402796</v>
      </c>
      <c r="AI54" s="14">
        <v>25.9</v>
      </c>
      <c r="AJ54" s="15">
        <f t="shared" si="9"/>
        <v>0.71859720399999816</v>
      </c>
      <c r="AM54">
        <v>0.71859720399999816</v>
      </c>
      <c r="AN54">
        <f t="shared" si="10"/>
        <v>0</v>
      </c>
      <c r="AP54">
        <v>0.71859720399999816</v>
      </c>
    </row>
    <row r="55" spans="2:42" x14ac:dyDescent="0.25">
      <c r="B55" s="2">
        <v>53</v>
      </c>
      <c r="C55" s="7">
        <v>12.9642</v>
      </c>
      <c r="D55" s="7">
        <f t="shared" si="11"/>
        <v>530.18946000000017</v>
      </c>
      <c r="E55" s="7">
        <v>2.65</v>
      </c>
      <c r="F55" s="11">
        <f t="shared" ref="F55:F101" si="31">(G55-G54)</f>
        <v>0</v>
      </c>
      <c r="G55" s="11">
        <v>12.9642</v>
      </c>
      <c r="H55" s="7">
        <v>29</v>
      </c>
      <c r="I55" s="7">
        <v>2.86</v>
      </c>
      <c r="J55" s="7">
        <v>4.9958</v>
      </c>
      <c r="K55" s="11">
        <f t="shared" si="22"/>
        <v>0.59601918091241535</v>
      </c>
      <c r="L55" s="7">
        <f t="shared" si="0"/>
        <v>1942.38</v>
      </c>
      <c r="M55" s="7">
        <f t="shared" si="3"/>
        <v>135.7740578880576</v>
      </c>
      <c r="N55" s="7">
        <f t="shared" si="1"/>
        <v>2078.7500770689699</v>
      </c>
      <c r="O55" s="7">
        <f t="shared" si="4"/>
        <v>25181.402796000002</v>
      </c>
      <c r="P55" s="7">
        <f t="shared" si="5"/>
        <v>25.181402796</v>
      </c>
      <c r="Q55" s="7">
        <f t="shared" si="6"/>
        <v>3884.76</v>
      </c>
      <c r="R55" s="7">
        <f t="shared" si="7"/>
        <v>1942.38</v>
      </c>
      <c r="S55" s="7">
        <f t="shared" si="8"/>
        <v>60</v>
      </c>
      <c r="T55" s="2"/>
      <c r="U55" s="2"/>
      <c r="V55" s="2"/>
      <c r="W55" s="2"/>
      <c r="X55" s="2"/>
      <c r="Y55" s="2"/>
      <c r="Z55" s="2"/>
      <c r="AA55" s="2"/>
      <c r="AB55" s="2"/>
      <c r="AH55">
        <v>25.181402796</v>
      </c>
      <c r="AI55" s="14">
        <v>25.9</v>
      </c>
      <c r="AJ55" s="15">
        <f t="shared" si="9"/>
        <v>0.71859720399999816</v>
      </c>
      <c r="AM55">
        <v>0.71859720399999816</v>
      </c>
      <c r="AN55">
        <f t="shared" si="10"/>
        <v>0</v>
      </c>
      <c r="AP55">
        <v>0.71859720399999816</v>
      </c>
    </row>
    <row r="56" spans="2:42" x14ac:dyDescent="0.25">
      <c r="B56" s="2">
        <v>54</v>
      </c>
      <c r="C56" s="7">
        <v>12.9642</v>
      </c>
      <c r="D56" s="7">
        <f t="shared" si="11"/>
        <v>543.15366000000017</v>
      </c>
      <c r="E56" s="7">
        <v>2.7</v>
      </c>
      <c r="F56" s="11">
        <f t="shared" ref="F56:F105" si="32">G56-G55</f>
        <v>0</v>
      </c>
      <c r="G56" s="11">
        <v>12.9642</v>
      </c>
      <c r="H56" s="7">
        <v>29</v>
      </c>
      <c r="I56" s="7">
        <v>2.86</v>
      </c>
      <c r="J56" s="7">
        <v>4.9958</v>
      </c>
      <c r="K56" s="11">
        <f t="shared" si="22"/>
        <v>0.58212480276005985</v>
      </c>
      <c r="L56" s="7">
        <f t="shared" si="0"/>
        <v>1942.38</v>
      </c>
      <c r="M56" s="7">
        <f t="shared" si="3"/>
        <v>135.7740578880576</v>
      </c>
      <c r="N56" s="7">
        <f t="shared" si="1"/>
        <v>2078.7361826908177</v>
      </c>
      <c r="O56" s="7">
        <f t="shared" si="4"/>
        <v>25181.402796000002</v>
      </c>
      <c r="P56" s="7">
        <f t="shared" si="5"/>
        <v>25.181402796</v>
      </c>
      <c r="Q56" s="7">
        <f t="shared" si="6"/>
        <v>3884.76</v>
      </c>
      <c r="R56" s="7">
        <f t="shared" si="7"/>
        <v>1942.38</v>
      </c>
      <c r="S56" s="7">
        <f t="shared" si="8"/>
        <v>60</v>
      </c>
      <c r="T56" s="2"/>
      <c r="U56" s="2"/>
      <c r="V56" s="2"/>
      <c r="W56" s="2"/>
      <c r="X56" s="2"/>
      <c r="Y56" s="2"/>
      <c r="Z56" s="2"/>
      <c r="AA56" s="2"/>
      <c r="AB56" s="2"/>
      <c r="AH56">
        <v>25.181402796</v>
      </c>
      <c r="AI56" s="14">
        <v>25.9</v>
      </c>
      <c r="AJ56" s="15">
        <f t="shared" si="9"/>
        <v>0.71859720399999816</v>
      </c>
      <c r="AM56">
        <v>0.71859720399999816</v>
      </c>
      <c r="AN56">
        <f t="shared" si="10"/>
        <v>0</v>
      </c>
      <c r="AP56">
        <v>0.71859720399999816</v>
      </c>
    </row>
    <row r="57" spans="2:42" x14ac:dyDescent="0.25">
      <c r="B57" s="2">
        <v>55</v>
      </c>
      <c r="C57" s="7">
        <v>12.9642</v>
      </c>
      <c r="D57" s="7">
        <f t="shared" si="11"/>
        <v>556.11786000000018</v>
      </c>
      <c r="E57" s="7">
        <v>2.75</v>
      </c>
      <c r="F57" s="11">
        <f t="shared" si="32"/>
        <v>0</v>
      </c>
      <c r="G57" s="11">
        <v>12.9642</v>
      </c>
      <c r="H57" s="7">
        <v>29</v>
      </c>
      <c r="I57" s="7">
        <v>2.86</v>
      </c>
      <c r="J57" s="7">
        <v>4.9958</v>
      </c>
      <c r="K57" s="11">
        <f t="shared" si="22"/>
        <v>0.56886347741043197</v>
      </c>
      <c r="L57" s="7">
        <f t="shared" si="0"/>
        <v>1942.38</v>
      </c>
      <c r="M57" s="7">
        <f t="shared" si="3"/>
        <v>135.7740578880576</v>
      </c>
      <c r="N57" s="7">
        <f t="shared" si="1"/>
        <v>2078.7229213654682</v>
      </c>
      <c r="O57" s="7">
        <f t="shared" si="4"/>
        <v>25181.402796000002</v>
      </c>
      <c r="P57" s="7">
        <f t="shared" si="5"/>
        <v>25.181402796</v>
      </c>
      <c r="Q57" s="7">
        <f t="shared" si="6"/>
        <v>3884.76</v>
      </c>
      <c r="R57" s="7">
        <f t="shared" si="7"/>
        <v>1942.38</v>
      </c>
      <c r="S57" s="7">
        <f t="shared" si="8"/>
        <v>60</v>
      </c>
      <c r="T57" s="2"/>
      <c r="U57" s="2"/>
      <c r="V57" s="2"/>
      <c r="W57" s="2"/>
      <c r="X57" s="2"/>
      <c r="Y57" s="2"/>
      <c r="Z57" s="2"/>
      <c r="AA57" s="2"/>
      <c r="AB57" s="2"/>
      <c r="AH57">
        <v>25.181402796</v>
      </c>
      <c r="AI57" s="14">
        <v>25.9</v>
      </c>
      <c r="AJ57" s="15">
        <f t="shared" si="9"/>
        <v>0.71859720399999816</v>
      </c>
      <c r="AM57">
        <v>0.71859720399999816</v>
      </c>
      <c r="AN57">
        <f t="shared" si="10"/>
        <v>0</v>
      </c>
      <c r="AP57">
        <v>0.71859720399999816</v>
      </c>
    </row>
    <row r="58" spans="2:42" x14ac:dyDescent="0.25">
      <c r="B58" s="2">
        <v>56</v>
      </c>
      <c r="C58" s="7">
        <v>12.9642</v>
      </c>
      <c r="D58" s="7">
        <f t="shared" si="11"/>
        <v>569.08206000000018</v>
      </c>
      <c r="E58" s="7">
        <v>2.8</v>
      </c>
      <c r="F58" s="11">
        <f t="shared" si="32"/>
        <v>0</v>
      </c>
      <c r="G58" s="11">
        <v>12.9642</v>
      </c>
      <c r="H58" s="7">
        <v>29</v>
      </c>
      <c r="I58" s="7">
        <v>2.86</v>
      </c>
      <c r="J58" s="7">
        <v>4.9958</v>
      </c>
      <c r="K58" s="11">
        <f t="shared" si="22"/>
        <v>0.55576608663669913</v>
      </c>
      <c r="L58" s="7">
        <f t="shared" si="0"/>
        <v>1942.38</v>
      </c>
      <c r="M58" s="7">
        <f t="shared" si="3"/>
        <v>135.7740578880576</v>
      </c>
      <c r="N58" s="7">
        <f t="shared" si="1"/>
        <v>2078.7098239746942</v>
      </c>
      <c r="O58" s="7">
        <f t="shared" si="4"/>
        <v>25181.402796000002</v>
      </c>
      <c r="P58" s="7">
        <f t="shared" si="5"/>
        <v>25.181402796</v>
      </c>
      <c r="Q58" s="7">
        <f t="shared" si="6"/>
        <v>3884.76</v>
      </c>
      <c r="R58" s="7">
        <f t="shared" si="7"/>
        <v>1942.38</v>
      </c>
      <c r="S58" s="7">
        <f t="shared" si="8"/>
        <v>60</v>
      </c>
      <c r="T58" s="2"/>
      <c r="U58" s="2"/>
      <c r="V58" s="2"/>
      <c r="W58" s="2"/>
      <c r="X58" s="2"/>
      <c r="Y58" s="2"/>
      <c r="Z58" s="2"/>
      <c r="AA58" s="2"/>
      <c r="AB58" s="2"/>
      <c r="AH58">
        <v>25.181402796</v>
      </c>
      <c r="AI58" s="14">
        <v>25.9</v>
      </c>
      <c r="AJ58" s="15">
        <f t="shared" si="9"/>
        <v>0.71859720399999816</v>
      </c>
      <c r="AM58">
        <v>0.71859720399999816</v>
      </c>
      <c r="AN58">
        <f t="shared" si="10"/>
        <v>0</v>
      </c>
      <c r="AP58">
        <v>0.71859720399999816</v>
      </c>
    </row>
    <row r="59" spans="2:42" x14ac:dyDescent="0.25">
      <c r="B59" s="2">
        <v>57</v>
      </c>
      <c r="C59" s="7">
        <v>13.411199999999999</v>
      </c>
      <c r="D59" s="7">
        <f t="shared" si="11"/>
        <v>582.49326000000019</v>
      </c>
      <c r="E59" s="7">
        <v>2.85</v>
      </c>
      <c r="F59" s="11">
        <f t="shared" si="32"/>
        <v>0.44699999999999918</v>
      </c>
      <c r="G59" s="11">
        <v>13.411199999999999</v>
      </c>
      <c r="H59" s="7">
        <v>30</v>
      </c>
      <c r="I59" s="7">
        <v>2.86</v>
      </c>
      <c r="J59" s="7">
        <v>4.9958</v>
      </c>
      <c r="K59" s="11">
        <f t="shared" si="22"/>
        <v>0.54325822568964022</v>
      </c>
      <c r="L59" s="7">
        <f t="shared" si="0"/>
        <v>1942.38</v>
      </c>
      <c r="M59" s="7">
        <f t="shared" si="3"/>
        <v>145.2983329898496</v>
      </c>
      <c r="N59" s="7">
        <f t="shared" si="1"/>
        <v>2383.2415912155388</v>
      </c>
      <c r="O59" s="7">
        <f t="shared" si="4"/>
        <v>26049.646656000001</v>
      </c>
      <c r="P59" s="7">
        <f t="shared" si="5"/>
        <v>26.049646656</v>
      </c>
      <c r="Q59" s="7">
        <f t="shared" si="6"/>
        <v>3884.76</v>
      </c>
      <c r="R59" s="7">
        <f t="shared" si="7"/>
        <v>1942.38</v>
      </c>
      <c r="S59" s="7">
        <f t="shared" si="8"/>
        <v>60</v>
      </c>
      <c r="T59" s="2"/>
      <c r="U59" s="2"/>
      <c r="V59" s="2"/>
      <c r="W59" s="2"/>
      <c r="X59" s="2"/>
      <c r="Y59" s="2"/>
      <c r="Z59" s="2"/>
      <c r="AA59" s="2"/>
      <c r="AB59" s="2"/>
      <c r="AH59">
        <v>26.049646656</v>
      </c>
      <c r="AI59" s="14">
        <v>25.9</v>
      </c>
      <c r="AJ59" s="15">
        <f t="shared" si="9"/>
        <v>-0.1496466560000016</v>
      </c>
      <c r="AL59">
        <v>-0.1496466560000016</v>
      </c>
      <c r="AN59">
        <f t="shared" si="10"/>
        <v>0.1496466560000016</v>
      </c>
      <c r="AP59">
        <v>-0.1496466560000016</v>
      </c>
    </row>
    <row r="60" spans="2:42" x14ac:dyDescent="0.25">
      <c r="B60" s="2">
        <v>58</v>
      </c>
      <c r="C60" s="7">
        <v>13.411199999999999</v>
      </c>
      <c r="D60" s="7">
        <f t="shared" si="11"/>
        <v>595.9044600000002</v>
      </c>
      <c r="E60" s="7">
        <v>2.9</v>
      </c>
      <c r="F60" s="11">
        <f t="shared" ref="F60:F106" si="33">(G60-G59)</f>
        <v>0</v>
      </c>
      <c r="G60" s="11">
        <v>13.411199999999999</v>
      </c>
      <c r="H60" s="7">
        <v>30</v>
      </c>
      <c r="I60" s="7">
        <v>2.86</v>
      </c>
      <c r="J60" s="7">
        <v>4.9958</v>
      </c>
      <c r="K60" s="11">
        <f t="shared" si="22"/>
        <v>0.5313009674438427</v>
      </c>
      <c r="L60" s="7">
        <f t="shared" si="0"/>
        <v>1942.38</v>
      </c>
      <c r="M60" s="7">
        <f t="shared" si="3"/>
        <v>145.2983329898496</v>
      </c>
      <c r="N60" s="7">
        <f t="shared" si="1"/>
        <v>2088.2096339572936</v>
      </c>
      <c r="O60" s="7">
        <f t="shared" si="4"/>
        <v>26049.646656000001</v>
      </c>
      <c r="P60" s="7">
        <f t="shared" si="5"/>
        <v>26.049646656</v>
      </c>
      <c r="Q60" s="7">
        <f t="shared" si="6"/>
        <v>3884.76</v>
      </c>
      <c r="R60" s="7">
        <f t="shared" si="7"/>
        <v>1942.38</v>
      </c>
      <c r="S60" s="7">
        <f t="shared" si="8"/>
        <v>60</v>
      </c>
      <c r="T60" s="2"/>
      <c r="U60" s="2"/>
      <c r="V60" s="2"/>
      <c r="W60" s="2"/>
      <c r="X60" s="2"/>
      <c r="Y60" s="2"/>
      <c r="Z60" s="2"/>
      <c r="AA60" s="2"/>
      <c r="AB60" s="2"/>
      <c r="AH60">
        <v>26.049646656</v>
      </c>
      <c r="AI60" s="14">
        <v>25.9</v>
      </c>
      <c r="AJ60" s="15">
        <f t="shared" si="9"/>
        <v>-0.1496466560000016</v>
      </c>
      <c r="AL60">
        <v>-0.1496466560000016</v>
      </c>
      <c r="AN60">
        <f t="shared" si="10"/>
        <v>0.1496466560000016</v>
      </c>
      <c r="AP60">
        <v>-0.1496466560000016</v>
      </c>
    </row>
    <row r="61" spans="2:42" x14ac:dyDescent="0.25">
      <c r="B61" s="2">
        <v>59</v>
      </c>
      <c r="C61" s="7">
        <v>13.411199999999999</v>
      </c>
      <c r="D61" s="7">
        <f t="shared" si="11"/>
        <v>609.31566000000021</v>
      </c>
      <c r="E61" s="7">
        <v>2.95</v>
      </c>
      <c r="F61" s="11">
        <f t="shared" ref="F61:F110" si="34">G61-G60</f>
        <v>0</v>
      </c>
      <c r="G61" s="11">
        <v>13.411199999999999</v>
      </c>
      <c r="H61" s="7">
        <v>30</v>
      </c>
      <c r="I61" s="7">
        <v>2.86</v>
      </c>
      <c r="J61" s="7">
        <v>4.9958</v>
      </c>
      <c r="K61" s="11">
        <f t="shared" si="22"/>
        <v>0.5198587381507217</v>
      </c>
      <c r="L61" s="7">
        <f t="shared" si="0"/>
        <v>1942.38</v>
      </c>
      <c r="M61" s="7">
        <f t="shared" si="3"/>
        <v>145.2983329898496</v>
      </c>
      <c r="N61" s="7">
        <f t="shared" si="1"/>
        <v>2088.1981917280004</v>
      </c>
      <c r="O61" s="7">
        <f t="shared" si="4"/>
        <v>26049.646656000001</v>
      </c>
      <c r="P61" s="7">
        <f t="shared" si="5"/>
        <v>26.049646656</v>
      </c>
      <c r="Q61" s="7">
        <f t="shared" si="6"/>
        <v>3884.76</v>
      </c>
      <c r="R61" s="7">
        <f t="shared" si="7"/>
        <v>1942.38</v>
      </c>
      <c r="S61" s="7">
        <f t="shared" si="8"/>
        <v>60</v>
      </c>
      <c r="T61" s="2"/>
      <c r="U61" s="2"/>
      <c r="V61" s="2"/>
      <c r="W61" s="2"/>
      <c r="X61" s="2"/>
      <c r="Y61" s="2"/>
      <c r="Z61" s="2"/>
      <c r="AA61" s="2"/>
      <c r="AB61" s="2"/>
      <c r="AH61">
        <v>26.049646656</v>
      </c>
      <c r="AI61" s="14">
        <v>25.9</v>
      </c>
      <c r="AJ61" s="15">
        <f t="shared" si="9"/>
        <v>-0.1496466560000016</v>
      </c>
      <c r="AL61">
        <v>-0.1496466560000016</v>
      </c>
      <c r="AN61">
        <f t="shared" si="10"/>
        <v>0.1496466560000016</v>
      </c>
      <c r="AP61">
        <v>-0.1496466560000016</v>
      </c>
    </row>
    <row r="62" spans="2:42" x14ac:dyDescent="0.25">
      <c r="B62" s="2">
        <v>60</v>
      </c>
      <c r="C62" s="7">
        <v>13.411199999999999</v>
      </c>
      <c r="D62" s="7">
        <f t="shared" si="11"/>
        <v>622.72686000000022</v>
      </c>
      <c r="E62" s="7">
        <v>3</v>
      </c>
      <c r="F62" s="11">
        <f t="shared" si="34"/>
        <v>0</v>
      </c>
      <c r="G62" s="11">
        <v>13.411199999999999</v>
      </c>
      <c r="H62" s="7">
        <v>30</v>
      </c>
      <c r="I62" s="7">
        <v>2.86</v>
      </c>
      <c r="J62" s="7">
        <v>4.9958</v>
      </c>
      <c r="K62" s="11">
        <f t="shared" si="22"/>
        <v>0.50854162312125406</v>
      </c>
      <c r="L62" s="7">
        <f t="shared" si="0"/>
        <v>1942.38</v>
      </c>
      <c r="M62" s="7">
        <f t="shared" si="3"/>
        <v>145.2983329898496</v>
      </c>
      <c r="N62" s="7">
        <f t="shared" si="1"/>
        <v>2088.1868746129712</v>
      </c>
      <c r="O62" s="7">
        <f t="shared" si="4"/>
        <v>26049.646656000001</v>
      </c>
      <c r="P62" s="7">
        <f t="shared" si="5"/>
        <v>26.049646656</v>
      </c>
      <c r="Q62" s="7">
        <f t="shared" si="6"/>
        <v>3884.76</v>
      </c>
      <c r="R62" s="7">
        <f t="shared" si="7"/>
        <v>1942.38</v>
      </c>
      <c r="S62" s="7">
        <f t="shared" si="8"/>
        <v>60</v>
      </c>
      <c r="T62" s="2"/>
      <c r="U62" s="2"/>
      <c r="V62" s="2"/>
      <c r="W62" s="2"/>
      <c r="X62" s="2"/>
      <c r="Y62" s="2"/>
      <c r="Z62" s="2"/>
      <c r="AA62" s="2"/>
      <c r="AB62" s="2"/>
      <c r="AH62">
        <v>26.049646656</v>
      </c>
      <c r="AI62" s="14">
        <v>25.9</v>
      </c>
      <c r="AJ62" s="15">
        <f t="shared" si="9"/>
        <v>-0.1496466560000016</v>
      </c>
      <c r="AL62">
        <v>-0.1496466560000016</v>
      </c>
      <c r="AN62">
        <f t="shared" si="10"/>
        <v>0.1496466560000016</v>
      </c>
      <c r="AP62">
        <v>-0.1496466560000016</v>
      </c>
    </row>
    <row r="63" spans="2:42" x14ac:dyDescent="0.25">
      <c r="B63" s="2">
        <v>61</v>
      </c>
      <c r="C63" s="7">
        <v>13.8582</v>
      </c>
      <c r="D63" s="7">
        <f t="shared" si="11"/>
        <v>636.58506000000023</v>
      </c>
      <c r="E63" s="7">
        <v>3.05</v>
      </c>
      <c r="F63" s="11">
        <f t="shared" si="34"/>
        <v>0.44700000000000095</v>
      </c>
      <c r="G63" s="11">
        <v>13.8582</v>
      </c>
      <c r="H63" s="7">
        <v>31</v>
      </c>
      <c r="I63" s="7">
        <v>2.86</v>
      </c>
      <c r="J63" s="7">
        <v>4.9958</v>
      </c>
      <c r="K63" s="11">
        <f t="shared" si="22"/>
        <v>0.49770674798163983</v>
      </c>
      <c r="L63" s="7">
        <f t="shared" si="0"/>
        <v>1942.38</v>
      </c>
      <c r="M63" s="7">
        <f t="shared" si="3"/>
        <v>155.14543549676159</v>
      </c>
      <c r="N63" s="7">
        <f t="shared" si="1"/>
        <v>2393.0431422447441</v>
      </c>
      <c r="O63" s="7">
        <f t="shared" si="4"/>
        <v>26917.890516000003</v>
      </c>
      <c r="P63" s="7">
        <f t="shared" si="5"/>
        <v>26.917890516000003</v>
      </c>
      <c r="Q63" s="7">
        <f t="shared" si="6"/>
        <v>3884.76</v>
      </c>
      <c r="R63" s="7">
        <f t="shared" si="7"/>
        <v>1942.38</v>
      </c>
      <c r="S63" s="7">
        <f t="shared" si="8"/>
        <v>60</v>
      </c>
      <c r="T63" s="2"/>
      <c r="U63" s="2"/>
      <c r="V63" s="2"/>
      <c r="W63" s="2"/>
      <c r="X63" s="2"/>
      <c r="Y63" s="2"/>
      <c r="Z63" s="2"/>
      <c r="AA63" s="2"/>
      <c r="AB63" s="2"/>
      <c r="AH63">
        <v>26.917890516000003</v>
      </c>
      <c r="AI63" s="14">
        <v>25.9</v>
      </c>
      <c r="AJ63" s="15">
        <f t="shared" si="9"/>
        <v>-1.0178905160000049</v>
      </c>
      <c r="AL63">
        <v>-1.0178905160000049</v>
      </c>
      <c r="AN63">
        <f t="shared" si="10"/>
        <v>1.0178905160000049</v>
      </c>
      <c r="AP63">
        <v>-1.0178905160000049</v>
      </c>
    </row>
    <row r="64" spans="2:42" x14ac:dyDescent="0.25">
      <c r="B64" s="2">
        <v>62</v>
      </c>
      <c r="C64" s="7">
        <v>13.8582</v>
      </c>
      <c r="D64" s="7">
        <f t="shared" si="11"/>
        <v>650.44326000000024</v>
      </c>
      <c r="E64" s="7">
        <v>3.1</v>
      </c>
      <c r="F64" s="11">
        <f t="shared" si="34"/>
        <v>0</v>
      </c>
      <c r="G64" s="11">
        <v>13.8582</v>
      </c>
      <c r="H64" s="7">
        <v>31</v>
      </c>
      <c r="I64" s="7">
        <v>2.86</v>
      </c>
      <c r="J64" s="7">
        <v>4.9958</v>
      </c>
      <c r="K64" s="11">
        <f t="shared" si="22"/>
        <v>0.48732393226162241</v>
      </c>
      <c r="L64" s="7">
        <f t="shared" si="0"/>
        <v>1942.38</v>
      </c>
      <c r="M64" s="7">
        <f t="shared" si="3"/>
        <v>155.14543549676159</v>
      </c>
      <c r="N64" s="7">
        <f t="shared" si="1"/>
        <v>2098.0127594290234</v>
      </c>
      <c r="O64" s="7">
        <f t="shared" si="4"/>
        <v>26917.890516000003</v>
      </c>
      <c r="P64" s="7">
        <f t="shared" si="5"/>
        <v>26.917890516000003</v>
      </c>
      <c r="Q64" s="7">
        <f t="shared" si="6"/>
        <v>3884.76</v>
      </c>
      <c r="R64" s="7">
        <f t="shared" si="7"/>
        <v>1942.38</v>
      </c>
      <c r="S64" s="7">
        <f t="shared" si="8"/>
        <v>60</v>
      </c>
      <c r="T64" s="2"/>
      <c r="U64" s="2"/>
      <c r="V64" s="2"/>
      <c r="W64" s="2"/>
      <c r="X64" s="2"/>
      <c r="Y64" s="2"/>
      <c r="Z64" s="2"/>
      <c r="AA64" s="2"/>
      <c r="AB64" s="2"/>
      <c r="AH64">
        <v>26.917890516000003</v>
      </c>
      <c r="AI64" s="14">
        <v>25.9</v>
      </c>
      <c r="AJ64" s="15">
        <f t="shared" si="9"/>
        <v>-1.0178905160000049</v>
      </c>
      <c r="AL64">
        <v>-1.0178905160000049</v>
      </c>
      <c r="AN64">
        <f t="shared" si="10"/>
        <v>1.0178905160000049</v>
      </c>
      <c r="AP64">
        <v>-1.0178905160000049</v>
      </c>
    </row>
    <row r="65" spans="2:42" x14ac:dyDescent="0.25">
      <c r="B65" s="2">
        <v>63</v>
      </c>
      <c r="C65" s="7">
        <v>13.8582</v>
      </c>
      <c r="D65" s="7">
        <f t="shared" si="11"/>
        <v>664.30146000000025</v>
      </c>
      <c r="E65" s="7">
        <v>3.15</v>
      </c>
      <c r="F65" s="11">
        <f t="shared" ref="F65:F111" si="35">(G65-G64)</f>
        <v>0</v>
      </c>
      <c r="G65" s="11">
        <v>13.8582</v>
      </c>
      <c r="H65" s="7">
        <v>31</v>
      </c>
      <c r="I65" s="7">
        <v>2.86</v>
      </c>
      <c r="J65" s="7">
        <v>4.9958</v>
      </c>
      <c r="K65" s="11">
        <f t="shared" si="22"/>
        <v>0.47736546244390959</v>
      </c>
      <c r="L65" s="7">
        <f t="shared" si="0"/>
        <v>1942.38</v>
      </c>
      <c r="M65" s="7">
        <f t="shared" si="3"/>
        <v>155.14543549676159</v>
      </c>
      <c r="N65" s="7">
        <f t="shared" si="1"/>
        <v>2098.0028009592056</v>
      </c>
      <c r="O65" s="7">
        <f t="shared" si="4"/>
        <v>26917.890516000003</v>
      </c>
      <c r="P65" s="7">
        <f t="shared" si="5"/>
        <v>26.917890516000003</v>
      </c>
      <c r="Q65" s="7">
        <f>$W$9*$V$4*9.81</f>
        <v>3884.76</v>
      </c>
      <c r="R65" s="7">
        <f t="shared" si="7"/>
        <v>1942.38</v>
      </c>
      <c r="S65" s="7">
        <f t="shared" si="8"/>
        <v>60</v>
      </c>
      <c r="T65" s="2"/>
      <c r="U65" s="2"/>
      <c r="V65" s="2"/>
      <c r="W65" s="2"/>
      <c r="X65" s="2"/>
      <c r="Y65" s="2"/>
      <c r="Z65" s="2"/>
      <c r="AA65" s="2"/>
      <c r="AB65" s="2"/>
      <c r="AH65">
        <v>26.917890516000003</v>
      </c>
      <c r="AI65" s="14">
        <v>25.9</v>
      </c>
      <c r="AJ65" s="15">
        <f t="shared" si="9"/>
        <v>-1.0178905160000049</v>
      </c>
      <c r="AL65">
        <v>-1.0178905160000049</v>
      </c>
      <c r="AN65">
        <f t="shared" si="10"/>
        <v>1.0178905160000049</v>
      </c>
      <c r="AP65">
        <v>-1.0178905160000049</v>
      </c>
    </row>
    <row r="66" spans="2:42" x14ac:dyDescent="0.25">
      <c r="B66" s="2">
        <v>64</v>
      </c>
      <c r="C66" s="7">
        <v>13.8582</v>
      </c>
      <c r="D66" s="7">
        <f t="shared" si="11"/>
        <v>678.15966000000026</v>
      </c>
      <c r="E66" s="7">
        <v>3.2</v>
      </c>
      <c r="F66" s="11">
        <f t="shared" ref="F66:F115" si="36">G66-G65</f>
        <v>0</v>
      </c>
      <c r="G66" s="11">
        <v>13.8582</v>
      </c>
      <c r="H66" s="7">
        <v>31</v>
      </c>
      <c r="I66" s="7">
        <v>2.86</v>
      </c>
      <c r="J66" s="7">
        <v>4.9958</v>
      </c>
      <c r="K66" s="11">
        <f t="shared" si="22"/>
        <v>0.46780584495078065</v>
      </c>
      <c r="L66" s="7">
        <f t="shared" si="0"/>
        <v>1942.38</v>
      </c>
      <c r="M66" s="7">
        <f t="shared" si="3"/>
        <v>155.14543549676159</v>
      </c>
      <c r="N66" s="7">
        <f t="shared" si="1"/>
        <v>2097.9932413417127</v>
      </c>
      <c r="O66" s="7">
        <f t="shared" si="4"/>
        <v>26917.890516000003</v>
      </c>
      <c r="P66" s="7">
        <f t="shared" si="5"/>
        <v>26.917890516000003</v>
      </c>
      <c r="Q66" s="7">
        <f t="shared" si="6"/>
        <v>3884.76</v>
      </c>
      <c r="R66" s="7">
        <f t="shared" si="7"/>
        <v>1942.38</v>
      </c>
      <c r="S66" s="7">
        <f t="shared" si="8"/>
        <v>60</v>
      </c>
      <c r="T66" s="2"/>
      <c r="U66" s="2"/>
      <c r="V66" s="2"/>
      <c r="W66" s="2"/>
      <c r="X66" s="2"/>
      <c r="Y66" s="2"/>
      <c r="Z66" s="2"/>
      <c r="AA66" s="2"/>
      <c r="AB66" s="2"/>
      <c r="AH66">
        <v>26.917890516000003</v>
      </c>
      <c r="AI66" s="14">
        <v>25.9</v>
      </c>
      <c r="AJ66" s="15">
        <f t="shared" si="9"/>
        <v>-1.0178905160000049</v>
      </c>
      <c r="AL66">
        <v>-1.0178905160000049</v>
      </c>
      <c r="AN66">
        <f t="shared" si="10"/>
        <v>1.0178905160000049</v>
      </c>
      <c r="AP66">
        <v>-1.0178905160000049</v>
      </c>
    </row>
    <row r="67" spans="2:42" x14ac:dyDescent="0.25">
      <c r="B67" s="2">
        <v>65</v>
      </c>
      <c r="C67" s="7">
        <v>13.8582</v>
      </c>
      <c r="D67" s="7">
        <f t="shared" si="11"/>
        <v>692.01786000000027</v>
      </c>
      <c r="E67" s="7">
        <v>3.25</v>
      </c>
      <c r="F67" s="11">
        <f t="shared" si="36"/>
        <v>0</v>
      </c>
      <c r="G67" s="11">
        <v>13.8582</v>
      </c>
      <c r="H67" s="7">
        <v>31</v>
      </c>
      <c r="I67" s="7">
        <v>2.86</v>
      </c>
      <c r="J67" s="7">
        <v>4.9958</v>
      </c>
      <c r="K67" s="11">
        <f t="shared" si="22"/>
        <v>0.45862158822794219</v>
      </c>
      <c r="L67" s="7">
        <f t="shared" ref="L67:L130" si="37">$V$9*$V$4*9.81</f>
        <v>1942.38</v>
      </c>
      <c r="M67" s="7">
        <f t="shared" si="3"/>
        <v>155.14543549676159</v>
      </c>
      <c r="N67" s="7">
        <f t="shared" ref="N67:N130" si="38">($V$4*F67)+M67+L67+K67</f>
        <v>2097.9840570849897</v>
      </c>
      <c r="O67" s="7">
        <f t="shared" si="4"/>
        <v>26917.890516000003</v>
      </c>
      <c r="P67" s="7">
        <f t="shared" si="5"/>
        <v>26.917890516000003</v>
      </c>
      <c r="Q67" s="7">
        <f t="shared" ref="Q67:Q130" si="39">$W$9*$V$4*9.81</f>
        <v>3884.76</v>
      </c>
      <c r="R67" s="7">
        <f t="shared" si="7"/>
        <v>1942.38</v>
      </c>
      <c r="S67" s="7">
        <f t="shared" si="8"/>
        <v>60</v>
      </c>
      <c r="T67" s="2"/>
      <c r="U67" s="2"/>
      <c r="V67" s="2"/>
      <c r="W67" s="2"/>
      <c r="X67" s="2"/>
      <c r="Y67" s="2"/>
      <c r="Z67" s="2"/>
      <c r="AA67" s="2"/>
      <c r="AB67" s="2"/>
      <c r="AH67">
        <v>26.917890516000003</v>
      </c>
      <c r="AI67" s="14">
        <v>25.9</v>
      </c>
      <c r="AJ67" s="15">
        <f t="shared" si="9"/>
        <v>-1.0178905160000049</v>
      </c>
      <c r="AL67">
        <v>-1.0178905160000049</v>
      </c>
      <c r="AN67">
        <f t="shared" si="10"/>
        <v>1.0178905160000049</v>
      </c>
      <c r="AP67">
        <v>-1.0178905160000049</v>
      </c>
    </row>
    <row r="68" spans="2:42" x14ac:dyDescent="0.25">
      <c r="B68" s="2">
        <v>66</v>
      </c>
      <c r="C68" s="7">
        <v>13.8582</v>
      </c>
      <c r="D68" s="7">
        <f t="shared" si="11"/>
        <v>705.87606000000028</v>
      </c>
      <c r="E68" s="7">
        <v>3.3</v>
      </c>
      <c r="F68" s="11">
        <f t="shared" si="36"/>
        <v>0</v>
      </c>
      <c r="G68" s="11">
        <v>13.8582</v>
      </c>
      <c r="H68" s="7">
        <v>31</v>
      </c>
      <c r="I68" s="7">
        <v>2.86</v>
      </c>
      <c r="J68" s="7">
        <v>4.9958</v>
      </c>
      <c r="K68" s="11">
        <f t="shared" ref="K68:K131" si="40">$V$4*9.81*SIN((E69-E68)/D69)</f>
        <v>0.44951177261784858</v>
      </c>
      <c r="L68" s="7">
        <f t="shared" si="37"/>
        <v>1942.38</v>
      </c>
      <c r="M68" s="7">
        <f t="shared" ref="M68:M131" si="41">0.5*$V$5*$V$6*$V$7*(G68^2)</f>
        <v>155.14543549676159</v>
      </c>
      <c r="N68" s="7">
        <f t="shared" si="38"/>
        <v>2097.9749472693798</v>
      </c>
      <c r="O68" s="7">
        <f t="shared" ref="O68:O131" si="42">G68*R68</f>
        <v>26917.890516000003</v>
      </c>
      <c r="P68" s="7">
        <f t="shared" ref="P68:P131" si="43">O68/1000</f>
        <v>26.917890516000003</v>
      </c>
      <c r="Q68" s="7">
        <f t="shared" si="39"/>
        <v>3884.76</v>
      </c>
      <c r="R68" s="7">
        <f t="shared" ref="R68:R131" si="44">(Q68-L68)</f>
        <v>1942.38</v>
      </c>
      <c r="S68" s="7">
        <f t="shared" ref="S68:S131" si="45">(Q68/(9.81*$V$4))*100</f>
        <v>60</v>
      </c>
      <c r="T68" s="2"/>
      <c r="U68" s="2"/>
      <c r="V68" s="2"/>
      <c r="W68" s="2"/>
      <c r="X68" s="2"/>
      <c r="Y68" s="2"/>
      <c r="Z68" s="2"/>
      <c r="AA68" s="2"/>
      <c r="AB68" s="2"/>
      <c r="AH68">
        <v>26.917890516000003</v>
      </c>
      <c r="AI68" s="14">
        <v>25.9</v>
      </c>
      <c r="AJ68" s="15">
        <f t="shared" ref="AJ68:AJ131" si="46">(AI68-AH68)</f>
        <v>-1.0178905160000049</v>
      </c>
      <c r="AL68">
        <v>-1.0178905160000049</v>
      </c>
      <c r="AN68">
        <f t="shared" ref="AN68:AN131" si="47">AL68*-1</f>
        <v>1.0178905160000049</v>
      </c>
      <c r="AP68">
        <v>-1.0178905160000049</v>
      </c>
    </row>
    <row r="69" spans="2:42" x14ac:dyDescent="0.25">
      <c r="B69" s="2">
        <v>67</v>
      </c>
      <c r="C69" s="7">
        <v>14.305300000000001</v>
      </c>
      <c r="D69" s="7">
        <f t="shared" ref="D69:D132" si="48">C69+D68</f>
        <v>720.18136000000027</v>
      </c>
      <c r="E69" s="7">
        <v>3.35</v>
      </c>
      <c r="F69" s="11">
        <f t="shared" si="36"/>
        <v>0.44710000000000072</v>
      </c>
      <c r="G69" s="11">
        <v>14.305300000000001</v>
      </c>
      <c r="H69" s="7">
        <v>32</v>
      </c>
      <c r="I69" s="7">
        <v>2.86</v>
      </c>
      <c r="J69" s="7">
        <v>4.9958</v>
      </c>
      <c r="K69" s="11">
        <f t="shared" si="40"/>
        <v>0.44075681340483708</v>
      </c>
      <c r="L69" s="7">
        <f t="shared" si="37"/>
        <v>1942.38</v>
      </c>
      <c r="M69" s="7">
        <f t="shared" si="41"/>
        <v>165.31767667942563</v>
      </c>
      <c r="N69" s="7">
        <f t="shared" si="38"/>
        <v>2403.2244334928309</v>
      </c>
      <c r="O69" s="7">
        <f t="shared" si="42"/>
        <v>27786.328614000002</v>
      </c>
      <c r="P69" s="7">
        <f t="shared" si="43"/>
        <v>27.786328614000002</v>
      </c>
      <c r="Q69" s="7">
        <f t="shared" si="39"/>
        <v>3884.76</v>
      </c>
      <c r="R69" s="7">
        <f t="shared" si="44"/>
        <v>1942.38</v>
      </c>
      <c r="S69" s="7">
        <f t="shared" si="45"/>
        <v>60</v>
      </c>
      <c r="T69" s="2"/>
      <c r="U69" s="2"/>
      <c r="V69" s="2"/>
      <c r="W69" s="2"/>
      <c r="X69" s="2"/>
      <c r="Y69" s="2"/>
      <c r="Z69" s="2"/>
      <c r="AA69" s="2"/>
      <c r="AB69" s="2"/>
      <c r="AH69">
        <v>27.786328614000002</v>
      </c>
      <c r="AI69" s="14">
        <v>25.9</v>
      </c>
      <c r="AJ69" s="15">
        <f t="shared" si="46"/>
        <v>-1.8863286140000035</v>
      </c>
      <c r="AL69">
        <v>-1.8863286140000035</v>
      </c>
      <c r="AN69">
        <f t="shared" si="47"/>
        <v>1.8863286140000035</v>
      </c>
      <c r="AP69">
        <v>-1.8863286140000035</v>
      </c>
    </row>
    <row r="70" spans="2:42" x14ac:dyDescent="0.25">
      <c r="B70" s="2">
        <v>68</v>
      </c>
      <c r="C70" s="7">
        <v>14.305300000000001</v>
      </c>
      <c r="D70" s="7">
        <f t="shared" si="48"/>
        <v>734.48666000000026</v>
      </c>
      <c r="E70" s="7">
        <v>3.4</v>
      </c>
      <c r="F70" s="11">
        <f t="shared" ref="F70:F116" si="49">(G70-G69)</f>
        <v>0</v>
      </c>
      <c r="G70" s="11">
        <v>14.305300000000001</v>
      </c>
      <c r="H70" s="7">
        <v>32</v>
      </c>
      <c r="I70" s="7">
        <v>2.86</v>
      </c>
      <c r="J70" s="7">
        <v>4.9958</v>
      </c>
      <c r="K70" s="11">
        <f t="shared" si="40"/>
        <v>0.43233637252118368</v>
      </c>
      <c r="L70" s="7">
        <f t="shared" si="37"/>
        <v>1942.38</v>
      </c>
      <c r="M70" s="7">
        <f t="shared" si="41"/>
        <v>165.31767667942563</v>
      </c>
      <c r="N70" s="7">
        <f t="shared" si="38"/>
        <v>2108.1300130519471</v>
      </c>
      <c r="O70" s="7">
        <f t="shared" si="42"/>
        <v>27786.328614000002</v>
      </c>
      <c r="P70" s="7">
        <f t="shared" si="43"/>
        <v>27.786328614000002</v>
      </c>
      <c r="Q70" s="7">
        <f t="shared" si="39"/>
        <v>3884.76</v>
      </c>
      <c r="R70" s="7">
        <f t="shared" si="44"/>
        <v>1942.38</v>
      </c>
      <c r="S70" s="7">
        <f t="shared" si="45"/>
        <v>60</v>
      </c>
      <c r="T70" s="2"/>
      <c r="U70" s="2"/>
      <c r="V70" s="2"/>
      <c r="W70" s="2"/>
      <c r="X70" s="2"/>
      <c r="Y70" s="2"/>
      <c r="Z70" s="2"/>
      <c r="AA70" s="2"/>
      <c r="AB70" s="2"/>
      <c r="AH70">
        <v>27.786328614000002</v>
      </c>
      <c r="AI70" s="14">
        <v>25.9</v>
      </c>
      <c r="AJ70" s="15">
        <f t="shared" si="46"/>
        <v>-1.8863286140000035</v>
      </c>
      <c r="AL70">
        <v>-1.8863286140000035</v>
      </c>
      <c r="AN70">
        <f t="shared" si="47"/>
        <v>1.8863286140000035</v>
      </c>
      <c r="AP70">
        <v>-1.8863286140000035</v>
      </c>
    </row>
    <row r="71" spans="2:42" x14ac:dyDescent="0.25">
      <c r="B71" s="2">
        <v>69</v>
      </c>
      <c r="C71" s="7">
        <v>14.305300000000001</v>
      </c>
      <c r="D71" s="7">
        <f t="shared" si="48"/>
        <v>748.79196000000024</v>
      </c>
      <c r="E71" s="7">
        <v>3.45</v>
      </c>
      <c r="F71" s="11">
        <f t="shared" ref="F71:F118" si="50">G71-G70</f>
        <v>0</v>
      </c>
      <c r="G71" s="11">
        <v>14.305300000000001</v>
      </c>
      <c r="H71" s="7">
        <v>32</v>
      </c>
      <c r="I71" s="7">
        <v>2.86</v>
      </c>
      <c r="J71" s="7">
        <v>4.9958</v>
      </c>
      <c r="K71" s="11">
        <f t="shared" si="40"/>
        <v>0.42423163695851779</v>
      </c>
      <c r="L71" s="7">
        <f t="shared" si="37"/>
        <v>1942.38</v>
      </c>
      <c r="M71" s="7">
        <f t="shared" si="41"/>
        <v>165.31767667942563</v>
      </c>
      <c r="N71" s="7">
        <f t="shared" si="38"/>
        <v>2108.1219083163846</v>
      </c>
      <c r="O71" s="7">
        <f t="shared" si="42"/>
        <v>27786.328614000002</v>
      </c>
      <c r="P71" s="7">
        <f t="shared" si="43"/>
        <v>27.786328614000002</v>
      </c>
      <c r="Q71" s="7">
        <f t="shared" si="39"/>
        <v>3884.76</v>
      </c>
      <c r="R71" s="7">
        <f t="shared" si="44"/>
        <v>1942.38</v>
      </c>
      <c r="S71" s="7">
        <f t="shared" si="45"/>
        <v>60</v>
      </c>
      <c r="T71" s="2"/>
      <c r="U71" s="2"/>
      <c r="V71" s="2"/>
      <c r="W71" s="2"/>
      <c r="X71" s="2"/>
      <c r="Y71" s="2"/>
      <c r="Z71" s="2"/>
      <c r="AA71" s="2"/>
      <c r="AB71" s="2"/>
      <c r="AH71">
        <v>27.786328614000002</v>
      </c>
      <c r="AI71" s="14">
        <v>25.9</v>
      </c>
      <c r="AJ71" s="15">
        <f t="shared" si="46"/>
        <v>-1.8863286140000035</v>
      </c>
      <c r="AL71">
        <v>-1.8863286140000035</v>
      </c>
      <c r="AN71">
        <f t="shared" si="47"/>
        <v>1.8863286140000035</v>
      </c>
      <c r="AP71">
        <v>-1.8863286140000035</v>
      </c>
    </row>
    <row r="72" spans="2:42" x14ac:dyDescent="0.25">
      <c r="B72" s="2">
        <v>70</v>
      </c>
      <c r="C72" s="7">
        <v>14.305300000000001</v>
      </c>
      <c r="D72" s="7">
        <f t="shared" si="48"/>
        <v>763.09726000000023</v>
      </c>
      <c r="E72" s="7">
        <v>3.5</v>
      </c>
      <c r="F72" s="11">
        <f t="shared" si="50"/>
        <v>0</v>
      </c>
      <c r="G72" s="11">
        <v>14.305300000000001</v>
      </c>
      <c r="H72" s="7">
        <v>32</v>
      </c>
      <c r="I72" s="7">
        <v>2.86</v>
      </c>
      <c r="J72" s="7">
        <v>4.9958</v>
      </c>
      <c r="K72" s="11">
        <f t="shared" si="40"/>
        <v>0.41642517845169719</v>
      </c>
      <c r="L72" s="7">
        <f t="shared" si="37"/>
        <v>1942.38</v>
      </c>
      <c r="M72" s="7">
        <f t="shared" si="41"/>
        <v>165.31767667942563</v>
      </c>
      <c r="N72" s="7">
        <f t="shared" si="38"/>
        <v>2108.1141018578778</v>
      </c>
      <c r="O72" s="7">
        <f t="shared" si="42"/>
        <v>27786.328614000002</v>
      </c>
      <c r="P72" s="7">
        <f t="shared" si="43"/>
        <v>27.786328614000002</v>
      </c>
      <c r="Q72" s="7">
        <f t="shared" si="39"/>
        <v>3884.76</v>
      </c>
      <c r="R72" s="7">
        <f t="shared" si="44"/>
        <v>1942.38</v>
      </c>
      <c r="S72" s="7">
        <f t="shared" si="45"/>
        <v>60</v>
      </c>
      <c r="T72" s="2"/>
      <c r="U72" s="2"/>
      <c r="V72" s="2"/>
      <c r="W72" s="2"/>
      <c r="X72" s="2"/>
      <c r="Y72" s="2"/>
      <c r="Z72" s="2"/>
      <c r="AA72" s="2"/>
      <c r="AB72" s="2"/>
      <c r="AH72">
        <v>27.786328614000002</v>
      </c>
      <c r="AI72" s="14">
        <v>25.9</v>
      </c>
      <c r="AJ72" s="15">
        <f t="shared" si="46"/>
        <v>-1.8863286140000035</v>
      </c>
      <c r="AL72">
        <v>-1.8863286140000035</v>
      </c>
      <c r="AN72">
        <f t="shared" si="47"/>
        <v>1.8863286140000035</v>
      </c>
      <c r="AP72">
        <v>-1.8863286140000035</v>
      </c>
    </row>
    <row r="73" spans="2:42" x14ac:dyDescent="0.25">
      <c r="B73" s="2">
        <v>71</v>
      </c>
      <c r="C73" s="7">
        <v>14.305300000000001</v>
      </c>
      <c r="D73" s="7">
        <f t="shared" si="48"/>
        <v>777.40256000000022</v>
      </c>
      <c r="E73" s="7">
        <v>3.55</v>
      </c>
      <c r="F73" s="11">
        <f t="shared" ref="F73" si="51">(G73-G72)</f>
        <v>0</v>
      </c>
      <c r="G73" s="11">
        <v>14.305300000000001</v>
      </c>
      <c r="H73" s="7">
        <v>32</v>
      </c>
      <c r="I73" s="7">
        <v>2.86</v>
      </c>
      <c r="J73" s="7">
        <v>4.9958</v>
      </c>
      <c r="K73" s="11">
        <f t="shared" si="40"/>
        <v>0.40890082837475161</v>
      </c>
      <c r="L73" s="7">
        <f t="shared" si="37"/>
        <v>1942.38</v>
      </c>
      <c r="M73" s="7">
        <f t="shared" si="41"/>
        <v>165.31767667942563</v>
      </c>
      <c r="N73" s="7">
        <f t="shared" si="38"/>
        <v>2108.1065775078009</v>
      </c>
      <c r="O73" s="7">
        <f t="shared" si="42"/>
        <v>27786.328614000002</v>
      </c>
      <c r="P73" s="7">
        <f t="shared" si="43"/>
        <v>27.786328614000002</v>
      </c>
      <c r="Q73" s="7">
        <f t="shared" si="39"/>
        <v>3884.76</v>
      </c>
      <c r="R73" s="7">
        <f t="shared" si="44"/>
        <v>1942.38</v>
      </c>
      <c r="S73" s="7">
        <f t="shared" si="45"/>
        <v>60</v>
      </c>
      <c r="T73" s="2"/>
      <c r="U73" s="2"/>
      <c r="V73" s="2"/>
      <c r="W73" s="2"/>
      <c r="X73" s="2"/>
      <c r="Y73" s="2"/>
      <c r="Z73" s="2"/>
      <c r="AA73" s="2"/>
      <c r="AB73" s="2"/>
      <c r="AH73">
        <v>27.786328614000002</v>
      </c>
      <c r="AI73" s="14">
        <v>25.9</v>
      </c>
      <c r="AJ73" s="15">
        <f t="shared" si="46"/>
        <v>-1.8863286140000035</v>
      </c>
      <c r="AL73">
        <v>-1.8863286140000035</v>
      </c>
      <c r="AN73">
        <f t="shared" si="47"/>
        <v>1.8863286140000035</v>
      </c>
      <c r="AP73">
        <v>-1.8863286140000035</v>
      </c>
    </row>
    <row r="74" spans="2:42" x14ac:dyDescent="0.25">
      <c r="B74" s="2">
        <v>72</v>
      </c>
      <c r="C74" s="7">
        <v>14.305300000000001</v>
      </c>
      <c r="D74" s="7">
        <f t="shared" si="48"/>
        <v>791.70786000000021</v>
      </c>
      <c r="E74" s="7">
        <v>3.6</v>
      </c>
      <c r="F74" s="11">
        <f t="shared" ref="F74:F77" si="52">G74-G73</f>
        <v>0</v>
      </c>
      <c r="G74" s="11">
        <v>14.305300000000001</v>
      </c>
      <c r="H74" s="7">
        <v>32</v>
      </c>
      <c r="I74" s="7">
        <v>2.86</v>
      </c>
      <c r="J74" s="7">
        <v>4.9958</v>
      </c>
      <c r="K74" s="11">
        <f t="shared" si="40"/>
        <v>0.40164356595910922</v>
      </c>
      <c r="L74" s="7">
        <f t="shared" si="37"/>
        <v>1942.38</v>
      </c>
      <c r="M74" s="7">
        <f t="shared" si="41"/>
        <v>165.31767667942563</v>
      </c>
      <c r="N74" s="7">
        <f t="shared" si="38"/>
        <v>2108.0993202453851</v>
      </c>
      <c r="O74" s="7">
        <f t="shared" si="42"/>
        <v>27786.328614000002</v>
      </c>
      <c r="P74" s="7">
        <f t="shared" si="43"/>
        <v>27.786328614000002</v>
      </c>
      <c r="Q74" s="7">
        <f t="shared" si="39"/>
        <v>3884.76</v>
      </c>
      <c r="R74" s="7">
        <f t="shared" si="44"/>
        <v>1942.38</v>
      </c>
      <c r="S74" s="7">
        <f t="shared" si="45"/>
        <v>60</v>
      </c>
      <c r="T74" s="2"/>
      <c r="U74" s="2"/>
      <c r="V74" s="2"/>
      <c r="W74" s="2"/>
      <c r="X74" s="2"/>
      <c r="Y74" s="2"/>
      <c r="Z74" s="2"/>
      <c r="AA74" s="2"/>
      <c r="AB74" s="2"/>
      <c r="AH74">
        <v>27.786328614000002</v>
      </c>
      <c r="AI74" s="14">
        <v>25.9</v>
      </c>
      <c r="AJ74" s="15">
        <f t="shared" si="46"/>
        <v>-1.8863286140000035</v>
      </c>
      <c r="AL74">
        <v>-1.8863286140000035</v>
      </c>
      <c r="AN74">
        <f t="shared" si="47"/>
        <v>1.8863286140000035</v>
      </c>
      <c r="AP74">
        <v>-1.8863286140000035</v>
      </c>
    </row>
    <row r="75" spans="2:42" x14ac:dyDescent="0.25">
      <c r="B75" s="2">
        <v>73</v>
      </c>
      <c r="C75" s="7">
        <v>14.305300000000001</v>
      </c>
      <c r="D75" s="7">
        <f t="shared" si="48"/>
        <v>806.0131600000002</v>
      </c>
      <c r="E75" s="7">
        <v>3.65</v>
      </c>
      <c r="F75" s="11">
        <f t="shared" si="52"/>
        <v>0</v>
      </c>
      <c r="G75" s="11">
        <v>14.305300000000001</v>
      </c>
      <c r="H75" s="7">
        <v>32</v>
      </c>
      <c r="I75" s="7">
        <v>2.86</v>
      </c>
      <c r="J75" s="7">
        <v>4.9958</v>
      </c>
      <c r="K75" s="11">
        <f t="shared" si="40"/>
        <v>0.3946394182078401</v>
      </c>
      <c r="L75" s="7">
        <f t="shared" si="37"/>
        <v>1942.38</v>
      </c>
      <c r="M75" s="7">
        <f t="shared" si="41"/>
        <v>165.31767667942563</v>
      </c>
      <c r="N75" s="7">
        <f t="shared" si="38"/>
        <v>2108.092316097634</v>
      </c>
      <c r="O75" s="7">
        <f t="shared" si="42"/>
        <v>27786.328614000002</v>
      </c>
      <c r="P75" s="7">
        <f t="shared" si="43"/>
        <v>27.786328614000002</v>
      </c>
      <c r="Q75" s="7">
        <f t="shared" si="39"/>
        <v>3884.76</v>
      </c>
      <c r="R75" s="7">
        <f t="shared" si="44"/>
        <v>1942.38</v>
      </c>
      <c r="S75" s="7">
        <f t="shared" si="45"/>
        <v>60</v>
      </c>
      <c r="T75" s="2"/>
      <c r="U75" s="2"/>
      <c r="V75" s="2"/>
      <c r="W75" s="2"/>
      <c r="X75" s="2"/>
      <c r="Y75" s="2"/>
      <c r="Z75" s="2"/>
      <c r="AA75" s="2"/>
      <c r="AB75" s="2"/>
      <c r="AH75">
        <v>27.786328614000002</v>
      </c>
      <c r="AI75" s="14">
        <v>25.9</v>
      </c>
      <c r="AJ75" s="15">
        <f t="shared" si="46"/>
        <v>-1.8863286140000035</v>
      </c>
      <c r="AL75">
        <v>-1.8863286140000035</v>
      </c>
      <c r="AN75">
        <f t="shared" si="47"/>
        <v>1.8863286140000035</v>
      </c>
      <c r="AP75">
        <v>-1.8863286140000035</v>
      </c>
    </row>
    <row r="76" spans="2:42" x14ac:dyDescent="0.25">
      <c r="B76" s="2">
        <v>74</v>
      </c>
      <c r="C76" s="7">
        <v>14.305300000000001</v>
      </c>
      <c r="D76" s="7">
        <f t="shared" si="48"/>
        <v>820.31846000000019</v>
      </c>
      <c r="E76" s="7">
        <v>3.7</v>
      </c>
      <c r="F76" s="11">
        <f t="shared" si="52"/>
        <v>0</v>
      </c>
      <c r="G76" s="11">
        <v>14.305300000000001</v>
      </c>
      <c r="H76" s="7">
        <v>32</v>
      </c>
      <c r="I76" s="7">
        <v>2.86</v>
      </c>
      <c r="J76" s="7">
        <v>4.9958</v>
      </c>
      <c r="K76" s="11">
        <f t="shared" si="40"/>
        <v>0.38787537010252499</v>
      </c>
      <c r="L76" s="7">
        <f t="shared" si="37"/>
        <v>1942.38</v>
      </c>
      <c r="M76" s="7">
        <f t="shared" si="41"/>
        <v>165.31767667942563</v>
      </c>
      <c r="N76" s="7">
        <f t="shared" si="38"/>
        <v>2108.0855520495284</v>
      </c>
      <c r="O76" s="7">
        <f t="shared" si="42"/>
        <v>27786.328614000002</v>
      </c>
      <c r="P76" s="7">
        <f t="shared" si="43"/>
        <v>27.786328614000002</v>
      </c>
      <c r="Q76" s="7">
        <f t="shared" si="39"/>
        <v>3884.76</v>
      </c>
      <c r="R76" s="7">
        <f t="shared" si="44"/>
        <v>1942.38</v>
      </c>
      <c r="S76" s="7">
        <f t="shared" si="45"/>
        <v>60</v>
      </c>
      <c r="T76" s="2"/>
      <c r="U76" s="2"/>
      <c r="V76" s="2"/>
      <c r="W76" s="2"/>
      <c r="X76" s="2"/>
      <c r="Y76" s="2"/>
      <c r="Z76" s="2"/>
      <c r="AA76" s="2"/>
      <c r="AB76" s="2"/>
      <c r="AH76">
        <v>27.786328614000002</v>
      </c>
      <c r="AI76" s="14">
        <v>25.9</v>
      </c>
      <c r="AJ76" s="15">
        <f t="shared" si="46"/>
        <v>-1.8863286140000035</v>
      </c>
      <c r="AL76">
        <v>-1.8863286140000035</v>
      </c>
      <c r="AN76">
        <f t="shared" si="47"/>
        <v>1.8863286140000035</v>
      </c>
      <c r="AP76">
        <v>-1.8863286140000035</v>
      </c>
    </row>
    <row r="77" spans="2:42" x14ac:dyDescent="0.25">
      <c r="B77" s="2">
        <v>75</v>
      </c>
      <c r="C77" s="7">
        <v>14.305300000000001</v>
      </c>
      <c r="D77" s="7">
        <f t="shared" si="48"/>
        <v>834.62376000000017</v>
      </c>
      <c r="E77" s="7">
        <v>3.75</v>
      </c>
      <c r="F77" s="11">
        <f t="shared" si="52"/>
        <v>0</v>
      </c>
      <c r="G77" s="11">
        <v>14.305300000000001</v>
      </c>
      <c r="H77" s="7">
        <v>32</v>
      </c>
      <c r="I77" s="7">
        <v>2.86</v>
      </c>
      <c r="J77" s="7">
        <v>4.9958</v>
      </c>
      <c r="K77" s="11">
        <f t="shared" si="40"/>
        <v>0.3811385969755598</v>
      </c>
      <c r="L77" s="7">
        <f t="shared" si="37"/>
        <v>1942.38</v>
      </c>
      <c r="M77" s="7">
        <f t="shared" si="41"/>
        <v>165.31767667942563</v>
      </c>
      <c r="N77" s="7">
        <f t="shared" si="38"/>
        <v>2108.0788152764017</v>
      </c>
      <c r="O77" s="7">
        <f t="shared" si="42"/>
        <v>27786.328614000002</v>
      </c>
      <c r="P77" s="7">
        <f t="shared" si="43"/>
        <v>27.786328614000002</v>
      </c>
      <c r="Q77" s="7">
        <f t="shared" si="39"/>
        <v>3884.76</v>
      </c>
      <c r="R77" s="7">
        <f t="shared" si="44"/>
        <v>1942.38</v>
      </c>
      <c r="S77" s="7">
        <f t="shared" si="45"/>
        <v>60</v>
      </c>
      <c r="T77" s="2"/>
      <c r="U77" s="2"/>
      <c r="V77" s="2"/>
      <c r="W77" s="2"/>
      <c r="X77" s="2"/>
      <c r="Y77" s="2"/>
      <c r="Z77" s="2"/>
      <c r="AA77" s="2"/>
      <c r="AB77" s="2"/>
      <c r="AH77">
        <v>27.786328614000002</v>
      </c>
      <c r="AI77" s="14">
        <v>25.9</v>
      </c>
      <c r="AJ77" s="15">
        <f t="shared" si="46"/>
        <v>-1.8863286140000035</v>
      </c>
      <c r="AL77">
        <v>-1.8863286140000035</v>
      </c>
      <c r="AN77">
        <f t="shared" si="47"/>
        <v>1.8863286140000035</v>
      </c>
      <c r="AP77">
        <v>-1.8863286140000035</v>
      </c>
    </row>
    <row r="78" spans="2:42" x14ac:dyDescent="0.25">
      <c r="B78" s="2">
        <v>76</v>
      </c>
      <c r="C78" s="7">
        <v>14.7523</v>
      </c>
      <c r="D78" s="7">
        <f t="shared" si="48"/>
        <v>849.37606000000017</v>
      </c>
      <c r="E78" s="7">
        <v>3.8</v>
      </c>
      <c r="F78" s="11">
        <f t="shared" ref="F78:F124" si="53">(G78-G77)</f>
        <v>0.44699999999999918</v>
      </c>
      <c r="G78" s="11">
        <v>14.7523</v>
      </c>
      <c r="H78" s="7">
        <v>33</v>
      </c>
      <c r="I78" s="7">
        <v>2.86</v>
      </c>
      <c r="J78" s="7">
        <v>4.9958</v>
      </c>
      <c r="K78" s="11">
        <f t="shared" si="40"/>
        <v>0.37463184268059568</v>
      </c>
      <c r="L78" s="7">
        <f t="shared" si="37"/>
        <v>1942.38</v>
      </c>
      <c r="M78" s="7">
        <f t="shared" si="41"/>
        <v>175.8105062174736</v>
      </c>
      <c r="N78" s="7">
        <f t="shared" si="38"/>
        <v>2413.5851380601539</v>
      </c>
      <c r="O78" s="7">
        <f t="shared" si="42"/>
        <v>28654.572474000001</v>
      </c>
      <c r="P78" s="7">
        <f t="shared" si="43"/>
        <v>28.654572474000002</v>
      </c>
      <c r="Q78" s="7">
        <f t="shared" si="39"/>
        <v>3884.76</v>
      </c>
      <c r="R78" s="7">
        <f t="shared" si="44"/>
        <v>1942.38</v>
      </c>
      <c r="S78" s="7">
        <f t="shared" si="45"/>
        <v>60</v>
      </c>
      <c r="T78" s="2"/>
      <c r="U78" s="2"/>
      <c r="V78" s="2"/>
      <c r="W78" s="2"/>
      <c r="X78" s="2"/>
      <c r="Y78" s="2"/>
      <c r="Z78" s="2"/>
      <c r="AA78" s="2"/>
      <c r="AB78" s="2"/>
      <c r="AH78">
        <v>28.654572474000002</v>
      </c>
      <c r="AI78" s="14">
        <v>25.9</v>
      </c>
      <c r="AJ78" s="15">
        <f t="shared" si="46"/>
        <v>-2.7545724740000033</v>
      </c>
      <c r="AL78">
        <v>-2.7545724740000033</v>
      </c>
      <c r="AN78">
        <f t="shared" si="47"/>
        <v>2.7545724740000033</v>
      </c>
      <c r="AP78">
        <v>-2.7545724740000033</v>
      </c>
    </row>
    <row r="79" spans="2:42" x14ac:dyDescent="0.25">
      <c r="B79" s="2">
        <v>77</v>
      </c>
      <c r="C79" s="7">
        <v>14.7523</v>
      </c>
      <c r="D79" s="7">
        <f t="shared" si="48"/>
        <v>864.12836000000016</v>
      </c>
      <c r="E79" s="7">
        <v>3.85</v>
      </c>
      <c r="F79" s="11">
        <f t="shared" ref="F79:F128" si="54">G79-G78</f>
        <v>0</v>
      </c>
      <c r="G79" s="11">
        <v>14.7523</v>
      </c>
      <c r="H79" s="7">
        <v>33</v>
      </c>
      <c r="I79" s="7">
        <v>2.86</v>
      </c>
      <c r="J79" s="7">
        <v>4.9958</v>
      </c>
      <c r="K79" s="11">
        <f t="shared" si="40"/>
        <v>0.368343524393143</v>
      </c>
      <c r="L79" s="7">
        <f t="shared" si="37"/>
        <v>1942.38</v>
      </c>
      <c r="M79" s="7">
        <f t="shared" si="41"/>
        <v>175.8105062174736</v>
      </c>
      <c r="N79" s="7">
        <f t="shared" si="38"/>
        <v>2118.5588497418671</v>
      </c>
      <c r="O79" s="7">
        <f t="shared" si="42"/>
        <v>28654.572474000001</v>
      </c>
      <c r="P79" s="7">
        <f t="shared" si="43"/>
        <v>28.654572474000002</v>
      </c>
      <c r="Q79" s="7">
        <f t="shared" si="39"/>
        <v>3884.76</v>
      </c>
      <c r="R79" s="7">
        <f t="shared" si="44"/>
        <v>1942.38</v>
      </c>
      <c r="S79" s="7">
        <f t="shared" si="45"/>
        <v>60</v>
      </c>
      <c r="T79" s="2"/>
      <c r="U79" s="2"/>
      <c r="V79" s="2"/>
      <c r="W79" s="2"/>
      <c r="X79" s="2"/>
      <c r="Y79" s="2"/>
      <c r="Z79" s="2"/>
      <c r="AA79" s="2"/>
      <c r="AB79" s="2"/>
      <c r="AH79">
        <v>28.654572474000002</v>
      </c>
      <c r="AI79" s="14">
        <v>25.9</v>
      </c>
      <c r="AJ79" s="15">
        <f t="shared" si="46"/>
        <v>-2.7545724740000033</v>
      </c>
      <c r="AL79">
        <v>-2.7545724740000033</v>
      </c>
      <c r="AN79">
        <f t="shared" si="47"/>
        <v>2.7545724740000033</v>
      </c>
      <c r="AP79">
        <v>-2.7545724740000033</v>
      </c>
    </row>
    <row r="80" spans="2:42" x14ac:dyDescent="0.25">
      <c r="B80" s="2">
        <v>78</v>
      </c>
      <c r="C80" s="7">
        <v>14.7523</v>
      </c>
      <c r="D80" s="7">
        <f t="shared" si="48"/>
        <v>878.88066000000015</v>
      </c>
      <c r="E80" s="7">
        <v>3.9</v>
      </c>
      <c r="F80" s="11">
        <f t="shared" si="54"/>
        <v>0</v>
      </c>
      <c r="G80" s="11">
        <v>14.7523</v>
      </c>
      <c r="H80" s="7">
        <v>33</v>
      </c>
      <c r="I80" s="7">
        <v>2.86</v>
      </c>
      <c r="J80" s="7">
        <v>4.9958</v>
      </c>
      <c r="K80" s="11">
        <f t="shared" si="40"/>
        <v>0.36226282413653643</v>
      </c>
      <c r="L80" s="7">
        <f t="shared" si="37"/>
        <v>1942.38</v>
      </c>
      <c r="M80" s="7">
        <f t="shared" si="41"/>
        <v>175.8105062174736</v>
      </c>
      <c r="N80" s="7">
        <f t="shared" si="38"/>
        <v>2118.5527690416102</v>
      </c>
      <c r="O80" s="7">
        <f t="shared" si="42"/>
        <v>28654.572474000001</v>
      </c>
      <c r="P80" s="7">
        <f t="shared" si="43"/>
        <v>28.654572474000002</v>
      </c>
      <c r="Q80" s="7">
        <f t="shared" si="39"/>
        <v>3884.76</v>
      </c>
      <c r="R80" s="7">
        <f t="shared" si="44"/>
        <v>1942.38</v>
      </c>
      <c r="S80" s="7">
        <f t="shared" si="45"/>
        <v>60</v>
      </c>
      <c r="T80" s="2"/>
      <c r="U80" s="2"/>
      <c r="V80" s="2"/>
      <c r="W80" s="2"/>
      <c r="X80" s="2"/>
      <c r="Y80" s="2"/>
      <c r="Z80" s="2"/>
      <c r="AA80" s="2"/>
      <c r="AB80" s="2"/>
      <c r="AH80">
        <v>28.654572474000002</v>
      </c>
      <c r="AI80" s="14">
        <v>25.9</v>
      </c>
      <c r="AJ80" s="15">
        <f t="shared" si="46"/>
        <v>-2.7545724740000033</v>
      </c>
      <c r="AL80">
        <v>-2.7545724740000033</v>
      </c>
      <c r="AN80">
        <f t="shared" si="47"/>
        <v>2.7545724740000033</v>
      </c>
      <c r="AP80">
        <v>-2.7545724740000033</v>
      </c>
    </row>
    <row r="81" spans="2:42" x14ac:dyDescent="0.25">
      <c r="B81" s="2">
        <v>79</v>
      </c>
      <c r="C81" s="7">
        <v>14.7523</v>
      </c>
      <c r="D81" s="7">
        <f t="shared" si="48"/>
        <v>893.63296000000014</v>
      </c>
      <c r="E81" s="7">
        <v>3.95</v>
      </c>
      <c r="F81" s="11">
        <f t="shared" si="54"/>
        <v>0</v>
      </c>
      <c r="G81" s="11">
        <v>14.7523</v>
      </c>
      <c r="H81" s="7">
        <v>33</v>
      </c>
      <c r="I81" s="7">
        <v>2.86</v>
      </c>
      <c r="J81" s="7">
        <v>4.9958</v>
      </c>
      <c r="K81" s="11">
        <f t="shared" si="40"/>
        <v>0.35637962667572487</v>
      </c>
      <c r="L81" s="7">
        <f t="shared" si="37"/>
        <v>1942.38</v>
      </c>
      <c r="M81" s="7">
        <f t="shared" si="41"/>
        <v>175.8105062174736</v>
      </c>
      <c r="N81" s="7">
        <f t="shared" si="38"/>
        <v>2118.5468858441495</v>
      </c>
      <c r="O81" s="7">
        <f t="shared" si="42"/>
        <v>28654.572474000001</v>
      </c>
      <c r="P81" s="7">
        <f t="shared" si="43"/>
        <v>28.654572474000002</v>
      </c>
      <c r="Q81" s="7">
        <f t="shared" si="39"/>
        <v>3884.76</v>
      </c>
      <c r="R81" s="7">
        <f t="shared" si="44"/>
        <v>1942.38</v>
      </c>
      <c r="S81" s="7">
        <f t="shared" si="45"/>
        <v>60</v>
      </c>
      <c r="T81" s="2"/>
      <c r="U81" s="2"/>
      <c r="V81" s="2"/>
      <c r="W81" s="2"/>
      <c r="X81" s="2"/>
      <c r="Y81" s="2"/>
      <c r="Z81" s="2"/>
      <c r="AA81" s="2"/>
      <c r="AB81" s="2"/>
      <c r="AH81">
        <v>28.654572474000002</v>
      </c>
      <c r="AI81" s="14">
        <v>25.9</v>
      </c>
      <c r="AJ81" s="15">
        <f t="shared" si="46"/>
        <v>-2.7545724740000033</v>
      </c>
      <c r="AL81">
        <v>-2.7545724740000033</v>
      </c>
      <c r="AN81">
        <f t="shared" si="47"/>
        <v>2.7545724740000033</v>
      </c>
      <c r="AP81">
        <v>-2.7545724740000033</v>
      </c>
    </row>
    <row r="82" spans="2:42" x14ac:dyDescent="0.25">
      <c r="B82" s="2">
        <v>80</v>
      </c>
      <c r="C82" s="7">
        <v>14.7523</v>
      </c>
      <c r="D82" s="7">
        <f t="shared" si="48"/>
        <v>908.38526000000013</v>
      </c>
      <c r="E82" s="7">
        <v>4</v>
      </c>
      <c r="F82" s="11">
        <f t="shared" si="54"/>
        <v>0</v>
      </c>
      <c r="G82" s="11">
        <v>14.7523</v>
      </c>
      <c r="H82" s="7">
        <v>33</v>
      </c>
      <c r="I82" s="7">
        <v>2.86</v>
      </c>
      <c r="J82" s="7">
        <v>4.9958</v>
      </c>
      <c r="K82" s="11">
        <f t="shared" si="40"/>
        <v>0.35068446336612513</v>
      </c>
      <c r="L82" s="7">
        <f t="shared" si="37"/>
        <v>1942.38</v>
      </c>
      <c r="M82" s="7">
        <f t="shared" si="41"/>
        <v>175.8105062174736</v>
      </c>
      <c r="N82" s="7">
        <f t="shared" si="38"/>
        <v>2118.5411906808399</v>
      </c>
      <c r="O82" s="7">
        <f t="shared" si="42"/>
        <v>28654.572474000001</v>
      </c>
      <c r="P82" s="7">
        <f t="shared" si="43"/>
        <v>28.654572474000002</v>
      </c>
      <c r="Q82" s="7">
        <f t="shared" si="39"/>
        <v>3884.76</v>
      </c>
      <c r="R82" s="7">
        <f t="shared" si="44"/>
        <v>1942.38</v>
      </c>
      <c r="S82" s="7">
        <f t="shared" si="45"/>
        <v>60</v>
      </c>
      <c r="T82" s="2"/>
      <c r="U82" s="2"/>
      <c r="V82" s="2"/>
      <c r="W82" s="2"/>
      <c r="X82" s="2"/>
      <c r="Y82" s="2"/>
      <c r="Z82" s="2"/>
      <c r="AA82" s="2"/>
      <c r="AB82" s="2"/>
      <c r="AH82">
        <v>28.654572474000002</v>
      </c>
      <c r="AI82" s="14">
        <v>25.9</v>
      </c>
      <c r="AJ82" s="15">
        <f t="shared" si="46"/>
        <v>-2.7545724740000033</v>
      </c>
      <c r="AL82">
        <v>-2.7545724740000033</v>
      </c>
      <c r="AN82">
        <f t="shared" si="47"/>
        <v>2.7545724740000033</v>
      </c>
      <c r="AP82">
        <v>-2.7545724740000033</v>
      </c>
    </row>
    <row r="83" spans="2:42" x14ac:dyDescent="0.25">
      <c r="B83" s="2">
        <v>81</v>
      </c>
      <c r="C83" s="7">
        <v>14.7523</v>
      </c>
      <c r="D83" s="7">
        <f t="shared" si="48"/>
        <v>923.13756000000012</v>
      </c>
      <c r="E83" s="7">
        <v>4.05</v>
      </c>
      <c r="F83" s="11">
        <f t="shared" ref="F83:F129" si="55">(G83-G82)</f>
        <v>0</v>
      </c>
      <c r="G83" s="11">
        <v>14.7523</v>
      </c>
      <c r="H83" s="7">
        <v>33</v>
      </c>
      <c r="I83" s="7">
        <v>2.86</v>
      </c>
      <c r="J83" s="7">
        <v>4.9958</v>
      </c>
      <c r="K83" s="11">
        <f t="shared" si="40"/>
        <v>0.34516846130168671</v>
      </c>
      <c r="L83" s="7">
        <f t="shared" si="37"/>
        <v>1942.38</v>
      </c>
      <c r="M83" s="7">
        <f t="shared" si="41"/>
        <v>175.8105062174736</v>
      </c>
      <c r="N83" s="7">
        <f t="shared" si="38"/>
        <v>2118.5356746787756</v>
      </c>
      <c r="O83" s="7">
        <f t="shared" si="42"/>
        <v>28654.572474000001</v>
      </c>
      <c r="P83" s="7">
        <f t="shared" si="43"/>
        <v>28.654572474000002</v>
      </c>
      <c r="Q83" s="7">
        <f t="shared" si="39"/>
        <v>3884.76</v>
      </c>
      <c r="R83" s="7">
        <f t="shared" si="44"/>
        <v>1942.38</v>
      </c>
      <c r="S83" s="7">
        <f t="shared" si="45"/>
        <v>60</v>
      </c>
      <c r="T83" s="2"/>
      <c r="U83" s="2"/>
      <c r="V83" s="2"/>
      <c r="W83" s="2"/>
      <c r="X83" s="2"/>
      <c r="Y83" s="2"/>
      <c r="Z83" s="2"/>
      <c r="AA83" s="2"/>
      <c r="AB83" s="2"/>
      <c r="AH83">
        <v>28.654572474000002</v>
      </c>
      <c r="AI83" s="14">
        <v>25.9</v>
      </c>
      <c r="AJ83" s="15">
        <f t="shared" si="46"/>
        <v>-2.7545724740000033</v>
      </c>
      <c r="AL83">
        <v>-2.7545724740000033</v>
      </c>
      <c r="AN83">
        <f t="shared" si="47"/>
        <v>2.7545724740000033</v>
      </c>
      <c r="AP83">
        <v>-2.7545724740000033</v>
      </c>
    </row>
    <row r="84" spans="2:42" x14ac:dyDescent="0.25">
      <c r="B84" s="2">
        <v>82</v>
      </c>
      <c r="C84" s="7">
        <v>14.7523</v>
      </c>
      <c r="D84" s="7">
        <f t="shared" si="48"/>
        <v>937.88986000000011</v>
      </c>
      <c r="E84" s="7">
        <v>4.0999999999999996</v>
      </c>
      <c r="F84" s="11">
        <f t="shared" ref="F84:F133" si="56">G84-G83</f>
        <v>0</v>
      </c>
      <c r="G84" s="11">
        <v>14.7523</v>
      </c>
      <c r="H84" s="7">
        <v>33</v>
      </c>
      <c r="I84" s="7">
        <v>2.86</v>
      </c>
      <c r="J84" s="7">
        <v>4.9958</v>
      </c>
      <c r="K84" s="11">
        <f t="shared" si="40"/>
        <v>0.33982329718786813</v>
      </c>
      <c r="L84" s="7">
        <f t="shared" si="37"/>
        <v>1942.38</v>
      </c>
      <c r="M84" s="7">
        <f t="shared" si="41"/>
        <v>175.8105062174736</v>
      </c>
      <c r="N84" s="7">
        <f t="shared" si="38"/>
        <v>2118.5303295146614</v>
      </c>
      <c r="O84" s="7">
        <f t="shared" si="42"/>
        <v>28654.572474000001</v>
      </c>
      <c r="P84" s="7">
        <f t="shared" si="43"/>
        <v>28.654572474000002</v>
      </c>
      <c r="Q84" s="7">
        <f t="shared" si="39"/>
        <v>3884.76</v>
      </c>
      <c r="R84" s="7">
        <f t="shared" si="44"/>
        <v>1942.38</v>
      </c>
      <c r="S84" s="7">
        <f t="shared" si="45"/>
        <v>60</v>
      </c>
      <c r="T84" s="2"/>
      <c r="U84" s="2"/>
      <c r="V84" s="2"/>
      <c r="W84" s="2"/>
      <c r="X84" s="2"/>
      <c r="Y84" s="2"/>
      <c r="Z84" s="2"/>
      <c r="AA84" s="2"/>
      <c r="AB84" s="2"/>
      <c r="AH84">
        <v>28.654572474000002</v>
      </c>
      <c r="AI84" s="14">
        <v>25.9</v>
      </c>
      <c r="AJ84" s="15">
        <f t="shared" si="46"/>
        <v>-2.7545724740000033</v>
      </c>
      <c r="AL84">
        <v>-2.7545724740000033</v>
      </c>
      <c r="AN84">
        <f t="shared" si="47"/>
        <v>2.7545724740000033</v>
      </c>
      <c r="AP84">
        <v>-2.7545724740000033</v>
      </c>
    </row>
    <row r="85" spans="2:42" x14ac:dyDescent="0.25">
      <c r="B85" s="2">
        <v>83</v>
      </c>
      <c r="C85" s="7">
        <v>14.7523</v>
      </c>
      <c r="D85" s="7">
        <f t="shared" si="48"/>
        <v>952.6421600000001</v>
      </c>
      <c r="E85" s="7">
        <v>4.1500000000000004</v>
      </c>
      <c r="F85" s="11">
        <f t="shared" si="56"/>
        <v>0</v>
      </c>
      <c r="G85" s="11">
        <v>14.7523</v>
      </c>
      <c r="H85" s="7">
        <v>33</v>
      </c>
      <c r="I85" s="7">
        <v>2.86</v>
      </c>
      <c r="J85" s="7">
        <v>4.9958</v>
      </c>
      <c r="K85" s="11">
        <f t="shared" si="40"/>
        <v>0.33464115543504919</v>
      </c>
      <c r="L85" s="7">
        <f t="shared" si="37"/>
        <v>1942.38</v>
      </c>
      <c r="M85" s="7">
        <f t="shared" si="41"/>
        <v>175.8105062174736</v>
      </c>
      <c r="N85" s="7">
        <f t="shared" si="38"/>
        <v>2118.5251473729086</v>
      </c>
      <c r="O85" s="7">
        <f t="shared" si="42"/>
        <v>28654.572474000001</v>
      </c>
      <c r="P85" s="7">
        <f t="shared" si="43"/>
        <v>28.654572474000002</v>
      </c>
      <c r="Q85" s="7">
        <f t="shared" si="39"/>
        <v>3884.76</v>
      </c>
      <c r="R85" s="7">
        <f t="shared" si="44"/>
        <v>1942.38</v>
      </c>
      <c r="S85" s="7">
        <f t="shared" si="45"/>
        <v>60</v>
      </c>
      <c r="T85" s="2"/>
      <c r="U85" s="2"/>
      <c r="V85" s="2"/>
      <c r="W85" s="2"/>
      <c r="X85" s="2"/>
      <c r="Y85" s="2"/>
      <c r="Z85" s="2"/>
      <c r="AA85" s="2"/>
      <c r="AB85" s="2"/>
      <c r="AH85">
        <v>28.654572474000002</v>
      </c>
      <c r="AI85" s="14">
        <v>25.9</v>
      </c>
      <c r="AJ85" s="15">
        <f t="shared" si="46"/>
        <v>-2.7545724740000033</v>
      </c>
      <c r="AL85">
        <v>-2.7545724740000033</v>
      </c>
      <c r="AN85">
        <f t="shared" si="47"/>
        <v>2.7545724740000033</v>
      </c>
      <c r="AP85">
        <v>-2.7545724740000033</v>
      </c>
    </row>
    <row r="86" spans="2:42" x14ac:dyDescent="0.25">
      <c r="B86" s="2">
        <v>84</v>
      </c>
      <c r="C86" s="7">
        <v>14.7523</v>
      </c>
      <c r="D86" s="7">
        <f t="shared" si="48"/>
        <v>967.39446000000009</v>
      </c>
      <c r="E86" s="7">
        <v>4.2</v>
      </c>
      <c r="F86" s="11">
        <f t="shared" si="56"/>
        <v>0</v>
      </c>
      <c r="G86" s="11">
        <v>14.7523</v>
      </c>
      <c r="H86" s="7">
        <v>33</v>
      </c>
      <c r="I86" s="7">
        <v>2.86</v>
      </c>
      <c r="J86" s="7">
        <v>4.9958</v>
      </c>
      <c r="K86" s="11">
        <f t="shared" si="40"/>
        <v>0.32961469002877214</v>
      </c>
      <c r="L86" s="7">
        <f t="shared" si="37"/>
        <v>1942.38</v>
      </c>
      <c r="M86" s="7">
        <f t="shared" si="41"/>
        <v>175.8105062174736</v>
      </c>
      <c r="N86" s="7">
        <f t="shared" si="38"/>
        <v>2118.5201209075026</v>
      </c>
      <c r="O86" s="7">
        <f t="shared" si="42"/>
        <v>28654.572474000001</v>
      </c>
      <c r="P86" s="7">
        <f t="shared" si="43"/>
        <v>28.654572474000002</v>
      </c>
      <c r="Q86" s="7">
        <f t="shared" si="39"/>
        <v>3884.76</v>
      </c>
      <c r="R86" s="7">
        <f t="shared" si="44"/>
        <v>1942.38</v>
      </c>
      <c r="S86" s="7">
        <f t="shared" si="45"/>
        <v>60</v>
      </c>
      <c r="T86" s="2"/>
      <c r="U86" s="2"/>
      <c r="V86" s="2"/>
      <c r="W86" s="2"/>
      <c r="X86" s="2"/>
      <c r="Y86" s="2"/>
      <c r="Z86" s="2"/>
      <c r="AA86" s="2"/>
      <c r="AB86" s="2"/>
      <c r="AH86">
        <v>28.654572474000002</v>
      </c>
      <c r="AI86" s="14">
        <v>25.9</v>
      </c>
      <c r="AJ86" s="15">
        <f t="shared" si="46"/>
        <v>-2.7545724740000033</v>
      </c>
      <c r="AL86">
        <v>-2.7545724740000033</v>
      </c>
      <c r="AN86">
        <f t="shared" si="47"/>
        <v>2.7545724740000033</v>
      </c>
      <c r="AP86">
        <v>-2.7545724740000033</v>
      </c>
    </row>
    <row r="87" spans="2:42" x14ac:dyDescent="0.25">
      <c r="B87" s="2">
        <v>85</v>
      </c>
      <c r="C87" s="7">
        <v>14.7523</v>
      </c>
      <c r="D87" s="7">
        <f t="shared" si="48"/>
        <v>982.14676000000009</v>
      </c>
      <c r="E87" s="7">
        <v>4.25</v>
      </c>
      <c r="F87" s="11">
        <f t="shared" si="56"/>
        <v>0</v>
      </c>
      <c r="G87" s="11">
        <v>14.7523</v>
      </c>
      <c r="H87" s="7">
        <v>33</v>
      </c>
      <c r="I87" s="7">
        <v>2.86</v>
      </c>
      <c r="J87" s="7">
        <v>4.9958</v>
      </c>
      <c r="K87" s="11">
        <f t="shared" si="40"/>
        <v>0.32473698978537596</v>
      </c>
      <c r="L87" s="7">
        <f t="shared" si="37"/>
        <v>1942.38</v>
      </c>
      <c r="M87" s="7">
        <f t="shared" si="41"/>
        <v>175.8105062174736</v>
      </c>
      <c r="N87" s="7">
        <f t="shared" si="38"/>
        <v>2118.5152432072591</v>
      </c>
      <c r="O87" s="7">
        <f t="shared" si="42"/>
        <v>28654.572474000001</v>
      </c>
      <c r="P87" s="7">
        <f t="shared" si="43"/>
        <v>28.654572474000002</v>
      </c>
      <c r="Q87" s="7">
        <f t="shared" si="39"/>
        <v>3884.76</v>
      </c>
      <c r="R87" s="7">
        <f t="shared" si="44"/>
        <v>1942.38</v>
      </c>
      <c r="S87" s="7">
        <f t="shared" si="45"/>
        <v>60</v>
      </c>
      <c r="T87" s="2"/>
      <c r="U87" s="2"/>
      <c r="V87" s="2"/>
      <c r="W87" s="2"/>
      <c r="X87" s="2"/>
      <c r="Y87" s="2"/>
      <c r="Z87" s="2"/>
      <c r="AA87" s="2"/>
      <c r="AB87" s="2"/>
      <c r="AH87">
        <v>28.654572474000002</v>
      </c>
      <c r="AI87" s="14">
        <v>25.9</v>
      </c>
      <c r="AJ87" s="15">
        <f t="shared" si="46"/>
        <v>-2.7545724740000033</v>
      </c>
      <c r="AL87">
        <v>-2.7545724740000033</v>
      </c>
      <c r="AN87">
        <f t="shared" si="47"/>
        <v>2.7545724740000033</v>
      </c>
      <c r="AP87">
        <v>-2.7545724740000033</v>
      </c>
    </row>
    <row r="88" spans="2:42" x14ac:dyDescent="0.25">
      <c r="B88" s="2">
        <v>86</v>
      </c>
      <c r="C88" s="7">
        <v>14.7523</v>
      </c>
      <c r="D88" s="7">
        <f t="shared" si="48"/>
        <v>996.89906000000008</v>
      </c>
      <c r="E88" s="7">
        <v>4.3</v>
      </c>
      <c r="F88" s="11">
        <f t="shared" ref="F88:F134" si="57">(G88-G87)</f>
        <v>0</v>
      </c>
      <c r="G88" s="11">
        <v>14.7523</v>
      </c>
      <c r="H88" s="7">
        <v>33</v>
      </c>
      <c r="I88" s="7">
        <v>2.86</v>
      </c>
      <c r="J88" s="7">
        <v>4.9958</v>
      </c>
      <c r="K88" s="11">
        <f t="shared" si="40"/>
        <v>0.31986018422389156</v>
      </c>
      <c r="L88" s="7">
        <f t="shared" si="37"/>
        <v>1942.38</v>
      </c>
      <c r="M88" s="7">
        <f t="shared" si="41"/>
        <v>175.8105062174736</v>
      </c>
      <c r="N88" s="7">
        <f t="shared" si="38"/>
        <v>2118.5103664016974</v>
      </c>
      <c r="O88" s="7">
        <f t="shared" si="42"/>
        <v>28654.572474000001</v>
      </c>
      <c r="P88" s="7">
        <f t="shared" si="43"/>
        <v>28.654572474000002</v>
      </c>
      <c r="Q88" s="7">
        <f t="shared" si="39"/>
        <v>3884.76</v>
      </c>
      <c r="R88" s="7">
        <f t="shared" si="44"/>
        <v>1942.38</v>
      </c>
      <c r="S88" s="7">
        <f t="shared" si="45"/>
        <v>60</v>
      </c>
      <c r="T88" s="2"/>
      <c r="U88" s="2"/>
      <c r="V88" s="2"/>
      <c r="W88" s="2"/>
      <c r="X88" s="2"/>
      <c r="Y88" s="2"/>
      <c r="Z88" s="2"/>
      <c r="AA88" s="2"/>
      <c r="AB88" s="2"/>
      <c r="AH88">
        <v>28.654572474000002</v>
      </c>
      <c r="AI88" s="14">
        <v>25.9</v>
      </c>
      <c r="AJ88" s="15">
        <f t="shared" si="46"/>
        <v>-2.7545724740000033</v>
      </c>
      <c r="AL88">
        <v>-2.7545724740000033</v>
      </c>
      <c r="AN88">
        <f t="shared" si="47"/>
        <v>2.7545724740000033</v>
      </c>
      <c r="AP88">
        <v>-2.7545724740000033</v>
      </c>
    </row>
    <row r="89" spans="2:42" x14ac:dyDescent="0.25">
      <c r="B89" s="2">
        <v>87</v>
      </c>
      <c r="C89" s="7">
        <v>15.199400000000001</v>
      </c>
      <c r="D89" s="7">
        <f t="shared" si="48"/>
        <v>1012.09846</v>
      </c>
      <c r="E89" s="7">
        <v>4.3499999999999996</v>
      </c>
      <c r="F89" s="11">
        <f t="shared" ref="F89:F138" si="58">G89-G88</f>
        <v>0.44710000000000072</v>
      </c>
      <c r="G89" s="11">
        <v>15.199400000000001</v>
      </c>
      <c r="H89" s="7">
        <v>34</v>
      </c>
      <c r="I89" s="7">
        <v>2.86</v>
      </c>
      <c r="J89" s="7">
        <v>4.9958</v>
      </c>
      <c r="K89" s="11">
        <f t="shared" si="40"/>
        <v>0.31512768835339577</v>
      </c>
      <c r="L89" s="7">
        <f t="shared" si="37"/>
        <v>1942.38</v>
      </c>
      <c r="M89" s="7">
        <f t="shared" si="41"/>
        <v>186.62861888922242</v>
      </c>
      <c r="N89" s="7">
        <f t="shared" si="38"/>
        <v>2424.4097465775762</v>
      </c>
      <c r="O89" s="7">
        <f t="shared" si="42"/>
        <v>29523.010572000003</v>
      </c>
      <c r="P89" s="7">
        <f t="shared" si="43"/>
        <v>29.523010572000004</v>
      </c>
      <c r="Q89" s="7">
        <f t="shared" si="39"/>
        <v>3884.76</v>
      </c>
      <c r="R89" s="7">
        <f t="shared" si="44"/>
        <v>1942.38</v>
      </c>
      <c r="S89" s="7">
        <f t="shared" si="45"/>
        <v>60</v>
      </c>
      <c r="T89" s="2"/>
      <c r="U89" s="2"/>
      <c r="V89" s="2"/>
      <c r="W89" s="2"/>
      <c r="X89" s="2"/>
      <c r="Y89" s="2"/>
      <c r="Z89" s="2"/>
      <c r="AA89" s="2"/>
      <c r="AB89" s="2"/>
      <c r="AH89">
        <v>29.523010572000004</v>
      </c>
      <c r="AI89" s="14">
        <v>25.9</v>
      </c>
      <c r="AJ89" s="15">
        <f t="shared" si="46"/>
        <v>-3.6230105720000054</v>
      </c>
      <c r="AL89">
        <v>-3.6230105720000054</v>
      </c>
      <c r="AN89">
        <f t="shared" si="47"/>
        <v>3.6230105720000054</v>
      </c>
      <c r="AP89">
        <v>-3.6230105720000054</v>
      </c>
    </row>
    <row r="90" spans="2:42" x14ac:dyDescent="0.25">
      <c r="B90" s="2">
        <v>88</v>
      </c>
      <c r="C90" s="7">
        <v>15.199400000000001</v>
      </c>
      <c r="D90" s="7">
        <f t="shared" si="48"/>
        <v>1027.2978600000001</v>
      </c>
      <c r="E90" s="7">
        <v>4.4000000000000004</v>
      </c>
      <c r="F90" s="11">
        <f t="shared" si="58"/>
        <v>0</v>
      </c>
      <c r="G90" s="11">
        <v>15.199400000000001</v>
      </c>
      <c r="H90" s="7">
        <v>34</v>
      </c>
      <c r="I90" s="7">
        <v>2.86</v>
      </c>
      <c r="J90" s="7">
        <v>4.9958</v>
      </c>
      <c r="K90" s="11">
        <f t="shared" si="40"/>
        <v>0.31053319015522834</v>
      </c>
      <c r="L90" s="7">
        <f t="shared" si="37"/>
        <v>1942.38</v>
      </c>
      <c r="M90" s="7">
        <f t="shared" si="41"/>
        <v>186.62861888922242</v>
      </c>
      <c r="N90" s="7">
        <f t="shared" si="38"/>
        <v>2129.3191520793775</v>
      </c>
      <c r="O90" s="7">
        <f t="shared" si="42"/>
        <v>29523.010572000003</v>
      </c>
      <c r="P90" s="7">
        <f t="shared" si="43"/>
        <v>29.523010572000004</v>
      </c>
      <c r="Q90" s="7">
        <f t="shared" si="39"/>
        <v>3884.76</v>
      </c>
      <c r="R90" s="7">
        <f t="shared" si="44"/>
        <v>1942.38</v>
      </c>
      <c r="S90" s="7">
        <f t="shared" si="45"/>
        <v>60</v>
      </c>
      <c r="T90" s="2"/>
      <c r="U90" s="2"/>
      <c r="V90" s="2"/>
      <c r="W90" s="2"/>
      <c r="X90" s="2"/>
      <c r="Y90" s="2"/>
      <c r="Z90" s="2"/>
      <c r="AA90" s="2"/>
      <c r="AB90" s="2"/>
      <c r="AH90">
        <v>29.523010572000004</v>
      </c>
      <c r="AI90" s="14">
        <v>25.9</v>
      </c>
      <c r="AJ90" s="15">
        <f t="shared" si="46"/>
        <v>-3.6230105720000054</v>
      </c>
      <c r="AL90">
        <v>-3.6230105720000054</v>
      </c>
      <c r="AN90">
        <f t="shared" si="47"/>
        <v>3.6230105720000054</v>
      </c>
      <c r="AP90">
        <v>-3.6230105720000054</v>
      </c>
    </row>
    <row r="91" spans="2:42" x14ac:dyDescent="0.25">
      <c r="B91" s="2">
        <v>89</v>
      </c>
      <c r="C91" s="7">
        <v>15.199400000000001</v>
      </c>
      <c r="D91" s="7">
        <f t="shared" si="48"/>
        <v>1042.4972600000001</v>
      </c>
      <c r="E91" s="7">
        <v>4.45</v>
      </c>
      <c r="F91" s="11">
        <f t="shared" si="58"/>
        <v>0</v>
      </c>
      <c r="G91" s="11">
        <v>15.199400000000001</v>
      </c>
      <c r="H91" s="7">
        <v>34</v>
      </c>
      <c r="I91" s="7">
        <v>2.86</v>
      </c>
      <c r="J91" s="7">
        <v>4.9958</v>
      </c>
      <c r="K91" s="11">
        <f t="shared" si="40"/>
        <v>0.30607074043273053</v>
      </c>
      <c r="L91" s="7">
        <f t="shared" si="37"/>
        <v>1942.38</v>
      </c>
      <c r="M91" s="7">
        <f t="shared" si="41"/>
        <v>186.62861888922242</v>
      </c>
      <c r="N91" s="7">
        <f t="shared" si="38"/>
        <v>2129.3146896296553</v>
      </c>
      <c r="O91" s="7">
        <f t="shared" si="42"/>
        <v>29523.010572000003</v>
      </c>
      <c r="P91" s="7">
        <f t="shared" si="43"/>
        <v>29.523010572000004</v>
      </c>
      <c r="Q91" s="7">
        <f t="shared" si="39"/>
        <v>3884.76</v>
      </c>
      <c r="R91" s="7">
        <f t="shared" si="44"/>
        <v>1942.38</v>
      </c>
      <c r="S91" s="7">
        <f t="shared" si="45"/>
        <v>60</v>
      </c>
      <c r="T91" s="2"/>
      <c r="U91" s="2"/>
      <c r="V91" s="2"/>
      <c r="W91" s="2"/>
      <c r="X91" s="2"/>
      <c r="Y91" s="2"/>
      <c r="Z91" s="2"/>
      <c r="AA91" s="2"/>
      <c r="AB91" s="2"/>
      <c r="AH91">
        <v>29.523010572000004</v>
      </c>
      <c r="AI91" s="14">
        <v>25.9</v>
      </c>
      <c r="AJ91" s="15">
        <f t="shared" si="46"/>
        <v>-3.6230105720000054</v>
      </c>
      <c r="AL91">
        <v>-3.6230105720000054</v>
      </c>
      <c r="AN91">
        <f t="shared" si="47"/>
        <v>3.6230105720000054</v>
      </c>
      <c r="AP91">
        <v>-3.6230105720000054</v>
      </c>
    </row>
    <row r="92" spans="2:42" x14ac:dyDescent="0.25">
      <c r="B92" s="2">
        <v>90</v>
      </c>
      <c r="C92" s="7">
        <v>15.199400000000001</v>
      </c>
      <c r="D92" s="7">
        <f t="shared" si="48"/>
        <v>1057.6966600000001</v>
      </c>
      <c r="E92" s="7">
        <v>4.5</v>
      </c>
      <c r="F92" s="11">
        <f t="shared" si="58"/>
        <v>0</v>
      </c>
      <c r="G92" s="11">
        <v>15.199400000000001</v>
      </c>
      <c r="H92" s="7">
        <v>34</v>
      </c>
      <c r="I92" s="7">
        <v>2.86</v>
      </c>
      <c r="J92" s="7">
        <v>4.9958</v>
      </c>
      <c r="K92" s="11">
        <f t="shared" si="40"/>
        <v>0.30173472711123395</v>
      </c>
      <c r="L92" s="7">
        <f t="shared" si="37"/>
        <v>1942.38</v>
      </c>
      <c r="M92" s="7">
        <f t="shared" si="41"/>
        <v>186.62861888922242</v>
      </c>
      <c r="N92" s="7">
        <f t="shared" si="38"/>
        <v>2129.3103536163335</v>
      </c>
      <c r="O92" s="7">
        <f t="shared" si="42"/>
        <v>29523.010572000003</v>
      </c>
      <c r="P92" s="7">
        <f t="shared" si="43"/>
        <v>29.523010572000004</v>
      </c>
      <c r="Q92" s="7">
        <f t="shared" si="39"/>
        <v>3884.76</v>
      </c>
      <c r="R92" s="7">
        <f t="shared" si="44"/>
        <v>1942.38</v>
      </c>
      <c r="S92" s="7">
        <f t="shared" si="45"/>
        <v>60</v>
      </c>
      <c r="T92" s="2"/>
      <c r="U92" s="2"/>
      <c r="V92" s="2"/>
      <c r="W92" s="2"/>
      <c r="X92" s="2"/>
      <c r="Y92" s="2"/>
      <c r="Z92" s="2"/>
      <c r="AA92" s="2"/>
      <c r="AB92" s="2"/>
      <c r="AH92">
        <v>29.523010572000004</v>
      </c>
      <c r="AI92" s="14">
        <v>25.9</v>
      </c>
      <c r="AJ92" s="15">
        <f t="shared" si="46"/>
        <v>-3.6230105720000054</v>
      </c>
      <c r="AL92">
        <v>-3.6230105720000054</v>
      </c>
      <c r="AN92">
        <f t="shared" si="47"/>
        <v>3.6230105720000054</v>
      </c>
      <c r="AP92">
        <v>-3.6230105720000054</v>
      </c>
    </row>
    <row r="93" spans="2:42" x14ac:dyDescent="0.25">
      <c r="B93" s="2">
        <v>91</v>
      </c>
      <c r="C93" s="7">
        <v>15.199400000000001</v>
      </c>
      <c r="D93" s="7">
        <f t="shared" si="48"/>
        <v>1072.89606</v>
      </c>
      <c r="E93" s="7">
        <v>4.55</v>
      </c>
      <c r="F93" s="11">
        <f t="shared" ref="F93:F139" si="59">(G93-G92)</f>
        <v>0</v>
      </c>
      <c r="G93" s="11">
        <v>15.199400000000001</v>
      </c>
      <c r="H93" s="7">
        <v>34</v>
      </c>
      <c r="I93" s="7">
        <v>2.86</v>
      </c>
      <c r="J93" s="7">
        <v>4.9958</v>
      </c>
      <c r="K93" s="11">
        <f t="shared" si="40"/>
        <v>0.29751985169211992</v>
      </c>
      <c r="L93" s="7">
        <f t="shared" si="37"/>
        <v>1942.38</v>
      </c>
      <c r="M93" s="7">
        <f t="shared" si="41"/>
        <v>186.62861888922242</v>
      </c>
      <c r="N93" s="7">
        <f t="shared" si="38"/>
        <v>2129.3061387409143</v>
      </c>
      <c r="O93" s="7">
        <f t="shared" si="42"/>
        <v>29523.010572000003</v>
      </c>
      <c r="P93" s="7">
        <f t="shared" si="43"/>
        <v>29.523010572000004</v>
      </c>
      <c r="Q93" s="7">
        <f t="shared" si="39"/>
        <v>3884.76</v>
      </c>
      <c r="R93" s="7">
        <f t="shared" si="44"/>
        <v>1942.38</v>
      </c>
      <c r="S93" s="7">
        <f t="shared" si="45"/>
        <v>60</v>
      </c>
      <c r="T93" s="2"/>
      <c r="U93" s="2"/>
      <c r="V93" s="2"/>
      <c r="W93" s="2"/>
      <c r="X93" s="2"/>
      <c r="Y93" s="2"/>
      <c r="Z93" s="2"/>
      <c r="AA93" s="2"/>
      <c r="AB93" s="2"/>
      <c r="AH93">
        <v>29.523010572000004</v>
      </c>
      <c r="AI93" s="14">
        <v>25.9</v>
      </c>
      <c r="AJ93" s="15">
        <f t="shared" si="46"/>
        <v>-3.6230105720000054</v>
      </c>
      <c r="AL93">
        <v>-3.6230105720000054</v>
      </c>
      <c r="AN93">
        <f t="shared" si="47"/>
        <v>3.6230105720000054</v>
      </c>
      <c r="AP93">
        <v>-3.6230105720000054</v>
      </c>
    </row>
    <row r="94" spans="2:42" x14ac:dyDescent="0.25">
      <c r="B94" s="2">
        <v>92</v>
      </c>
      <c r="C94" s="7">
        <v>15.199400000000001</v>
      </c>
      <c r="D94" s="7">
        <f t="shared" si="48"/>
        <v>1088.09546</v>
      </c>
      <c r="E94" s="7">
        <v>4.5999999999999996</v>
      </c>
      <c r="F94" s="11">
        <f t="shared" ref="F94:F141" si="60">G94-G93</f>
        <v>0</v>
      </c>
      <c r="G94" s="11">
        <v>15.199400000000001</v>
      </c>
      <c r="H94" s="7">
        <v>34</v>
      </c>
      <c r="I94" s="7">
        <v>2.86</v>
      </c>
      <c r="J94" s="7">
        <v>4.9958</v>
      </c>
      <c r="K94" s="11">
        <f t="shared" si="40"/>
        <v>0.29342110765311846</v>
      </c>
      <c r="L94" s="7">
        <f t="shared" si="37"/>
        <v>1942.38</v>
      </c>
      <c r="M94" s="7">
        <f t="shared" si="41"/>
        <v>186.62861888922242</v>
      </c>
      <c r="N94" s="7">
        <f t="shared" si="38"/>
        <v>2129.3020399968755</v>
      </c>
      <c r="O94" s="7">
        <f t="shared" si="42"/>
        <v>29523.010572000003</v>
      </c>
      <c r="P94" s="7">
        <f t="shared" si="43"/>
        <v>29.523010572000004</v>
      </c>
      <c r="Q94" s="7">
        <f t="shared" si="39"/>
        <v>3884.76</v>
      </c>
      <c r="R94" s="7">
        <f t="shared" si="44"/>
        <v>1942.38</v>
      </c>
      <c r="S94" s="7">
        <f t="shared" si="45"/>
        <v>60</v>
      </c>
      <c r="T94" s="2"/>
      <c r="U94" s="2"/>
      <c r="V94" s="2"/>
      <c r="W94" s="2"/>
      <c r="X94" s="2"/>
      <c r="Y94" s="2"/>
      <c r="Z94" s="2"/>
      <c r="AA94" s="2"/>
      <c r="AB94" s="2"/>
      <c r="AH94">
        <v>29.523010572000004</v>
      </c>
      <c r="AI94" s="14">
        <v>25.9</v>
      </c>
      <c r="AJ94" s="15">
        <f t="shared" si="46"/>
        <v>-3.6230105720000054</v>
      </c>
      <c r="AL94">
        <v>-3.6230105720000054</v>
      </c>
      <c r="AN94">
        <f t="shared" si="47"/>
        <v>3.6230105720000054</v>
      </c>
      <c r="AP94">
        <v>-3.6230105720000054</v>
      </c>
    </row>
    <row r="95" spans="2:42" x14ac:dyDescent="0.25">
      <c r="B95" s="2">
        <v>93</v>
      </c>
      <c r="C95" s="7">
        <v>15.199400000000001</v>
      </c>
      <c r="D95" s="7">
        <f t="shared" si="48"/>
        <v>1103.29486</v>
      </c>
      <c r="E95" s="7">
        <v>4.6500000000000004</v>
      </c>
      <c r="F95" s="11">
        <f t="shared" si="60"/>
        <v>0</v>
      </c>
      <c r="G95" s="11">
        <v>15.199400000000001</v>
      </c>
      <c r="H95" s="7">
        <v>34</v>
      </c>
      <c r="I95" s="7">
        <v>2.86</v>
      </c>
      <c r="J95" s="7">
        <v>4.9958</v>
      </c>
      <c r="K95" s="11">
        <f t="shared" si="40"/>
        <v>0.28943376060971265</v>
      </c>
      <c r="L95" s="7">
        <f t="shared" si="37"/>
        <v>1942.38</v>
      </c>
      <c r="M95" s="7">
        <f t="shared" si="41"/>
        <v>186.62861888922242</v>
      </c>
      <c r="N95" s="7">
        <f t="shared" si="38"/>
        <v>2129.2980526498322</v>
      </c>
      <c r="O95" s="7">
        <f t="shared" si="42"/>
        <v>29523.010572000003</v>
      </c>
      <c r="P95" s="7">
        <f t="shared" si="43"/>
        <v>29.523010572000004</v>
      </c>
      <c r="Q95" s="7">
        <f t="shared" si="39"/>
        <v>3884.76</v>
      </c>
      <c r="R95" s="7">
        <f t="shared" si="44"/>
        <v>1942.38</v>
      </c>
      <c r="S95" s="7">
        <f t="shared" si="45"/>
        <v>60</v>
      </c>
      <c r="T95" s="2"/>
      <c r="U95" s="2"/>
      <c r="V95" s="2"/>
      <c r="W95" s="2"/>
      <c r="X95" s="2"/>
      <c r="Y95" s="2"/>
      <c r="Z95" s="2"/>
      <c r="AA95" s="2"/>
      <c r="AB95" s="2"/>
      <c r="AH95">
        <v>29.523010572000004</v>
      </c>
      <c r="AI95" s="14">
        <v>25.9</v>
      </c>
      <c r="AJ95" s="15">
        <f t="shared" si="46"/>
        <v>-3.6230105720000054</v>
      </c>
      <c r="AL95">
        <v>-3.6230105720000054</v>
      </c>
      <c r="AN95">
        <f t="shared" si="47"/>
        <v>3.6230105720000054</v>
      </c>
      <c r="AP95">
        <v>-3.6230105720000054</v>
      </c>
    </row>
    <row r="96" spans="2:42" x14ac:dyDescent="0.25">
      <c r="B96" s="2">
        <v>94</v>
      </c>
      <c r="C96" s="7">
        <v>15.199400000000001</v>
      </c>
      <c r="D96" s="7">
        <f t="shared" si="48"/>
        <v>1118.4942599999999</v>
      </c>
      <c r="E96" s="7">
        <v>4.7</v>
      </c>
      <c r="F96" s="11">
        <f t="shared" ref="F96" si="61">(G96-G95)</f>
        <v>0</v>
      </c>
      <c r="G96" s="11">
        <v>15.199400000000001</v>
      </c>
      <c r="H96" s="7">
        <v>34</v>
      </c>
      <c r="I96" s="7">
        <v>2.86</v>
      </c>
      <c r="J96" s="7">
        <v>4.9958</v>
      </c>
      <c r="K96" s="11">
        <f t="shared" si="40"/>
        <v>0.28555333007247252</v>
      </c>
      <c r="L96" s="7">
        <f t="shared" si="37"/>
        <v>1942.38</v>
      </c>
      <c r="M96" s="7">
        <f t="shared" si="41"/>
        <v>186.62861888922242</v>
      </c>
      <c r="N96" s="7">
        <f t="shared" si="38"/>
        <v>2129.294172219295</v>
      </c>
      <c r="O96" s="7">
        <f t="shared" si="42"/>
        <v>29523.010572000003</v>
      </c>
      <c r="P96" s="7">
        <f t="shared" si="43"/>
        <v>29.523010572000004</v>
      </c>
      <c r="Q96" s="7">
        <f t="shared" si="39"/>
        <v>3884.76</v>
      </c>
      <c r="R96" s="7">
        <f t="shared" si="44"/>
        <v>1942.38</v>
      </c>
      <c r="S96" s="7">
        <f t="shared" si="45"/>
        <v>60</v>
      </c>
      <c r="T96" s="2"/>
      <c r="U96" s="2"/>
      <c r="V96" s="2"/>
      <c r="W96" s="2"/>
      <c r="X96" s="2"/>
      <c r="Y96" s="2"/>
      <c r="Z96" s="2"/>
      <c r="AA96" s="2"/>
      <c r="AB96" s="2"/>
      <c r="AH96">
        <v>29.523010572000004</v>
      </c>
      <c r="AI96" s="14">
        <v>25.9</v>
      </c>
      <c r="AJ96" s="15">
        <f t="shared" si="46"/>
        <v>-3.6230105720000054</v>
      </c>
      <c r="AL96">
        <v>-3.6230105720000054</v>
      </c>
      <c r="AN96">
        <f t="shared" si="47"/>
        <v>3.6230105720000054</v>
      </c>
      <c r="AP96">
        <v>-3.6230105720000054</v>
      </c>
    </row>
    <row r="97" spans="2:42" x14ac:dyDescent="0.25">
      <c r="B97" s="2">
        <v>95</v>
      </c>
      <c r="C97" s="7">
        <v>15.199400000000001</v>
      </c>
      <c r="D97" s="7">
        <f t="shared" si="48"/>
        <v>1133.6936599999999</v>
      </c>
      <c r="E97" s="7">
        <v>4.75</v>
      </c>
      <c r="F97" s="11">
        <f t="shared" ref="F97:F100" si="62">G97-G96</f>
        <v>0</v>
      </c>
      <c r="G97" s="11">
        <v>15.199400000000001</v>
      </c>
      <c r="H97" s="7">
        <v>34</v>
      </c>
      <c r="I97" s="7">
        <v>2.86</v>
      </c>
      <c r="J97" s="7">
        <v>4.9958</v>
      </c>
      <c r="K97" s="11">
        <f t="shared" si="40"/>
        <v>0.28177557265234765</v>
      </c>
      <c r="L97" s="7">
        <f t="shared" si="37"/>
        <v>1942.38</v>
      </c>
      <c r="M97" s="7">
        <f t="shared" si="41"/>
        <v>186.62861888922242</v>
      </c>
      <c r="N97" s="7">
        <f t="shared" si="38"/>
        <v>2129.2903944618747</v>
      </c>
      <c r="O97" s="7">
        <f t="shared" si="42"/>
        <v>29523.010572000003</v>
      </c>
      <c r="P97" s="7">
        <f t="shared" si="43"/>
        <v>29.523010572000004</v>
      </c>
      <c r="Q97" s="7">
        <f t="shared" si="39"/>
        <v>3884.76</v>
      </c>
      <c r="R97" s="7">
        <f t="shared" si="44"/>
        <v>1942.38</v>
      </c>
      <c r="S97" s="7">
        <f t="shared" si="45"/>
        <v>60</v>
      </c>
      <c r="T97" s="2"/>
      <c r="U97" s="2"/>
      <c r="V97" s="2"/>
      <c r="W97" s="2"/>
      <c r="X97" s="2"/>
      <c r="Y97" s="2"/>
      <c r="Z97" s="2"/>
      <c r="AA97" s="2"/>
      <c r="AB97" s="2"/>
      <c r="AH97">
        <v>29.523010572000004</v>
      </c>
      <c r="AI97" s="14">
        <v>25.9</v>
      </c>
      <c r="AJ97" s="15">
        <f t="shared" si="46"/>
        <v>-3.6230105720000054</v>
      </c>
      <c r="AL97">
        <v>-3.6230105720000054</v>
      </c>
      <c r="AN97">
        <f t="shared" si="47"/>
        <v>3.6230105720000054</v>
      </c>
      <c r="AP97">
        <v>-3.6230105720000054</v>
      </c>
    </row>
    <row r="98" spans="2:42" x14ac:dyDescent="0.25">
      <c r="B98" s="2">
        <v>96</v>
      </c>
      <c r="C98" s="7">
        <v>15.199400000000001</v>
      </c>
      <c r="D98" s="7">
        <f t="shared" si="48"/>
        <v>1148.8930599999999</v>
      </c>
      <c r="E98" s="7">
        <v>4.8</v>
      </c>
      <c r="F98" s="11">
        <f t="shared" si="62"/>
        <v>0</v>
      </c>
      <c r="G98" s="11">
        <v>15.199400000000001</v>
      </c>
      <c r="H98" s="7">
        <v>34</v>
      </c>
      <c r="I98" s="7">
        <v>2.86</v>
      </c>
      <c r="J98" s="7">
        <v>4.9958</v>
      </c>
      <c r="K98" s="11">
        <f t="shared" si="40"/>
        <v>0.27809646658175169</v>
      </c>
      <c r="L98" s="7">
        <f t="shared" si="37"/>
        <v>1942.38</v>
      </c>
      <c r="M98" s="7">
        <f t="shared" si="41"/>
        <v>186.62861888922242</v>
      </c>
      <c r="N98" s="7">
        <f t="shared" si="38"/>
        <v>2129.2867153558041</v>
      </c>
      <c r="O98" s="7">
        <f t="shared" si="42"/>
        <v>29523.010572000003</v>
      </c>
      <c r="P98" s="7">
        <f t="shared" si="43"/>
        <v>29.523010572000004</v>
      </c>
      <c r="Q98" s="7">
        <f t="shared" si="39"/>
        <v>3884.76</v>
      </c>
      <c r="R98" s="7">
        <f t="shared" si="44"/>
        <v>1942.38</v>
      </c>
      <c r="S98" s="7">
        <f t="shared" si="45"/>
        <v>60</v>
      </c>
      <c r="T98" s="2"/>
      <c r="U98" s="2"/>
      <c r="V98" s="2"/>
      <c r="W98" s="2"/>
      <c r="X98" s="2"/>
      <c r="Y98" s="2"/>
      <c r="Z98" s="2"/>
      <c r="AA98" s="2"/>
      <c r="AB98" s="2"/>
      <c r="AH98">
        <v>29.523010572000004</v>
      </c>
      <c r="AI98" s="14">
        <v>25.9</v>
      </c>
      <c r="AJ98" s="15">
        <f t="shared" si="46"/>
        <v>-3.6230105720000054</v>
      </c>
      <c r="AL98">
        <v>-3.6230105720000054</v>
      </c>
      <c r="AN98">
        <f t="shared" si="47"/>
        <v>3.6230105720000054</v>
      </c>
      <c r="AP98">
        <v>-3.6230105720000054</v>
      </c>
    </row>
    <row r="99" spans="2:42" x14ac:dyDescent="0.25">
      <c r="B99" s="2">
        <v>97</v>
      </c>
      <c r="C99" s="7">
        <v>15.199400000000001</v>
      </c>
      <c r="D99" s="7">
        <f t="shared" si="48"/>
        <v>1164.0924599999998</v>
      </c>
      <c r="E99" s="7">
        <v>4.8499999999999996</v>
      </c>
      <c r="F99" s="11">
        <f t="shared" si="62"/>
        <v>0</v>
      </c>
      <c r="G99" s="11">
        <v>15.199400000000001</v>
      </c>
      <c r="H99" s="7">
        <v>34</v>
      </c>
      <c r="I99" s="7">
        <v>2.86</v>
      </c>
      <c r="J99" s="7">
        <v>4.9958</v>
      </c>
      <c r="K99" s="11">
        <f t="shared" si="40"/>
        <v>0.27451219743263061</v>
      </c>
      <c r="L99" s="7">
        <f t="shared" si="37"/>
        <v>1942.38</v>
      </c>
      <c r="M99" s="7">
        <f t="shared" si="41"/>
        <v>186.62861888922242</v>
      </c>
      <c r="N99" s="7">
        <f t="shared" si="38"/>
        <v>2129.283131086655</v>
      </c>
      <c r="O99" s="7">
        <f t="shared" si="42"/>
        <v>29523.010572000003</v>
      </c>
      <c r="P99" s="7">
        <f t="shared" si="43"/>
        <v>29.523010572000004</v>
      </c>
      <c r="Q99" s="7">
        <f t="shared" si="39"/>
        <v>3884.76</v>
      </c>
      <c r="R99" s="7">
        <f t="shared" si="44"/>
        <v>1942.38</v>
      </c>
      <c r="S99" s="7">
        <f t="shared" si="45"/>
        <v>60</v>
      </c>
      <c r="T99" s="2"/>
      <c r="U99" s="2"/>
      <c r="V99" s="2"/>
      <c r="W99" s="2"/>
      <c r="X99" s="2"/>
      <c r="Y99" s="2"/>
      <c r="Z99" s="2"/>
      <c r="AA99" s="2"/>
      <c r="AB99" s="2"/>
      <c r="AH99">
        <v>29.523010572000004</v>
      </c>
      <c r="AI99" s="14">
        <v>25.9</v>
      </c>
      <c r="AJ99" s="15">
        <f t="shared" si="46"/>
        <v>-3.6230105720000054</v>
      </c>
      <c r="AL99">
        <v>-3.6230105720000054</v>
      </c>
      <c r="AN99">
        <f t="shared" si="47"/>
        <v>3.6230105720000054</v>
      </c>
      <c r="AP99">
        <v>-3.6230105720000054</v>
      </c>
    </row>
    <row r="100" spans="2:42" x14ac:dyDescent="0.25">
      <c r="B100" s="2">
        <v>98</v>
      </c>
      <c r="C100" s="7">
        <v>15.199400000000001</v>
      </c>
      <c r="D100" s="7">
        <f t="shared" si="48"/>
        <v>1179.2918599999998</v>
      </c>
      <c r="E100" s="7">
        <v>4.9000000000000004</v>
      </c>
      <c r="F100" s="11">
        <f t="shared" si="62"/>
        <v>0</v>
      </c>
      <c r="G100" s="11">
        <v>15.199400000000001</v>
      </c>
      <c r="H100" s="7">
        <v>34</v>
      </c>
      <c r="I100" s="7">
        <v>2.86</v>
      </c>
      <c r="J100" s="7">
        <v>4.9958</v>
      </c>
      <c r="K100" s="11">
        <f t="shared" si="40"/>
        <v>0.27101914492489554</v>
      </c>
      <c r="L100" s="7">
        <f t="shared" si="37"/>
        <v>1942.38</v>
      </c>
      <c r="M100" s="7">
        <f t="shared" si="41"/>
        <v>186.62861888922242</v>
      </c>
      <c r="N100" s="7">
        <f t="shared" si="38"/>
        <v>2129.2796380341474</v>
      </c>
      <c r="O100" s="7">
        <f t="shared" si="42"/>
        <v>29523.010572000003</v>
      </c>
      <c r="P100" s="7">
        <f t="shared" si="43"/>
        <v>29.523010572000004</v>
      </c>
      <c r="Q100" s="7">
        <f t="shared" si="39"/>
        <v>3884.76</v>
      </c>
      <c r="R100" s="7">
        <f t="shared" si="44"/>
        <v>1942.38</v>
      </c>
      <c r="S100" s="7">
        <f t="shared" si="45"/>
        <v>60</v>
      </c>
      <c r="T100" s="2"/>
      <c r="U100" s="2"/>
      <c r="V100" s="2"/>
      <c r="W100" s="2"/>
      <c r="X100" s="2"/>
      <c r="Y100" s="2"/>
      <c r="Z100" s="2"/>
      <c r="AA100" s="2"/>
      <c r="AB100" s="2"/>
      <c r="AH100">
        <v>29.523010572000004</v>
      </c>
      <c r="AI100" s="14">
        <v>25.9</v>
      </c>
      <c r="AJ100" s="15">
        <f t="shared" si="46"/>
        <v>-3.6230105720000054</v>
      </c>
      <c r="AL100">
        <v>-3.6230105720000054</v>
      </c>
      <c r="AN100">
        <f t="shared" si="47"/>
        <v>3.6230105720000054</v>
      </c>
      <c r="AP100">
        <v>-3.6230105720000054</v>
      </c>
    </row>
    <row r="101" spans="2:42" x14ac:dyDescent="0.25">
      <c r="B101" s="2">
        <v>99</v>
      </c>
      <c r="C101" s="7">
        <v>15.199400000000001</v>
      </c>
      <c r="D101" s="7">
        <f t="shared" si="48"/>
        <v>1194.4912599999998</v>
      </c>
      <c r="E101" s="7">
        <v>4.95</v>
      </c>
      <c r="F101" s="11">
        <f t="shared" si="31"/>
        <v>0</v>
      </c>
      <c r="G101" s="11">
        <v>15.199400000000001</v>
      </c>
      <c r="H101" s="7">
        <v>34</v>
      </c>
      <c r="I101" s="7">
        <v>2.86</v>
      </c>
      <c r="J101" s="7">
        <v>4.9958</v>
      </c>
      <c r="K101" s="11">
        <f t="shared" si="40"/>
        <v>0.26761387072941595</v>
      </c>
      <c r="L101" s="7">
        <f t="shared" si="37"/>
        <v>1942.38</v>
      </c>
      <c r="M101" s="7">
        <f t="shared" si="41"/>
        <v>186.62861888922242</v>
      </c>
      <c r="N101" s="7">
        <f t="shared" si="38"/>
        <v>2129.2762327599517</v>
      </c>
      <c r="O101" s="7">
        <f t="shared" si="42"/>
        <v>29523.010572000003</v>
      </c>
      <c r="P101" s="7">
        <f t="shared" si="43"/>
        <v>29.523010572000004</v>
      </c>
      <c r="Q101" s="7">
        <f t="shared" si="39"/>
        <v>3884.76</v>
      </c>
      <c r="R101" s="7">
        <f t="shared" si="44"/>
        <v>1942.38</v>
      </c>
      <c r="S101" s="7">
        <f t="shared" si="45"/>
        <v>60</v>
      </c>
      <c r="T101" s="2"/>
      <c r="U101" s="2"/>
      <c r="V101" s="2"/>
      <c r="W101" s="2"/>
      <c r="X101" s="2"/>
      <c r="Y101" s="2"/>
      <c r="Z101" s="2"/>
      <c r="AA101" s="2"/>
      <c r="AB101" s="2"/>
      <c r="AH101">
        <v>29.523010572000004</v>
      </c>
      <c r="AI101" s="14">
        <v>25.9</v>
      </c>
      <c r="AJ101" s="15">
        <f t="shared" si="46"/>
        <v>-3.6230105720000054</v>
      </c>
      <c r="AL101">
        <v>-3.6230105720000054</v>
      </c>
      <c r="AN101">
        <f t="shared" si="47"/>
        <v>3.6230105720000054</v>
      </c>
      <c r="AP101">
        <v>-3.6230105720000054</v>
      </c>
    </row>
    <row r="102" spans="2:42" x14ac:dyDescent="0.25">
      <c r="B102" s="2">
        <v>100</v>
      </c>
      <c r="C102" s="7">
        <v>15.199400000000001</v>
      </c>
      <c r="D102" s="7">
        <f t="shared" si="48"/>
        <v>1209.6906599999998</v>
      </c>
      <c r="E102" s="7">
        <v>5</v>
      </c>
      <c r="F102" s="11">
        <f t="shared" si="32"/>
        <v>0</v>
      </c>
      <c r="G102" s="11">
        <v>15.199400000000001</v>
      </c>
      <c r="H102" s="7">
        <v>34</v>
      </c>
      <c r="I102" s="7">
        <v>2.86</v>
      </c>
      <c r="J102" s="7">
        <v>4.9958</v>
      </c>
      <c r="K102" s="11">
        <f t="shared" si="40"/>
        <v>0.26429310717901922</v>
      </c>
      <c r="L102" s="7">
        <f t="shared" si="37"/>
        <v>1942.38</v>
      </c>
      <c r="M102" s="7">
        <f t="shared" si="41"/>
        <v>186.62861888922242</v>
      </c>
      <c r="N102" s="7">
        <f t="shared" si="38"/>
        <v>2129.2729119964015</v>
      </c>
      <c r="O102" s="7">
        <f t="shared" si="42"/>
        <v>29523.010572000003</v>
      </c>
      <c r="P102" s="7">
        <f t="shared" si="43"/>
        <v>29.523010572000004</v>
      </c>
      <c r="Q102" s="7">
        <f t="shared" si="39"/>
        <v>3884.76</v>
      </c>
      <c r="R102" s="7">
        <f t="shared" si="44"/>
        <v>1942.38</v>
      </c>
      <c r="S102" s="7">
        <f t="shared" si="45"/>
        <v>60</v>
      </c>
      <c r="T102" s="2"/>
      <c r="U102" s="2"/>
      <c r="V102" s="2"/>
      <c r="W102" s="2"/>
      <c r="X102" s="2"/>
      <c r="Y102" s="2"/>
      <c r="Z102" s="2"/>
      <c r="AA102" s="2"/>
      <c r="AB102" s="2"/>
      <c r="AH102">
        <v>29.523010572000004</v>
      </c>
      <c r="AI102" s="14">
        <v>25.9</v>
      </c>
      <c r="AJ102" s="15">
        <f t="shared" si="46"/>
        <v>-3.6230105720000054</v>
      </c>
      <c r="AL102">
        <v>-3.6230105720000054</v>
      </c>
      <c r="AN102">
        <f t="shared" si="47"/>
        <v>3.6230105720000054</v>
      </c>
      <c r="AP102">
        <v>-3.6230105720000054</v>
      </c>
    </row>
    <row r="103" spans="2:42" x14ac:dyDescent="0.25">
      <c r="B103" s="2">
        <v>101</v>
      </c>
      <c r="C103" s="7">
        <v>15.199400000000001</v>
      </c>
      <c r="D103" s="7">
        <f t="shared" si="48"/>
        <v>1224.8900599999997</v>
      </c>
      <c r="E103" s="7">
        <v>5.05</v>
      </c>
      <c r="F103" s="11">
        <f t="shared" si="32"/>
        <v>0</v>
      </c>
      <c r="G103" s="11">
        <v>15.199400000000001</v>
      </c>
      <c r="H103" s="7">
        <v>34</v>
      </c>
      <c r="I103" s="7">
        <v>2.86</v>
      </c>
      <c r="J103" s="7">
        <v>4.9958</v>
      </c>
      <c r="K103" s="11">
        <f t="shared" si="40"/>
        <v>0.26095968183986201</v>
      </c>
      <c r="L103" s="7">
        <f t="shared" si="37"/>
        <v>1942.38</v>
      </c>
      <c r="M103" s="7">
        <f t="shared" si="41"/>
        <v>186.62861888922242</v>
      </c>
      <c r="N103" s="7">
        <f t="shared" si="38"/>
        <v>2129.2695785710621</v>
      </c>
      <c r="O103" s="7">
        <f t="shared" si="42"/>
        <v>29523.010572000003</v>
      </c>
      <c r="P103" s="7">
        <f t="shared" si="43"/>
        <v>29.523010572000004</v>
      </c>
      <c r="Q103" s="7">
        <f t="shared" si="39"/>
        <v>3884.76</v>
      </c>
      <c r="R103" s="7">
        <f t="shared" si="44"/>
        <v>1942.38</v>
      </c>
      <c r="S103" s="7">
        <f t="shared" si="45"/>
        <v>60</v>
      </c>
      <c r="T103" s="2"/>
      <c r="U103" s="2"/>
      <c r="V103" s="2"/>
      <c r="W103" s="2"/>
      <c r="X103" s="2"/>
      <c r="Y103" s="2"/>
      <c r="Z103" s="2"/>
      <c r="AA103" s="2"/>
      <c r="AB103" s="2"/>
      <c r="AH103">
        <v>29.523010572000004</v>
      </c>
      <c r="AI103" s="14">
        <v>25.9</v>
      </c>
      <c r="AJ103" s="15">
        <f t="shared" si="46"/>
        <v>-3.6230105720000054</v>
      </c>
      <c r="AL103">
        <v>-3.6230105720000054</v>
      </c>
      <c r="AN103">
        <f t="shared" si="47"/>
        <v>3.6230105720000054</v>
      </c>
      <c r="AP103">
        <v>-3.6230105720000054</v>
      </c>
    </row>
    <row r="104" spans="2:42" x14ac:dyDescent="0.25">
      <c r="B104" s="2">
        <v>102</v>
      </c>
      <c r="C104" s="7">
        <v>15.6464</v>
      </c>
      <c r="D104" s="7">
        <f t="shared" si="48"/>
        <v>1240.5364599999998</v>
      </c>
      <c r="E104" s="7">
        <v>5.0999999999999996</v>
      </c>
      <c r="F104" s="11">
        <f t="shared" si="32"/>
        <v>0.44699999999999918</v>
      </c>
      <c r="G104" s="11">
        <v>15.6464</v>
      </c>
      <c r="H104" s="7">
        <v>35</v>
      </c>
      <c r="I104" s="7">
        <v>2.86</v>
      </c>
      <c r="J104" s="7">
        <v>4.9958</v>
      </c>
      <c r="K104" s="11">
        <f t="shared" si="40"/>
        <v>0.25770929553562322</v>
      </c>
      <c r="L104" s="7">
        <f t="shared" si="37"/>
        <v>1942.38</v>
      </c>
      <c r="M104" s="7">
        <f t="shared" si="41"/>
        <v>197.7671754584064</v>
      </c>
      <c r="N104" s="7">
        <f t="shared" si="38"/>
        <v>2435.4248847539416</v>
      </c>
      <c r="O104" s="7">
        <f t="shared" si="42"/>
        <v>30391.254432000002</v>
      </c>
      <c r="P104" s="7">
        <f t="shared" si="43"/>
        <v>30.391254432</v>
      </c>
      <c r="Q104" s="7">
        <f t="shared" si="39"/>
        <v>3884.76</v>
      </c>
      <c r="R104" s="7">
        <f t="shared" si="44"/>
        <v>1942.38</v>
      </c>
      <c r="S104" s="7">
        <f t="shared" si="45"/>
        <v>60</v>
      </c>
      <c r="T104" s="2"/>
      <c r="U104" s="2"/>
      <c r="V104" s="2"/>
      <c r="W104" s="2"/>
      <c r="X104" s="2"/>
      <c r="Y104" s="2"/>
      <c r="Z104" s="2"/>
      <c r="AA104" s="2"/>
      <c r="AB104" s="2"/>
      <c r="AH104">
        <v>30.391254432</v>
      </c>
      <c r="AI104" s="14">
        <v>25.9</v>
      </c>
      <c r="AJ104" s="15">
        <f t="shared" si="46"/>
        <v>-4.4912544320000016</v>
      </c>
      <c r="AL104">
        <v>-4.4912544320000016</v>
      </c>
      <c r="AN104">
        <f t="shared" si="47"/>
        <v>4.4912544320000016</v>
      </c>
      <c r="AP104">
        <v>-4.4912544320000016</v>
      </c>
    </row>
    <row r="105" spans="2:42" x14ac:dyDescent="0.25">
      <c r="B105" s="2">
        <v>103</v>
      </c>
      <c r="C105" s="7">
        <v>15.6464</v>
      </c>
      <c r="D105" s="7">
        <f t="shared" si="48"/>
        <v>1256.1828599999999</v>
      </c>
      <c r="E105" s="7">
        <v>5.15</v>
      </c>
      <c r="F105" s="11">
        <f t="shared" si="32"/>
        <v>0</v>
      </c>
      <c r="G105" s="11">
        <v>15.6464</v>
      </c>
      <c r="H105" s="7">
        <v>35</v>
      </c>
      <c r="I105" s="7">
        <v>2.86</v>
      </c>
      <c r="J105" s="7">
        <v>4.9958</v>
      </c>
      <c r="K105" s="11">
        <f t="shared" si="40"/>
        <v>0.25453888355785187</v>
      </c>
      <c r="L105" s="7">
        <f t="shared" si="37"/>
        <v>1942.38</v>
      </c>
      <c r="M105" s="7">
        <f t="shared" si="41"/>
        <v>197.7671754584064</v>
      </c>
      <c r="N105" s="7">
        <f t="shared" si="38"/>
        <v>2140.4017143419642</v>
      </c>
      <c r="O105" s="7">
        <f t="shared" si="42"/>
        <v>30391.254432000002</v>
      </c>
      <c r="P105" s="7">
        <f t="shared" si="43"/>
        <v>30.391254432</v>
      </c>
      <c r="Q105" s="7">
        <f t="shared" si="39"/>
        <v>3884.76</v>
      </c>
      <c r="R105" s="7">
        <f t="shared" si="44"/>
        <v>1942.38</v>
      </c>
      <c r="S105" s="7">
        <f t="shared" si="45"/>
        <v>60</v>
      </c>
      <c r="T105" s="2"/>
      <c r="U105" s="2"/>
      <c r="V105" s="2"/>
      <c r="W105" s="2"/>
      <c r="X105" s="2"/>
      <c r="Y105" s="2"/>
      <c r="Z105" s="2"/>
      <c r="AA105" s="2"/>
      <c r="AB105" s="2"/>
      <c r="AH105">
        <v>30.391254432</v>
      </c>
      <c r="AI105" s="14">
        <v>25.9</v>
      </c>
      <c r="AJ105" s="15">
        <f t="shared" si="46"/>
        <v>-4.4912544320000016</v>
      </c>
      <c r="AL105">
        <v>-4.4912544320000016</v>
      </c>
      <c r="AN105">
        <f t="shared" si="47"/>
        <v>4.4912544320000016</v>
      </c>
      <c r="AP105">
        <v>-4.4912544320000016</v>
      </c>
    </row>
    <row r="106" spans="2:42" x14ac:dyDescent="0.25">
      <c r="B106" s="2">
        <v>104</v>
      </c>
      <c r="C106" s="7">
        <v>15.6464</v>
      </c>
      <c r="D106" s="7">
        <f t="shared" si="48"/>
        <v>1271.82926</v>
      </c>
      <c r="E106" s="7">
        <v>5.2</v>
      </c>
      <c r="F106" s="11">
        <f t="shared" si="33"/>
        <v>0</v>
      </c>
      <c r="G106" s="11">
        <v>15.6464</v>
      </c>
      <c r="H106" s="7">
        <v>35</v>
      </c>
      <c r="I106" s="7">
        <v>2.86</v>
      </c>
      <c r="J106" s="7">
        <v>4.9958</v>
      </c>
      <c r="K106" s="11">
        <f t="shared" si="40"/>
        <v>0.2514455301769537</v>
      </c>
      <c r="L106" s="7">
        <f t="shared" si="37"/>
        <v>1942.38</v>
      </c>
      <c r="M106" s="7">
        <f t="shared" si="41"/>
        <v>197.7671754584064</v>
      </c>
      <c r="N106" s="7">
        <f t="shared" si="38"/>
        <v>2140.3986209885834</v>
      </c>
      <c r="O106" s="7">
        <f t="shared" si="42"/>
        <v>30391.254432000002</v>
      </c>
      <c r="P106" s="7">
        <f t="shared" si="43"/>
        <v>30.391254432</v>
      </c>
      <c r="Q106" s="7">
        <f t="shared" si="39"/>
        <v>3884.76</v>
      </c>
      <c r="R106" s="7">
        <f t="shared" si="44"/>
        <v>1942.38</v>
      </c>
      <c r="S106" s="7">
        <f t="shared" si="45"/>
        <v>60</v>
      </c>
      <c r="T106" s="2"/>
      <c r="U106" s="2"/>
      <c r="V106" s="2"/>
      <c r="W106" s="2"/>
      <c r="X106" s="2"/>
      <c r="Y106" s="2"/>
      <c r="Z106" s="2"/>
      <c r="AA106" s="2"/>
      <c r="AB106" s="2"/>
      <c r="AH106">
        <v>30.391254432</v>
      </c>
      <c r="AI106" s="14">
        <v>25.9</v>
      </c>
      <c r="AJ106" s="15">
        <f t="shared" si="46"/>
        <v>-4.4912544320000016</v>
      </c>
      <c r="AL106">
        <v>-4.4912544320000016</v>
      </c>
      <c r="AN106">
        <f t="shared" si="47"/>
        <v>4.4912544320000016</v>
      </c>
      <c r="AP106">
        <v>-4.4912544320000016</v>
      </c>
    </row>
    <row r="107" spans="2:42" x14ac:dyDescent="0.25">
      <c r="B107" s="2">
        <v>105</v>
      </c>
      <c r="C107" s="7">
        <v>15.6464</v>
      </c>
      <c r="D107" s="7">
        <f t="shared" si="48"/>
        <v>1287.4756600000001</v>
      </c>
      <c r="E107" s="7">
        <v>5.25</v>
      </c>
      <c r="F107" s="11">
        <f t="shared" si="34"/>
        <v>0</v>
      </c>
      <c r="G107" s="11">
        <v>15.6464</v>
      </c>
      <c r="H107" s="7">
        <v>35</v>
      </c>
      <c r="I107" s="7">
        <v>2.86</v>
      </c>
      <c r="J107" s="7">
        <v>4.9958</v>
      </c>
      <c r="K107" s="11">
        <f t="shared" si="40"/>
        <v>0.24842645969830768</v>
      </c>
      <c r="L107" s="7">
        <f t="shared" si="37"/>
        <v>1942.38</v>
      </c>
      <c r="M107" s="7">
        <f t="shared" si="41"/>
        <v>197.7671754584064</v>
      </c>
      <c r="N107" s="7">
        <f t="shared" si="38"/>
        <v>2140.3956019181046</v>
      </c>
      <c r="O107" s="7">
        <f t="shared" si="42"/>
        <v>30391.254432000002</v>
      </c>
      <c r="P107" s="7">
        <f t="shared" si="43"/>
        <v>30.391254432</v>
      </c>
      <c r="Q107" s="7">
        <f t="shared" si="39"/>
        <v>3884.76</v>
      </c>
      <c r="R107" s="7">
        <f t="shared" si="44"/>
        <v>1942.38</v>
      </c>
      <c r="S107" s="7">
        <f t="shared" si="45"/>
        <v>60</v>
      </c>
      <c r="T107" s="2"/>
      <c r="U107" s="2"/>
      <c r="V107" s="2"/>
      <c r="W107" s="2"/>
      <c r="X107" s="2"/>
      <c r="Y107" s="2"/>
      <c r="Z107" s="2"/>
      <c r="AA107" s="2"/>
      <c r="AB107" s="2"/>
      <c r="AH107">
        <v>30.391254432</v>
      </c>
      <c r="AI107" s="14">
        <v>25.9</v>
      </c>
      <c r="AJ107" s="15">
        <f t="shared" si="46"/>
        <v>-4.4912544320000016</v>
      </c>
      <c r="AL107">
        <v>-4.4912544320000016</v>
      </c>
      <c r="AN107">
        <f t="shared" si="47"/>
        <v>4.4912544320000016</v>
      </c>
      <c r="AP107">
        <v>-4.4912544320000016</v>
      </c>
    </row>
    <row r="108" spans="2:42" x14ac:dyDescent="0.25">
      <c r="B108" s="2">
        <v>106</v>
      </c>
      <c r="C108" s="7">
        <v>15.6464</v>
      </c>
      <c r="D108" s="7">
        <f t="shared" si="48"/>
        <v>1303.1220600000001</v>
      </c>
      <c r="E108" s="7">
        <v>5.3</v>
      </c>
      <c r="F108" s="11">
        <f t="shared" si="34"/>
        <v>0</v>
      </c>
      <c r="G108" s="11">
        <v>15.6464</v>
      </c>
      <c r="H108" s="7">
        <v>35</v>
      </c>
      <c r="I108" s="7">
        <v>2.86</v>
      </c>
      <c r="J108" s="7">
        <v>4.9958</v>
      </c>
      <c r="K108" s="11">
        <f t="shared" si="40"/>
        <v>0.24547902815513145</v>
      </c>
      <c r="L108" s="7">
        <f t="shared" si="37"/>
        <v>1942.38</v>
      </c>
      <c r="M108" s="7">
        <f t="shared" si="41"/>
        <v>197.7671754584064</v>
      </c>
      <c r="N108" s="7">
        <f t="shared" si="38"/>
        <v>2140.3926544865612</v>
      </c>
      <c r="O108" s="7">
        <f t="shared" si="42"/>
        <v>30391.254432000002</v>
      </c>
      <c r="P108" s="7">
        <f t="shared" si="43"/>
        <v>30.391254432</v>
      </c>
      <c r="Q108" s="7">
        <f t="shared" si="39"/>
        <v>3884.76</v>
      </c>
      <c r="R108" s="7">
        <f t="shared" si="44"/>
        <v>1942.38</v>
      </c>
      <c r="S108" s="7">
        <f t="shared" si="45"/>
        <v>60</v>
      </c>
      <c r="T108" s="2"/>
      <c r="U108" s="2"/>
      <c r="V108" s="2"/>
      <c r="W108" s="2"/>
      <c r="X108" s="2"/>
      <c r="Y108" s="2"/>
      <c r="Z108" s="2"/>
      <c r="AA108" s="2"/>
      <c r="AB108" s="2"/>
      <c r="AH108">
        <v>30.391254432</v>
      </c>
      <c r="AI108" s="14">
        <v>25.9</v>
      </c>
      <c r="AJ108" s="15">
        <f t="shared" si="46"/>
        <v>-4.4912544320000016</v>
      </c>
      <c r="AL108">
        <v>-4.4912544320000016</v>
      </c>
      <c r="AN108">
        <f t="shared" si="47"/>
        <v>4.4912544320000016</v>
      </c>
      <c r="AP108">
        <v>-4.4912544320000016</v>
      </c>
    </row>
    <row r="109" spans="2:42" x14ac:dyDescent="0.25">
      <c r="B109" s="2">
        <v>107</v>
      </c>
      <c r="C109" s="7">
        <v>15.6464</v>
      </c>
      <c r="D109" s="7">
        <f t="shared" si="48"/>
        <v>1318.7684600000002</v>
      </c>
      <c r="E109" s="7">
        <v>5.35</v>
      </c>
      <c r="F109" s="11">
        <f t="shared" si="34"/>
        <v>0</v>
      </c>
      <c r="G109" s="11">
        <v>15.6464</v>
      </c>
      <c r="H109" s="7">
        <v>35</v>
      </c>
      <c r="I109" s="7">
        <v>2.86</v>
      </c>
      <c r="J109" s="7">
        <v>4.9958</v>
      </c>
      <c r="K109" s="11">
        <f t="shared" si="40"/>
        <v>0.24260071558574611</v>
      </c>
      <c r="L109" s="7">
        <f t="shared" si="37"/>
        <v>1942.38</v>
      </c>
      <c r="M109" s="7">
        <f t="shared" si="41"/>
        <v>197.7671754584064</v>
      </c>
      <c r="N109" s="7">
        <f t="shared" si="38"/>
        <v>2140.3897761739922</v>
      </c>
      <c r="O109" s="7">
        <f t="shared" si="42"/>
        <v>30391.254432000002</v>
      </c>
      <c r="P109" s="7">
        <f t="shared" si="43"/>
        <v>30.391254432</v>
      </c>
      <c r="Q109" s="7">
        <f t="shared" si="39"/>
        <v>3884.76</v>
      </c>
      <c r="R109" s="7">
        <f t="shared" si="44"/>
        <v>1942.38</v>
      </c>
      <c r="S109" s="7">
        <f t="shared" si="45"/>
        <v>60</v>
      </c>
      <c r="T109" s="2"/>
      <c r="U109" s="2"/>
      <c r="V109" s="2"/>
      <c r="W109" s="2"/>
      <c r="X109" s="2"/>
      <c r="Y109" s="2"/>
      <c r="Z109" s="2"/>
      <c r="AA109" s="2"/>
      <c r="AB109" s="2"/>
      <c r="AH109">
        <v>30.391254432</v>
      </c>
      <c r="AI109" s="14">
        <v>25.9</v>
      </c>
      <c r="AJ109" s="15">
        <f t="shared" si="46"/>
        <v>-4.4912544320000016</v>
      </c>
      <c r="AL109">
        <v>-4.4912544320000016</v>
      </c>
      <c r="AN109">
        <f t="shared" si="47"/>
        <v>4.4912544320000016</v>
      </c>
      <c r="AP109">
        <v>-4.4912544320000016</v>
      </c>
    </row>
    <row r="110" spans="2:42" x14ac:dyDescent="0.25">
      <c r="B110" s="2">
        <v>108</v>
      </c>
      <c r="C110" s="7">
        <v>15.6464</v>
      </c>
      <c r="D110" s="7">
        <f t="shared" si="48"/>
        <v>1334.4148600000003</v>
      </c>
      <c r="E110" s="7">
        <v>5.4</v>
      </c>
      <c r="F110" s="11">
        <f t="shared" si="34"/>
        <v>0</v>
      </c>
      <c r="G110" s="11">
        <v>15.6464</v>
      </c>
      <c r="H110" s="7">
        <v>35</v>
      </c>
      <c r="I110" s="7">
        <v>2.86</v>
      </c>
      <c r="J110" s="7">
        <v>4.9958</v>
      </c>
      <c r="K110" s="11">
        <f t="shared" si="40"/>
        <v>0.23978911884783147</v>
      </c>
      <c r="L110" s="7">
        <f t="shared" si="37"/>
        <v>1942.38</v>
      </c>
      <c r="M110" s="7">
        <f t="shared" si="41"/>
        <v>197.7671754584064</v>
      </c>
      <c r="N110" s="7">
        <f t="shared" si="38"/>
        <v>2140.3869645772543</v>
      </c>
      <c r="O110" s="7">
        <f t="shared" si="42"/>
        <v>30391.254432000002</v>
      </c>
      <c r="P110" s="7">
        <f t="shared" si="43"/>
        <v>30.391254432</v>
      </c>
      <c r="Q110" s="7">
        <f t="shared" si="39"/>
        <v>3884.76</v>
      </c>
      <c r="R110" s="7">
        <f t="shared" si="44"/>
        <v>1942.38</v>
      </c>
      <c r="S110" s="7">
        <f t="shared" si="45"/>
        <v>60</v>
      </c>
      <c r="T110" s="2"/>
      <c r="U110" s="2"/>
      <c r="V110" s="2"/>
      <c r="W110" s="2"/>
      <c r="X110" s="2"/>
      <c r="Y110" s="2"/>
      <c r="Z110" s="2"/>
      <c r="AA110" s="2"/>
      <c r="AB110" s="2"/>
      <c r="AH110">
        <v>30.391254432</v>
      </c>
      <c r="AI110" s="14">
        <v>25.9</v>
      </c>
      <c r="AJ110" s="15">
        <f t="shared" si="46"/>
        <v>-4.4912544320000016</v>
      </c>
      <c r="AL110">
        <v>-4.4912544320000016</v>
      </c>
      <c r="AN110">
        <f t="shared" si="47"/>
        <v>4.4912544320000016</v>
      </c>
      <c r="AP110">
        <v>-4.4912544320000016</v>
      </c>
    </row>
    <row r="111" spans="2:42" x14ac:dyDescent="0.25">
      <c r="B111" s="2">
        <v>109</v>
      </c>
      <c r="C111" s="7">
        <v>15.6464</v>
      </c>
      <c r="D111" s="7">
        <f t="shared" si="48"/>
        <v>1350.0612600000004</v>
      </c>
      <c r="E111" s="7">
        <v>5.45</v>
      </c>
      <c r="F111" s="11">
        <f t="shared" si="35"/>
        <v>0</v>
      </c>
      <c r="G111" s="11">
        <v>15.6464</v>
      </c>
      <c r="H111" s="7">
        <v>35</v>
      </c>
      <c r="I111" s="7">
        <v>2.86</v>
      </c>
      <c r="J111" s="7">
        <v>4.9958</v>
      </c>
      <c r="K111" s="11">
        <f t="shared" si="40"/>
        <v>0.23704194492669031</v>
      </c>
      <c r="L111" s="7">
        <f t="shared" si="37"/>
        <v>1942.38</v>
      </c>
      <c r="M111" s="7">
        <f t="shared" si="41"/>
        <v>197.7671754584064</v>
      </c>
      <c r="N111" s="7">
        <f t="shared" si="38"/>
        <v>2140.384217403333</v>
      </c>
      <c r="O111" s="7">
        <f t="shared" si="42"/>
        <v>30391.254432000002</v>
      </c>
      <c r="P111" s="7">
        <f t="shared" si="43"/>
        <v>30.391254432</v>
      </c>
      <c r="Q111" s="7">
        <f t="shared" si="39"/>
        <v>3884.76</v>
      </c>
      <c r="R111" s="7">
        <f t="shared" si="44"/>
        <v>1942.38</v>
      </c>
      <c r="S111" s="7">
        <f t="shared" si="45"/>
        <v>60</v>
      </c>
      <c r="T111" s="2"/>
      <c r="U111" s="2"/>
      <c r="V111" s="2"/>
      <c r="W111" s="2"/>
      <c r="X111" s="2"/>
      <c r="Y111" s="2"/>
      <c r="Z111" s="2"/>
      <c r="AA111" s="2"/>
      <c r="AB111" s="2"/>
      <c r="AH111">
        <v>30.391254432</v>
      </c>
      <c r="AI111" s="14">
        <v>25.9</v>
      </c>
      <c r="AJ111" s="15">
        <f t="shared" si="46"/>
        <v>-4.4912544320000016</v>
      </c>
      <c r="AL111">
        <v>-4.4912544320000016</v>
      </c>
      <c r="AN111">
        <f t="shared" si="47"/>
        <v>4.4912544320000016</v>
      </c>
      <c r="AP111">
        <v>-4.4912544320000016</v>
      </c>
    </row>
    <row r="112" spans="2:42" x14ac:dyDescent="0.25">
      <c r="B112" s="2">
        <v>110</v>
      </c>
      <c r="C112" s="7">
        <v>15.6464</v>
      </c>
      <c r="D112" s="7">
        <f t="shared" si="48"/>
        <v>1365.7076600000005</v>
      </c>
      <c r="E112" s="7">
        <v>5.5</v>
      </c>
      <c r="F112" s="11">
        <f t="shared" si="36"/>
        <v>0</v>
      </c>
      <c r="G112" s="11">
        <v>15.6464</v>
      </c>
      <c r="H112" s="7">
        <v>35</v>
      </c>
      <c r="I112" s="7">
        <v>2.86</v>
      </c>
      <c r="J112" s="7">
        <v>4.9958</v>
      </c>
      <c r="K112" s="11">
        <f t="shared" si="40"/>
        <v>0.23435700469820758</v>
      </c>
      <c r="L112" s="7">
        <f t="shared" si="37"/>
        <v>1942.38</v>
      </c>
      <c r="M112" s="7">
        <f t="shared" si="41"/>
        <v>197.7671754584064</v>
      </c>
      <c r="N112" s="7">
        <f t="shared" si="38"/>
        <v>2140.3815324631046</v>
      </c>
      <c r="O112" s="7">
        <f t="shared" si="42"/>
        <v>30391.254432000002</v>
      </c>
      <c r="P112" s="7">
        <f t="shared" si="43"/>
        <v>30.391254432</v>
      </c>
      <c r="Q112" s="7">
        <f t="shared" si="39"/>
        <v>3884.76</v>
      </c>
      <c r="R112" s="7">
        <f t="shared" si="44"/>
        <v>1942.38</v>
      </c>
      <c r="S112" s="7">
        <f t="shared" si="45"/>
        <v>60</v>
      </c>
      <c r="T112" s="2"/>
      <c r="U112" s="2"/>
      <c r="V112" s="2"/>
      <c r="W112" s="2"/>
      <c r="X112" s="2"/>
      <c r="Y112" s="2"/>
      <c r="Z112" s="2"/>
      <c r="AA112" s="2"/>
      <c r="AB112" s="2"/>
      <c r="AH112">
        <v>30.391254432</v>
      </c>
      <c r="AI112" s="14">
        <v>25.9</v>
      </c>
      <c r="AJ112" s="15">
        <f t="shared" si="46"/>
        <v>-4.4912544320000016</v>
      </c>
      <c r="AL112">
        <v>-4.4912544320000016</v>
      </c>
      <c r="AN112">
        <f t="shared" si="47"/>
        <v>4.4912544320000016</v>
      </c>
      <c r="AP112">
        <v>-4.4912544320000016</v>
      </c>
    </row>
    <row r="113" spans="2:42" x14ac:dyDescent="0.25">
      <c r="B113" s="2">
        <v>111</v>
      </c>
      <c r="C113" s="7">
        <v>15.6464</v>
      </c>
      <c r="D113" s="7">
        <f t="shared" si="48"/>
        <v>1381.3540600000006</v>
      </c>
      <c r="E113" s="7">
        <v>5.55</v>
      </c>
      <c r="F113" s="11">
        <f t="shared" si="36"/>
        <v>0</v>
      </c>
      <c r="G113" s="11">
        <v>15.6464</v>
      </c>
      <c r="H113" s="7">
        <v>35</v>
      </c>
      <c r="I113" s="7">
        <v>2.86</v>
      </c>
      <c r="J113" s="7">
        <v>4.9958</v>
      </c>
      <c r="K113" s="11">
        <f t="shared" si="40"/>
        <v>0.23173220711100029</v>
      </c>
      <c r="L113" s="7">
        <f t="shared" si="37"/>
        <v>1942.38</v>
      </c>
      <c r="M113" s="7">
        <f t="shared" si="41"/>
        <v>197.7671754584064</v>
      </c>
      <c r="N113" s="7">
        <f t="shared" si="38"/>
        <v>2140.3789076655171</v>
      </c>
      <c r="O113" s="7">
        <f t="shared" si="42"/>
        <v>30391.254432000002</v>
      </c>
      <c r="P113" s="7">
        <f t="shared" si="43"/>
        <v>30.391254432</v>
      </c>
      <c r="Q113" s="7">
        <f t="shared" si="39"/>
        <v>3884.76</v>
      </c>
      <c r="R113" s="7">
        <f t="shared" si="44"/>
        <v>1942.38</v>
      </c>
      <c r="S113" s="7">
        <f t="shared" si="45"/>
        <v>60</v>
      </c>
      <c r="T113" s="2"/>
      <c r="U113" s="2"/>
      <c r="V113" s="2"/>
      <c r="W113" s="2"/>
      <c r="X113" s="2"/>
      <c r="Y113" s="2"/>
      <c r="Z113" s="2"/>
      <c r="AA113" s="2"/>
      <c r="AB113" s="2"/>
      <c r="AH113">
        <v>30.391254432</v>
      </c>
      <c r="AI113" s="14">
        <v>25.9</v>
      </c>
      <c r="AJ113" s="15">
        <f t="shared" si="46"/>
        <v>-4.4912544320000016</v>
      </c>
      <c r="AL113">
        <v>-4.4912544320000016</v>
      </c>
      <c r="AN113">
        <f t="shared" si="47"/>
        <v>4.4912544320000016</v>
      </c>
      <c r="AP113">
        <v>-4.4912544320000016</v>
      </c>
    </row>
    <row r="114" spans="2:42" x14ac:dyDescent="0.25">
      <c r="B114" s="2">
        <v>112</v>
      </c>
      <c r="C114" s="7">
        <v>15.6464</v>
      </c>
      <c r="D114" s="7">
        <f t="shared" si="48"/>
        <v>1397.0004600000007</v>
      </c>
      <c r="E114" s="7">
        <v>5.6</v>
      </c>
      <c r="F114" s="11">
        <f t="shared" si="36"/>
        <v>0</v>
      </c>
      <c r="G114" s="11">
        <v>15.6464</v>
      </c>
      <c r="H114" s="7">
        <v>35</v>
      </c>
      <c r="I114" s="7">
        <v>2.86</v>
      </c>
      <c r="J114" s="7">
        <v>4.9958</v>
      </c>
      <c r="K114" s="11">
        <f t="shared" si="40"/>
        <v>0.2291655537551763</v>
      </c>
      <c r="L114" s="7">
        <f t="shared" si="37"/>
        <v>1942.38</v>
      </c>
      <c r="M114" s="7">
        <f t="shared" si="41"/>
        <v>197.7671754584064</v>
      </c>
      <c r="N114" s="7">
        <f t="shared" si="38"/>
        <v>2140.3763410121614</v>
      </c>
      <c r="O114" s="7">
        <f t="shared" si="42"/>
        <v>30391.254432000002</v>
      </c>
      <c r="P114" s="7">
        <f t="shared" si="43"/>
        <v>30.391254432</v>
      </c>
      <c r="Q114" s="7">
        <f t="shared" si="39"/>
        <v>3884.76</v>
      </c>
      <c r="R114" s="7">
        <f t="shared" si="44"/>
        <v>1942.38</v>
      </c>
      <c r="S114" s="7">
        <f t="shared" si="45"/>
        <v>60</v>
      </c>
      <c r="T114" s="2"/>
      <c r="U114" s="2"/>
      <c r="V114" s="2"/>
      <c r="W114" s="2"/>
      <c r="X114" s="2"/>
      <c r="Y114" s="2"/>
      <c r="Z114" s="2"/>
      <c r="AA114" s="2"/>
      <c r="AB114" s="2"/>
      <c r="AH114">
        <v>30.391254432</v>
      </c>
      <c r="AI114" s="14">
        <v>25.9</v>
      </c>
      <c r="AJ114" s="15">
        <f t="shared" si="46"/>
        <v>-4.4912544320000016</v>
      </c>
      <c r="AL114">
        <v>-4.4912544320000016</v>
      </c>
      <c r="AN114">
        <f t="shared" si="47"/>
        <v>4.4912544320000016</v>
      </c>
      <c r="AP114">
        <v>-4.4912544320000016</v>
      </c>
    </row>
    <row r="115" spans="2:42" x14ac:dyDescent="0.25">
      <c r="B115" s="2">
        <v>113</v>
      </c>
      <c r="C115" s="7">
        <v>15.6464</v>
      </c>
      <c r="D115" s="7">
        <f t="shared" si="48"/>
        <v>1412.6468600000007</v>
      </c>
      <c r="E115" s="7">
        <v>5.65</v>
      </c>
      <c r="F115" s="11">
        <f t="shared" si="36"/>
        <v>0</v>
      </c>
      <c r="G115" s="11">
        <v>15.6464</v>
      </c>
      <c r="H115" s="7">
        <v>35</v>
      </c>
      <c r="I115" s="7">
        <v>2.86</v>
      </c>
      <c r="J115" s="7">
        <v>4.9958</v>
      </c>
      <c r="K115" s="11">
        <f t="shared" si="40"/>
        <v>0.22665513378805557</v>
      </c>
      <c r="L115" s="7">
        <f t="shared" si="37"/>
        <v>1942.38</v>
      </c>
      <c r="M115" s="7">
        <f t="shared" si="41"/>
        <v>197.7671754584064</v>
      </c>
      <c r="N115" s="7">
        <f t="shared" si="38"/>
        <v>2140.3738305921943</v>
      </c>
      <c r="O115" s="7">
        <f t="shared" si="42"/>
        <v>30391.254432000002</v>
      </c>
      <c r="P115" s="7">
        <f t="shared" si="43"/>
        <v>30.391254432</v>
      </c>
      <c r="Q115" s="7">
        <f t="shared" si="39"/>
        <v>3884.76</v>
      </c>
      <c r="R115" s="7">
        <f t="shared" si="44"/>
        <v>1942.38</v>
      </c>
      <c r="S115" s="7">
        <f t="shared" si="45"/>
        <v>60</v>
      </c>
      <c r="T115" s="2"/>
      <c r="U115" s="2"/>
      <c r="V115" s="2"/>
      <c r="W115" s="2"/>
      <c r="X115" s="2"/>
      <c r="Y115" s="2"/>
      <c r="Z115" s="2"/>
      <c r="AA115" s="2"/>
      <c r="AB115" s="2"/>
      <c r="AH115">
        <v>30.391254432</v>
      </c>
      <c r="AI115" s="14">
        <v>25.9</v>
      </c>
      <c r="AJ115" s="15">
        <f t="shared" si="46"/>
        <v>-4.4912544320000016</v>
      </c>
      <c r="AL115">
        <v>-4.4912544320000016</v>
      </c>
      <c r="AN115">
        <f t="shared" si="47"/>
        <v>4.4912544320000016</v>
      </c>
      <c r="AP115">
        <v>-4.4912544320000016</v>
      </c>
    </row>
    <row r="116" spans="2:42" x14ac:dyDescent="0.25">
      <c r="B116" s="2">
        <v>114</v>
      </c>
      <c r="C116" s="7">
        <v>15.6464</v>
      </c>
      <c r="D116" s="7">
        <f t="shared" si="48"/>
        <v>1428.2932600000008</v>
      </c>
      <c r="E116" s="7">
        <v>5.7</v>
      </c>
      <c r="F116" s="11">
        <f t="shared" si="49"/>
        <v>0</v>
      </c>
      <c r="G116" s="11">
        <v>15.6464</v>
      </c>
      <c r="H116" s="7">
        <v>35</v>
      </c>
      <c r="I116" s="7">
        <v>2.86</v>
      </c>
      <c r="J116" s="7">
        <v>4.9958</v>
      </c>
      <c r="K116" s="11">
        <f t="shared" si="40"/>
        <v>0.22419911918985813</v>
      </c>
      <c r="L116" s="7">
        <f t="shared" si="37"/>
        <v>1942.38</v>
      </c>
      <c r="M116" s="7">
        <f t="shared" si="41"/>
        <v>197.7671754584064</v>
      </c>
      <c r="N116" s="7">
        <f t="shared" si="38"/>
        <v>2140.3713745775963</v>
      </c>
      <c r="O116" s="7">
        <f t="shared" si="42"/>
        <v>30391.254432000002</v>
      </c>
      <c r="P116" s="7">
        <f t="shared" si="43"/>
        <v>30.391254432</v>
      </c>
      <c r="Q116" s="7">
        <f t="shared" si="39"/>
        <v>3884.76</v>
      </c>
      <c r="R116" s="7">
        <f t="shared" si="44"/>
        <v>1942.38</v>
      </c>
      <c r="S116" s="7">
        <f t="shared" si="45"/>
        <v>60</v>
      </c>
      <c r="T116" s="2"/>
      <c r="U116" s="2"/>
      <c r="V116" s="2"/>
      <c r="W116" s="2"/>
      <c r="X116" s="2"/>
      <c r="Y116" s="2"/>
      <c r="Z116" s="2"/>
      <c r="AA116" s="2"/>
      <c r="AB116" s="2"/>
      <c r="AH116">
        <v>30.391254432</v>
      </c>
      <c r="AI116" s="14">
        <v>25.9</v>
      </c>
      <c r="AJ116" s="15">
        <f t="shared" si="46"/>
        <v>-4.4912544320000016</v>
      </c>
      <c r="AL116">
        <v>-4.4912544320000016</v>
      </c>
      <c r="AN116">
        <f t="shared" si="47"/>
        <v>4.4912544320000016</v>
      </c>
      <c r="AP116">
        <v>-4.4912544320000016</v>
      </c>
    </row>
    <row r="117" spans="2:42" x14ac:dyDescent="0.25">
      <c r="B117" s="2">
        <v>115</v>
      </c>
      <c r="C117" s="7">
        <v>15.6464</v>
      </c>
      <c r="D117" s="7">
        <f t="shared" si="48"/>
        <v>1443.9396600000009</v>
      </c>
      <c r="E117" s="7">
        <v>5.75</v>
      </c>
      <c r="F117" s="11">
        <f t="shared" si="50"/>
        <v>0</v>
      </c>
      <c r="G117" s="11">
        <v>15.6464</v>
      </c>
      <c r="H117" s="7">
        <v>35</v>
      </c>
      <c r="I117" s="7">
        <v>2.86</v>
      </c>
      <c r="J117" s="7">
        <v>4.9958</v>
      </c>
      <c r="K117" s="11">
        <f t="shared" si="40"/>
        <v>0.22179576032445994</v>
      </c>
      <c r="L117" s="7">
        <f t="shared" si="37"/>
        <v>1942.38</v>
      </c>
      <c r="M117" s="7">
        <f t="shared" si="41"/>
        <v>197.7671754584064</v>
      </c>
      <c r="N117" s="7">
        <f t="shared" si="38"/>
        <v>2140.3689712187306</v>
      </c>
      <c r="O117" s="7">
        <f t="shared" si="42"/>
        <v>30391.254432000002</v>
      </c>
      <c r="P117" s="7">
        <f t="shared" si="43"/>
        <v>30.391254432</v>
      </c>
      <c r="Q117" s="7">
        <f t="shared" si="39"/>
        <v>3884.76</v>
      </c>
      <c r="R117" s="7">
        <f t="shared" si="44"/>
        <v>1942.38</v>
      </c>
      <c r="S117" s="7">
        <f t="shared" si="45"/>
        <v>60</v>
      </c>
      <c r="T117" s="2"/>
      <c r="U117" s="2"/>
      <c r="V117" s="2"/>
      <c r="W117" s="2"/>
      <c r="X117" s="2"/>
      <c r="Y117" s="2"/>
      <c r="Z117" s="2"/>
      <c r="AA117" s="2"/>
      <c r="AB117" s="2"/>
      <c r="AH117">
        <v>30.391254432</v>
      </c>
      <c r="AI117" s="14">
        <v>25.9</v>
      </c>
      <c r="AJ117" s="15">
        <f t="shared" si="46"/>
        <v>-4.4912544320000016</v>
      </c>
      <c r="AL117">
        <v>-4.4912544320000016</v>
      </c>
      <c r="AN117">
        <f t="shared" si="47"/>
        <v>4.4912544320000016</v>
      </c>
      <c r="AP117">
        <v>-4.4912544320000016</v>
      </c>
    </row>
    <row r="118" spans="2:42" x14ac:dyDescent="0.25">
      <c r="B118" s="2">
        <v>116</v>
      </c>
      <c r="C118" s="7">
        <v>15.6464</v>
      </c>
      <c r="D118" s="7">
        <f t="shared" si="48"/>
        <v>1459.586060000001</v>
      </c>
      <c r="E118" s="7">
        <v>5.8</v>
      </c>
      <c r="F118" s="11">
        <f t="shared" si="50"/>
        <v>0</v>
      </c>
      <c r="G118" s="11">
        <v>15.6464</v>
      </c>
      <c r="H118" s="7">
        <v>35</v>
      </c>
      <c r="I118" s="7">
        <v>2.86</v>
      </c>
      <c r="J118" s="7">
        <v>4.9958</v>
      </c>
      <c r="K118" s="11">
        <f t="shared" si="40"/>
        <v>0.21944338178270476</v>
      </c>
      <c r="L118" s="7">
        <f t="shared" si="37"/>
        <v>1942.38</v>
      </c>
      <c r="M118" s="7">
        <f t="shared" si="41"/>
        <v>197.7671754584064</v>
      </c>
      <c r="N118" s="7">
        <f t="shared" si="38"/>
        <v>2140.3666188401889</v>
      </c>
      <c r="O118" s="7">
        <f t="shared" si="42"/>
        <v>30391.254432000002</v>
      </c>
      <c r="P118" s="7">
        <f t="shared" si="43"/>
        <v>30.391254432</v>
      </c>
      <c r="Q118" s="7">
        <f t="shared" si="39"/>
        <v>3884.76</v>
      </c>
      <c r="R118" s="7">
        <f t="shared" si="44"/>
        <v>1942.38</v>
      </c>
      <c r="S118" s="7">
        <f t="shared" si="45"/>
        <v>60</v>
      </c>
      <c r="T118" s="2"/>
      <c r="U118" s="2"/>
      <c r="V118" s="2"/>
      <c r="W118" s="2"/>
      <c r="X118" s="2"/>
      <c r="Y118" s="2"/>
      <c r="Z118" s="2"/>
      <c r="AA118" s="2"/>
      <c r="AB118" s="2"/>
      <c r="AH118">
        <v>30.391254432</v>
      </c>
      <c r="AI118" s="14">
        <v>25.9</v>
      </c>
      <c r="AJ118" s="15">
        <f t="shared" si="46"/>
        <v>-4.4912544320000016</v>
      </c>
      <c r="AL118">
        <v>-4.4912544320000016</v>
      </c>
      <c r="AN118">
        <f t="shared" si="47"/>
        <v>4.4912544320000016</v>
      </c>
      <c r="AP118">
        <v>-4.4912544320000016</v>
      </c>
    </row>
    <row r="119" spans="2:42" x14ac:dyDescent="0.25">
      <c r="B119" s="2">
        <v>117</v>
      </c>
      <c r="C119" s="7">
        <v>15.6464</v>
      </c>
      <c r="D119" s="7">
        <f t="shared" si="48"/>
        <v>1475.2324600000011</v>
      </c>
      <c r="E119" s="7">
        <v>5.85</v>
      </c>
      <c r="F119" s="11">
        <f t="shared" ref="F119" si="63">(G119-G118)</f>
        <v>0</v>
      </c>
      <c r="G119" s="11">
        <v>15.6464</v>
      </c>
      <c r="H119" s="7">
        <v>35</v>
      </c>
      <c r="I119" s="7">
        <v>2.86</v>
      </c>
      <c r="J119" s="7">
        <v>4.9958</v>
      </c>
      <c r="K119" s="11">
        <f t="shared" si="40"/>
        <v>0.217140378487437</v>
      </c>
      <c r="L119" s="7">
        <f t="shared" si="37"/>
        <v>1942.38</v>
      </c>
      <c r="M119" s="7">
        <f t="shared" si="41"/>
        <v>197.7671754584064</v>
      </c>
      <c r="N119" s="7">
        <f t="shared" si="38"/>
        <v>2140.3643158368936</v>
      </c>
      <c r="O119" s="7">
        <f t="shared" si="42"/>
        <v>30391.254432000002</v>
      </c>
      <c r="P119" s="7">
        <f t="shared" si="43"/>
        <v>30.391254432</v>
      </c>
      <c r="Q119" s="7">
        <f t="shared" si="39"/>
        <v>3884.76</v>
      </c>
      <c r="R119" s="7">
        <f t="shared" si="44"/>
        <v>1942.38</v>
      </c>
      <c r="S119" s="7">
        <f t="shared" si="45"/>
        <v>60</v>
      </c>
      <c r="T119" s="2"/>
      <c r="U119" s="2"/>
      <c r="V119" s="2"/>
      <c r="W119" s="2"/>
      <c r="X119" s="2"/>
      <c r="Y119" s="2"/>
      <c r="Z119" s="2"/>
      <c r="AA119" s="2"/>
      <c r="AB119" s="2"/>
      <c r="AH119">
        <v>30.391254432</v>
      </c>
      <c r="AI119" s="14">
        <v>25.9</v>
      </c>
      <c r="AJ119" s="15">
        <f t="shared" si="46"/>
        <v>-4.4912544320000016</v>
      </c>
      <c r="AL119">
        <v>-4.4912544320000016</v>
      </c>
      <c r="AN119">
        <f t="shared" si="47"/>
        <v>4.4912544320000016</v>
      </c>
      <c r="AP119">
        <v>-4.4912544320000016</v>
      </c>
    </row>
    <row r="120" spans="2:42" x14ac:dyDescent="0.25">
      <c r="B120" s="2">
        <v>118</v>
      </c>
      <c r="C120" s="7">
        <v>15.6464</v>
      </c>
      <c r="D120" s="7">
        <f t="shared" si="48"/>
        <v>1490.8788600000012</v>
      </c>
      <c r="E120" s="7">
        <v>5.9</v>
      </c>
      <c r="F120" s="11">
        <f t="shared" ref="F120:F123" si="64">G120-G119</f>
        <v>0</v>
      </c>
      <c r="G120" s="11">
        <v>15.6464</v>
      </c>
      <c r="H120" s="7">
        <v>35</v>
      </c>
      <c r="I120" s="7">
        <v>2.86</v>
      </c>
      <c r="J120" s="7">
        <v>4.9958</v>
      </c>
      <c r="K120" s="11">
        <f t="shared" si="40"/>
        <v>0.21488521204122843</v>
      </c>
      <c r="L120" s="7">
        <f t="shared" si="37"/>
        <v>1942.38</v>
      </c>
      <c r="M120" s="7">
        <f t="shared" si="41"/>
        <v>197.7671754584064</v>
      </c>
      <c r="N120" s="7">
        <f t="shared" si="38"/>
        <v>2140.3620606704476</v>
      </c>
      <c r="O120" s="7">
        <f t="shared" si="42"/>
        <v>30391.254432000002</v>
      </c>
      <c r="P120" s="7">
        <f t="shared" si="43"/>
        <v>30.391254432</v>
      </c>
      <c r="Q120" s="7">
        <f t="shared" si="39"/>
        <v>3884.76</v>
      </c>
      <c r="R120" s="7">
        <f t="shared" si="44"/>
        <v>1942.38</v>
      </c>
      <c r="S120" s="7">
        <f t="shared" si="45"/>
        <v>60</v>
      </c>
      <c r="T120" s="2"/>
      <c r="U120" s="2"/>
      <c r="V120" s="2"/>
      <c r="W120" s="2"/>
      <c r="X120" s="2"/>
      <c r="Y120" s="2"/>
      <c r="Z120" s="2"/>
      <c r="AA120" s="2"/>
      <c r="AB120" s="2"/>
      <c r="AH120">
        <v>30.391254432</v>
      </c>
      <c r="AI120" s="14">
        <v>25.9</v>
      </c>
      <c r="AJ120" s="15">
        <f t="shared" si="46"/>
        <v>-4.4912544320000016</v>
      </c>
      <c r="AL120">
        <v>-4.4912544320000016</v>
      </c>
      <c r="AN120">
        <f t="shared" si="47"/>
        <v>4.4912544320000016</v>
      </c>
      <c r="AP120">
        <v>-4.4912544320000016</v>
      </c>
    </row>
    <row r="121" spans="2:42" x14ac:dyDescent="0.25">
      <c r="B121" s="2">
        <v>119</v>
      </c>
      <c r="C121" s="7">
        <v>15.6464</v>
      </c>
      <c r="D121" s="7">
        <f t="shared" si="48"/>
        <v>1506.5252600000013</v>
      </c>
      <c r="E121" s="7">
        <v>5.95</v>
      </c>
      <c r="F121" s="11">
        <f t="shared" si="64"/>
        <v>0</v>
      </c>
      <c r="G121" s="11">
        <v>15.6464</v>
      </c>
      <c r="H121" s="7">
        <v>35</v>
      </c>
      <c r="I121" s="7">
        <v>2.86</v>
      </c>
      <c r="J121" s="7">
        <v>4.9958</v>
      </c>
      <c r="K121" s="11">
        <f t="shared" si="40"/>
        <v>0.21267640729941215</v>
      </c>
      <c r="L121" s="7">
        <f t="shared" si="37"/>
        <v>1942.38</v>
      </c>
      <c r="M121" s="7">
        <f t="shared" si="41"/>
        <v>197.7671754584064</v>
      </c>
      <c r="N121" s="7">
        <f t="shared" si="38"/>
        <v>2140.3598518657059</v>
      </c>
      <c r="O121" s="7">
        <f t="shared" si="42"/>
        <v>30391.254432000002</v>
      </c>
      <c r="P121" s="7">
        <f t="shared" si="43"/>
        <v>30.391254432</v>
      </c>
      <c r="Q121" s="7">
        <f t="shared" si="39"/>
        <v>3884.76</v>
      </c>
      <c r="R121" s="7">
        <f t="shared" si="44"/>
        <v>1942.38</v>
      </c>
      <c r="S121" s="7">
        <f t="shared" si="45"/>
        <v>60</v>
      </c>
      <c r="T121" s="2"/>
      <c r="U121" s="2"/>
      <c r="V121" s="2"/>
      <c r="W121" s="2"/>
      <c r="X121" s="2"/>
      <c r="Y121" s="2"/>
      <c r="Z121" s="2"/>
      <c r="AA121" s="2"/>
      <c r="AB121" s="2"/>
      <c r="AH121">
        <v>30.391254432</v>
      </c>
      <c r="AI121" s="14">
        <v>25.9</v>
      </c>
      <c r="AJ121" s="15">
        <f t="shared" si="46"/>
        <v>-4.4912544320000016</v>
      </c>
      <c r="AL121">
        <v>-4.4912544320000016</v>
      </c>
      <c r="AN121">
        <f t="shared" si="47"/>
        <v>4.4912544320000016</v>
      </c>
      <c r="AP121">
        <v>-4.4912544320000016</v>
      </c>
    </row>
    <row r="122" spans="2:42" x14ac:dyDescent="0.25">
      <c r="B122" s="2">
        <v>120</v>
      </c>
      <c r="C122" s="7">
        <v>15.6464</v>
      </c>
      <c r="D122" s="7">
        <f t="shared" si="48"/>
        <v>1522.1716600000013</v>
      </c>
      <c r="E122" s="7">
        <v>6</v>
      </c>
      <c r="F122" s="11">
        <f t="shared" si="64"/>
        <v>0</v>
      </c>
      <c r="G122" s="11">
        <v>15.6464</v>
      </c>
      <c r="H122" s="7">
        <v>35</v>
      </c>
      <c r="I122" s="7">
        <v>2.86</v>
      </c>
      <c r="J122" s="7">
        <v>4.9958</v>
      </c>
      <c r="K122" s="11">
        <f t="shared" si="40"/>
        <v>0.21051254915224554</v>
      </c>
      <c r="L122" s="7">
        <f t="shared" si="37"/>
        <v>1942.38</v>
      </c>
      <c r="M122" s="7">
        <f t="shared" si="41"/>
        <v>197.7671754584064</v>
      </c>
      <c r="N122" s="7">
        <f t="shared" si="38"/>
        <v>2140.3576880075584</v>
      </c>
      <c r="O122" s="7">
        <f t="shared" si="42"/>
        <v>30391.254432000002</v>
      </c>
      <c r="P122" s="7">
        <f t="shared" si="43"/>
        <v>30.391254432</v>
      </c>
      <c r="Q122" s="7">
        <f t="shared" si="39"/>
        <v>3884.76</v>
      </c>
      <c r="R122" s="7">
        <f t="shared" si="44"/>
        <v>1942.38</v>
      </c>
      <c r="S122" s="7">
        <f t="shared" si="45"/>
        <v>60</v>
      </c>
      <c r="T122" s="2"/>
      <c r="U122" s="2"/>
      <c r="V122" s="2"/>
      <c r="W122" s="2"/>
      <c r="X122" s="2"/>
      <c r="Y122" s="2"/>
      <c r="Z122" s="2"/>
      <c r="AA122" s="2"/>
      <c r="AB122" s="2"/>
      <c r="AH122">
        <v>30.391254432</v>
      </c>
      <c r="AI122" s="14">
        <v>25.9</v>
      </c>
      <c r="AJ122" s="15">
        <f t="shared" si="46"/>
        <v>-4.4912544320000016</v>
      </c>
      <c r="AL122">
        <v>-4.4912544320000016</v>
      </c>
      <c r="AN122">
        <f t="shared" si="47"/>
        <v>4.4912544320000016</v>
      </c>
      <c r="AP122">
        <v>-4.4912544320000016</v>
      </c>
    </row>
    <row r="123" spans="2:42" x14ac:dyDescent="0.25">
      <c r="B123" s="2">
        <v>121</v>
      </c>
      <c r="C123" s="7">
        <v>15.6464</v>
      </c>
      <c r="D123" s="7">
        <f t="shared" si="48"/>
        <v>1537.8180600000014</v>
      </c>
      <c r="E123" s="7">
        <v>6.05</v>
      </c>
      <c r="F123" s="11">
        <f t="shared" si="64"/>
        <v>0</v>
      </c>
      <c r="G123" s="11">
        <v>15.6464</v>
      </c>
      <c r="H123" s="7">
        <v>35</v>
      </c>
      <c r="I123" s="7">
        <v>2.86</v>
      </c>
      <c r="J123" s="7">
        <v>4.9958</v>
      </c>
      <c r="K123" s="11">
        <f t="shared" si="40"/>
        <v>0.20839227950158837</v>
      </c>
      <c r="L123" s="7">
        <f t="shared" si="37"/>
        <v>1942.38</v>
      </c>
      <c r="M123" s="7">
        <f t="shared" si="41"/>
        <v>197.7671754584064</v>
      </c>
      <c r="N123" s="7">
        <f t="shared" si="38"/>
        <v>2140.3555677379077</v>
      </c>
      <c r="O123" s="7">
        <f t="shared" si="42"/>
        <v>30391.254432000002</v>
      </c>
      <c r="P123" s="7">
        <f t="shared" si="43"/>
        <v>30.391254432</v>
      </c>
      <c r="Q123" s="7">
        <f t="shared" si="39"/>
        <v>3884.76</v>
      </c>
      <c r="R123" s="7">
        <f t="shared" si="44"/>
        <v>1942.38</v>
      </c>
      <c r="S123" s="7">
        <f t="shared" si="45"/>
        <v>60</v>
      </c>
      <c r="T123" s="2"/>
      <c r="U123" s="2"/>
      <c r="V123" s="2"/>
      <c r="W123" s="2"/>
      <c r="X123" s="2"/>
      <c r="Y123" s="2"/>
      <c r="Z123" s="2"/>
      <c r="AA123" s="2"/>
      <c r="AB123" s="2"/>
      <c r="AH123">
        <v>30.391254432</v>
      </c>
      <c r="AI123" s="14">
        <v>25.9</v>
      </c>
      <c r="AJ123" s="15">
        <f t="shared" si="46"/>
        <v>-4.4912544320000016</v>
      </c>
      <c r="AL123">
        <v>-4.4912544320000016</v>
      </c>
      <c r="AN123">
        <f t="shared" si="47"/>
        <v>4.4912544320000016</v>
      </c>
      <c r="AP123">
        <v>-4.4912544320000016</v>
      </c>
    </row>
    <row r="124" spans="2:42" x14ac:dyDescent="0.25">
      <c r="B124" s="2">
        <v>122</v>
      </c>
      <c r="C124" s="7">
        <v>15.6464</v>
      </c>
      <c r="D124" s="7">
        <f t="shared" si="48"/>
        <v>1553.4644600000015</v>
      </c>
      <c r="E124" s="7">
        <v>6.1</v>
      </c>
      <c r="F124" s="11">
        <f t="shared" si="53"/>
        <v>0</v>
      </c>
      <c r="G124" s="11">
        <v>15.6464</v>
      </c>
      <c r="H124" s="7">
        <v>35</v>
      </c>
      <c r="I124" s="7">
        <v>2.86</v>
      </c>
      <c r="J124" s="7">
        <v>4.9958</v>
      </c>
      <c r="K124" s="11">
        <f t="shared" si="40"/>
        <v>0.2063142944184447</v>
      </c>
      <c r="L124" s="7">
        <f t="shared" si="37"/>
        <v>1942.38</v>
      </c>
      <c r="M124" s="7">
        <f t="shared" si="41"/>
        <v>197.7671754584064</v>
      </c>
      <c r="N124" s="7">
        <f t="shared" si="38"/>
        <v>2140.3534897528248</v>
      </c>
      <c r="O124" s="7">
        <f t="shared" si="42"/>
        <v>30391.254432000002</v>
      </c>
      <c r="P124" s="7">
        <f t="shared" si="43"/>
        <v>30.391254432</v>
      </c>
      <c r="Q124" s="7">
        <f t="shared" si="39"/>
        <v>3884.76</v>
      </c>
      <c r="R124" s="7">
        <f t="shared" si="44"/>
        <v>1942.38</v>
      </c>
      <c r="S124" s="7">
        <f t="shared" si="45"/>
        <v>60</v>
      </c>
      <c r="T124" s="2"/>
      <c r="U124" s="2"/>
      <c r="V124" s="2"/>
      <c r="W124" s="2"/>
      <c r="X124" s="2"/>
      <c r="Y124" s="2"/>
      <c r="Z124" s="2"/>
      <c r="AA124" s="2"/>
      <c r="AB124" s="2"/>
      <c r="AH124">
        <v>30.391254432</v>
      </c>
      <c r="AI124" s="14">
        <v>25.9</v>
      </c>
      <c r="AJ124" s="15">
        <f t="shared" si="46"/>
        <v>-4.4912544320000016</v>
      </c>
      <c r="AL124">
        <v>-4.4912544320000016</v>
      </c>
      <c r="AN124">
        <f t="shared" si="47"/>
        <v>4.4912544320000016</v>
      </c>
      <c r="AP124">
        <v>-4.4912544320000016</v>
      </c>
    </row>
    <row r="125" spans="2:42" x14ac:dyDescent="0.25">
      <c r="B125" s="2">
        <v>123</v>
      </c>
      <c r="C125" s="7">
        <v>15.6464</v>
      </c>
      <c r="D125" s="7">
        <f t="shared" si="48"/>
        <v>1569.1108600000016</v>
      </c>
      <c r="E125" s="7">
        <v>6.15</v>
      </c>
      <c r="F125" s="11">
        <f t="shared" si="54"/>
        <v>0</v>
      </c>
      <c r="G125" s="11">
        <v>15.6464</v>
      </c>
      <c r="H125" s="7">
        <v>35</v>
      </c>
      <c r="I125" s="7">
        <v>2.86</v>
      </c>
      <c r="J125" s="7">
        <v>4.9958</v>
      </c>
      <c r="K125" s="11">
        <f t="shared" si="40"/>
        <v>0.20427734146886925</v>
      </c>
      <c r="L125" s="7">
        <f t="shared" si="37"/>
        <v>1942.38</v>
      </c>
      <c r="M125" s="7">
        <f t="shared" si="41"/>
        <v>197.7671754584064</v>
      </c>
      <c r="N125" s="7">
        <f t="shared" si="38"/>
        <v>2140.351452799875</v>
      </c>
      <c r="O125" s="7">
        <f t="shared" si="42"/>
        <v>30391.254432000002</v>
      </c>
      <c r="P125" s="7">
        <f t="shared" si="43"/>
        <v>30.391254432</v>
      </c>
      <c r="Q125" s="7">
        <f t="shared" si="39"/>
        <v>3884.76</v>
      </c>
      <c r="R125" s="7">
        <f t="shared" si="44"/>
        <v>1942.38</v>
      </c>
      <c r="S125" s="7">
        <f t="shared" si="45"/>
        <v>60</v>
      </c>
      <c r="T125" s="2"/>
      <c r="U125" s="2"/>
      <c r="V125" s="2"/>
      <c r="W125" s="2"/>
      <c r="X125" s="2"/>
      <c r="Y125" s="2"/>
      <c r="Z125" s="2"/>
      <c r="AA125" s="2"/>
      <c r="AB125" s="2"/>
      <c r="AH125">
        <v>30.391254432</v>
      </c>
      <c r="AI125" s="14">
        <v>25.9</v>
      </c>
      <c r="AJ125" s="15">
        <f t="shared" si="46"/>
        <v>-4.4912544320000016</v>
      </c>
      <c r="AL125">
        <v>-4.4912544320000016</v>
      </c>
      <c r="AN125">
        <f t="shared" si="47"/>
        <v>4.4912544320000016</v>
      </c>
      <c r="AP125">
        <v>-4.4912544320000016</v>
      </c>
    </row>
    <row r="126" spans="2:42" x14ac:dyDescent="0.25">
      <c r="B126" s="2">
        <v>124</v>
      </c>
      <c r="C126" s="7">
        <v>15.6464</v>
      </c>
      <c r="D126" s="7">
        <f t="shared" si="48"/>
        <v>1584.7572600000017</v>
      </c>
      <c r="E126" s="7">
        <v>6.2</v>
      </c>
      <c r="F126" s="11">
        <f t="shared" si="54"/>
        <v>0</v>
      </c>
      <c r="G126" s="11">
        <v>15.6464</v>
      </c>
      <c r="H126" s="7">
        <v>35</v>
      </c>
      <c r="I126" s="7">
        <v>2.86</v>
      </c>
      <c r="J126" s="7">
        <v>4.9958</v>
      </c>
      <c r="K126" s="11">
        <f t="shared" si="40"/>
        <v>0.20228021719678815</v>
      </c>
      <c r="L126" s="7">
        <f t="shared" si="37"/>
        <v>1942.38</v>
      </c>
      <c r="M126" s="7">
        <f t="shared" si="41"/>
        <v>197.7671754584064</v>
      </c>
      <c r="N126" s="7">
        <f t="shared" si="38"/>
        <v>2140.3494556756032</v>
      </c>
      <c r="O126" s="7">
        <f t="shared" si="42"/>
        <v>30391.254432000002</v>
      </c>
      <c r="P126" s="7">
        <f t="shared" si="43"/>
        <v>30.391254432</v>
      </c>
      <c r="Q126" s="7">
        <f t="shared" si="39"/>
        <v>3884.76</v>
      </c>
      <c r="R126" s="7">
        <f t="shared" si="44"/>
        <v>1942.38</v>
      </c>
      <c r="S126" s="7">
        <f t="shared" si="45"/>
        <v>60</v>
      </c>
      <c r="T126" s="2"/>
      <c r="U126" s="2"/>
      <c r="V126" s="2"/>
      <c r="W126" s="2"/>
      <c r="X126" s="2"/>
      <c r="Y126" s="2"/>
      <c r="Z126" s="2"/>
      <c r="AA126" s="2"/>
      <c r="AB126" s="2"/>
      <c r="AH126">
        <v>30.391254432</v>
      </c>
      <c r="AI126" s="14">
        <v>25.9</v>
      </c>
      <c r="AJ126" s="15">
        <f t="shared" si="46"/>
        <v>-4.4912544320000016</v>
      </c>
      <c r="AL126">
        <v>-4.4912544320000016</v>
      </c>
      <c r="AN126">
        <f t="shared" si="47"/>
        <v>4.4912544320000016</v>
      </c>
      <c r="AP126">
        <v>-4.4912544320000016</v>
      </c>
    </row>
    <row r="127" spans="2:42" x14ac:dyDescent="0.25">
      <c r="B127" s="2">
        <v>125</v>
      </c>
      <c r="C127" s="7">
        <v>15.6464</v>
      </c>
      <c r="D127" s="7">
        <f t="shared" si="48"/>
        <v>1600.4036600000018</v>
      </c>
      <c r="E127" s="7">
        <v>6.25</v>
      </c>
      <c r="F127" s="11">
        <f t="shared" si="54"/>
        <v>0</v>
      </c>
      <c r="G127" s="11">
        <v>15.6464</v>
      </c>
      <c r="H127" s="7">
        <v>35</v>
      </c>
      <c r="I127" s="7">
        <v>2.86</v>
      </c>
      <c r="J127" s="7">
        <v>4.9958</v>
      </c>
      <c r="K127" s="11">
        <f t="shared" si="40"/>
        <v>0.200321764752974</v>
      </c>
      <c r="L127" s="7">
        <f t="shared" si="37"/>
        <v>1942.38</v>
      </c>
      <c r="M127" s="7">
        <f t="shared" si="41"/>
        <v>197.7671754584064</v>
      </c>
      <c r="N127" s="7">
        <f t="shared" si="38"/>
        <v>2140.3474972231593</v>
      </c>
      <c r="O127" s="7">
        <f t="shared" si="42"/>
        <v>30391.254432000002</v>
      </c>
      <c r="P127" s="7">
        <f t="shared" si="43"/>
        <v>30.391254432</v>
      </c>
      <c r="Q127" s="7">
        <f t="shared" si="39"/>
        <v>3884.76</v>
      </c>
      <c r="R127" s="7">
        <f t="shared" si="44"/>
        <v>1942.38</v>
      </c>
      <c r="S127" s="7">
        <f t="shared" si="45"/>
        <v>60</v>
      </c>
      <c r="T127" s="2"/>
      <c r="U127" s="2"/>
      <c r="V127" s="2"/>
      <c r="W127" s="2"/>
      <c r="X127" s="2"/>
      <c r="Y127" s="2"/>
      <c r="Z127" s="2"/>
      <c r="AA127" s="2"/>
      <c r="AB127" s="2"/>
      <c r="AH127">
        <v>30.391254432</v>
      </c>
      <c r="AI127" s="14">
        <v>25.9</v>
      </c>
      <c r="AJ127" s="15">
        <f t="shared" si="46"/>
        <v>-4.4912544320000016</v>
      </c>
      <c r="AL127">
        <v>-4.4912544320000016</v>
      </c>
      <c r="AN127">
        <f t="shared" si="47"/>
        <v>4.4912544320000016</v>
      </c>
      <c r="AP127">
        <v>-4.4912544320000016</v>
      </c>
    </row>
    <row r="128" spans="2:42" x14ac:dyDescent="0.25">
      <c r="B128" s="2">
        <v>126</v>
      </c>
      <c r="C128" s="7">
        <v>15.6464</v>
      </c>
      <c r="D128" s="7">
        <f t="shared" si="48"/>
        <v>1616.0500600000018</v>
      </c>
      <c r="E128" s="7">
        <v>6.3</v>
      </c>
      <c r="F128" s="11">
        <f t="shared" si="54"/>
        <v>0</v>
      </c>
      <c r="G128" s="11">
        <v>15.6464</v>
      </c>
      <c r="H128" s="7">
        <v>35</v>
      </c>
      <c r="I128" s="7">
        <v>2.86</v>
      </c>
      <c r="J128" s="7">
        <v>4.9958</v>
      </c>
      <c r="K128" s="11">
        <f t="shared" si="40"/>
        <v>0.19840087166048961</v>
      </c>
      <c r="L128" s="7">
        <f t="shared" si="37"/>
        <v>1942.38</v>
      </c>
      <c r="M128" s="7">
        <f t="shared" si="41"/>
        <v>197.7671754584064</v>
      </c>
      <c r="N128" s="7">
        <f t="shared" si="38"/>
        <v>2140.3455763300667</v>
      </c>
      <c r="O128" s="7">
        <f t="shared" si="42"/>
        <v>30391.254432000002</v>
      </c>
      <c r="P128" s="7">
        <f t="shared" si="43"/>
        <v>30.391254432</v>
      </c>
      <c r="Q128" s="7">
        <f t="shared" si="39"/>
        <v>3884.76</v>
      </c>
      <c r="R128" s="7">
        <f t="shared" si="44"/>
        <v>1942.38</v>
      </c>
      <c r="S128" s="7">
        <f t="shared" si="45"/>
        <v>60</v>
      </c>
      <c r="T128" s="2"/>
      <c r="U128" s="2"/>
      <c r="V128" s="2"/>
      <c r="W128" s="2"/>
      <c r="X128" s="2"/>
      <c r="Y128" s="2"/>
      <c r="Z128" s="2"/>
      <c r="AA128" s="2"/>
      <c r="AB128" s="2"/>
      <c r="AH128">
        <v>30.391254432</v>
      </c>
      <c r="AI128" s="14">
        <v>25.9</v>
      </c>
      <c r="AJ128" s="15">
        <f t="shared" si="46"/>
        <v>-4.4912544320000016</v>
      </c>
      <c r="AL128">
        <v>-4.4912544320000016</v>
      </c>
      <c r="AN128">
        <f t="shared" si="47"/>
        <v>4.4912544320000016</v>
      </c>
      <c r="AP128">
        <v>-4.4912544320000016</v>
      </c>
    </row>
    <row r="129" spans="2:42" x14ac:dyDescent="0.25">
      <c r="B129" s="2">
        <v>127</v>
      </c>
      <c r="C129" s="7">
        <v>15.6464</v>
      </c>
      <c r="D129" s="7">
        <f t="shared" si="48"/>
        <v>1631.6964600000019</v>
      </c>
      <c r="E129" s="7">
        <v>6.35</v>
      </c>
      <c r="F129" s="11">
        <f t="shared" si="55"/>
        <v>0</v>
      </c>
      <c r="G129" s="11">
        <v>15.6464</v>
      </c>
      <c r="H129" s="7">
        <v>35</v>
      </c>
      <c r="I129" s="7">
        <v>2.86</v>
      </c>
      <c r="J129" s="7">
        <v>4.9958</v>
      </c>
      <c r="K129" s="11">
        <f t="shared" si="40"/>
        <v>0.19651646770745637</v>
      </c>
      <c r="L129" s="7">
        <f t="shared" si="37"/>
        <v>1942.38</v>
      </c>
      <c r="M129" s="7">
        <f t="shared" si="41"/>
        <v>197.7671754584064</v>
      </c>
      <c r="N129" s="7">
        <f t="shared" si="38"/>
        <v>2140.3436919261139</v>
      </c>
      <c r="O129" s="7">
        <f t="shared" si="42"/>
        <v>30391.254432000002</v>
      </c>
      <c r="P129" s="7">
        <f t="shared" si="43"/>
        <v>30.391254432</v>
      </c>
      <c r="Q129" s="7">
        <f t="shared" si="39"/>
        <v>3884.76</v>
      </c>
      <c r="R129" s="7">
        <f t="shared" si="44"/>
        <v>1942.38</v>
      </c>
      <c r="S129" s="7">
        <f t="shared" si="45"/>
        <v>60</v>
      </c>
      <c r="T129" s="2"/>
      <c r="U129" s="2"/>
      <c r="V129" s="2"/>
      <c r="W129" s="2"/>
      <c r="X129" s="2"/>
      <c r="Y129" s="2"/>
      <c r="Z129" s="2"/>
      <c r="AA129" s="2"/>
      <c r="AB129" s="2"/>
      <c r="AH129">
        <v>30.391254432</v>
      </c>
      <c r="AI129" s="14">
        <v>25.9</v>
      </c>
      <c r="AJ129" s="15">
        <f t="shared" si="46"/>
        <v>-4.4912544320000016</v>
      </c>
      <c r="AL129">
        <v>-4.4912544320000016</v>
      </c>
      <c r="AN129">
        <f t="shared" si="47"/>
        <v>4.4912544320000016</v>
      </c>
      <c r="AP129">
        <v>-4.4912544320000016</v>
      </c>
    </row>
    <row r="130" spans="2:42" x14ac:dyDescent="0.25">
      <c r="B130" s="2">
        <v>128</v>
      </c>
      <c r="C130" s="7">
        <v>15.6464</v>
      </c>
      <c r="D130" s="7">
        <f t="shared" si="48"/>
        <v>1647.342860000002</v>
      </c>
      <c r="E130" s="7">
        <v>6.4</v>
      </c>
      <c r="F130" s="11">
        <f t="shared" si="56"/>
        <v>0</v>
      </c>
      <c r="G130" s="11">
        <v>15.6464</v>
      </c>
      <c r="H130" s="7">
        <v>35</v>
      </c>
      <c r="I130" s="7">
        <v>2.86</v>
      </c>
      <c r="J130" s="7">
        <v>4.9958</v>
      </c>
      <c r="K130" s="11">
        <f t="shared" si="40"/>
        <v>0.19466752295876161</v>
      </c>
      <c r="L130" s="7">
        <f t="shared" si="37"/>
        <v>1942.38</v>
      </c>
      <c r="M130" s="7">
        <f t="shared" si="41"/>
        <v>197.7671754584064</v>
      </c>
      <c r="N130" s="7">
        <f t="shared" si="38"/>
        <v>2140.3418429813651</v>
      </c>
      <c r="O130" s="7">
        <f t="shared" si="42"/>
        <v>30391.254432000002</v>
      </c>
      <c r="P130" s="7">
        <f t="shared" si="43"/>
        <v>30.391254432</v>
      </c>
      <c r="Q130" s="7">
        <f t="shared" si="39"/>
        <v>3884.76</v>
      </c>
      <c r="R130" s="7">
        <f t="shared" si="44"/>
        <v>1942.38</v>
      </c>
      <c r="S130" s="7">
        <f t="shared" si="45"/>
        <v>60</v>
      </c>
      <c r="T130" s="2"/>
      <c r="U130" s="2"/>
      <c r="V130" s="2"/>
      <c r="W130" s="2"/>
      <c r="X130" s="2"/>
      <c r="Y130" s="2"/>
      <c r="Z130" s="2"/>
      <c r="AA130" s="2"/>
      <c r="AB130" s="2"/>
      <c r="AH130">
        <v>30.391254432</v>
      </c>
      <c r="AI130" s="14">
        <v>25.9</v>
      </c>
      <c r="AJ130" s="15">
        <f t="shared" si="46"/>
        <v>-4.4912544320000016</v>
      </c>
      <c r="AL130">
        <v>-4.4912544320000016</v>
      </c>
      <c r="AN130">
        <f t="shared" si="47"/>
        <v>4.4912544320000016</v>
      </c>
      <c r="AP130">
        <v>-4.4912544320000016</v>
      </c>
    </row>
    <row r="131" spans="2:42" x14ac:dyDescent="0.25">
      <c r="B131" s="2">
        <v>129</v>
      </c>
      <c r="C131" s="7">
        <v>15.6464</v>
      </c>
      <c r="D131" s="7">
        <f t="shared" si="48"/>
        <v>1662.9892600000021</v>
      </c>
      <c r="E131" s="7">
        <v>6.45</v>
      </c>
      <c r="F131" s="11">
        <f t="shared" si="56"/>
        <v>0</v>
      </c>
      <c r="G131" s="11">
        <v>15.6464</v>
      </c>
      <c r="H131" s="7">
        <v>35</v>
      </c>
      <c r="I131" s="7">
        <v>2.86</v>
      </c>
      <c r="J131" s="7">
        <v>4.9958</v>
      </c>
      <c r="K131" s="11">
        <f t="shared" si="40"/>
        <v>0.19285304587901403</v>
      </c>
      <c r="L131" s="7">
        <f t="shared" ref="L131:L194" si="65">$V$9*$V$4*9.81</f>
        <v>1942.38</v>
      </c>
      <c r="M131" s="7">
        <f t="shared" si="41"/>
        <v>197.7671754584064</v>
      </c>
      <c r="N131" s="7">
        <f t="shared" ref="N131:N194" si="66">($V$4*F131)+M131+L131+K131</f>
        <v>2140.3400285042853</v>
      </c>
      <c r="O131" s="7">
        <f t="shared" si="42"/>
        <v>30391.254432000002</v>
      </c>
      <c r="P131" s="7">
        <f t="shared" si="43"/>
        <v>30.391254432</v>
      </c>
      <c r="Q131" s="7">
        <f t="shared" ref="Q131:Q194" si="67">$W$9*$V$4*9.81</f>
        <v>3884.76</v>
      </c>
      <c r="R131" s="7">
        <f t="shared" si="44"/>
        <v>1942.38</v>
      </c>
      <c r="S131" s="7">
        <f t="shared" si="45"/>
        <v>60</v>
      </c>
      <c r="T131" s="2"/>
      <c r="U131" s="2"/>
      <c r="V131" s="2"/>
      <c r="W131" s="2"/>
      <c r="X131" s="2"/>
      <c r="Y131" s="2"/>
      <c r="Z131" s="2"/>
      <c r="AA131" s="2"/>
      <c r="AB131" s="2"/>
      <c r="AH131">
        <v>30.391254432</v>
      </c>
      <c r="AI131" s="14">
        <v>25.9</v>
      </c>
      <c r="AJ131" s="15">
        <f t="shared" si="46"/>
        <v>-4.4912544320000016</v>
      </c>
      <c r="AL131">
        <v>-4.4912544320000016</v>
      </c>
      <c r="AN131">
        <f t="shared" si="47"/>
        <v>4.4912544320000016</v>
      </c>
      <c r="AP131">
        <v>-4.4912544320000016</v>
      </c>
    </row>
    <row r="132" spans="2:42" x14ac:dyDescent="0.25">
      <c r="B132" s="2">
        <v>130</v>
      </c>
      <c r="C132" s="7">
        <v>15.6464</v>
      </c>
      <c r="D132" s="7">
        <f t="shared" si="48"/>
        <v>1678.6356600000022</v>
      </c>
      <c r="E132" s="7">
        <v>6.5</v>
      </c>
      <c r="F132" s="11">
        <f t="shared" si="56"/>
        <v>0</v>
      </c>
      <c r="G132" s="11">
        <v>15.6464</v>
      </c>
      <c r="H132" s="7">
        <v>35</v>
      </c>
      <c r="I132" s="7">
        <v>2.86</v>
      </c>
      <c r="J132" s="7">
        <v>4.9958</v>
      </c>
      <c r="K132" s="11">
        <f t="shared" ref="K132:K195" si="68">$V$4*9.81*SIN((E133-E132)/D133)</f>
        <v>0.19107208155943586</v>
      </c>
      <c r="L132" s="7">
        <f t="shared" si="65"/>
        <v>1942.38</v>
      </c>
      <c r="M132" s="7">
        <f t="shared" ref="M132:M195" si="69">0.5*$V$5*$V$6*$V$7*(G132^2)</f>
        <v>197.7671754584064</v>
      </c>
      <c r="N132" s="7">
        <f t="shared" si="66"/>
        <v>2140.3382475399658</v>
      </c>
      <c r="O132" s="7">
        <f t="shared" ref="O132:O195" si="70">G132*R132</f>
        <v>30391.254432000002</v>
      </c>
      <c r="P132" s="7">
        <f t="shared" ref="P132:P195" si="71">O132/1000</f>
        <v>30.391254432</v>
      </c>
      <c r="Q132" s="7">
        <f t="shared" si="67"/>
        <v>3884.76</v>
      </c>
      <c r="R132" s="7">
        <f t="shared" ref="R132:R195" si="72">(Q132-L132)</f>
        <v>1942.38</v>
      </c>
      <c r="S132" s="7">
        <f t="shared" ref="S132:S195" si="73">(Q132/(9.81*$V$4))*100</f>
        <v>60</v>
      </c>
      <c r="T132" s="2"/>
      <c r="U132" s="2"/>
      <c r="V132" s="2"/>
      <c r="W132" s="2"/>
      <c r="X132" s="2"/>
      <c r="Y132" s="2"/>
      <c r="Z132" s="2"/>
      <c r="AA132" s="2"/>
      <c r="AB132" s="2"/>
      <c r="AH132">
        <v>30.391254432</v>
      </c>
      <c r="AI132" s="14">
        <v>25.9</v>
      </c>
      <c r="AJ132" s="15">
        <f t="shared" ref="AJ132:AJ195" si="74">(AI132-AH132)</f>
        <v>-4.4912544320000016</v>
      </c>
      <c r="AL132">
        <v>-4.4912544320000016</v>
      </c>
      <c r="AN132">
        <f t="shared" ref="AN132:AN195" si="75">AL132*-1</f>
        <v>4.4912544320000016</v>
      </c>
      <c r="AP132">
        <v>-4.4912544320000016</v>
      </c>
    </row>
    <row r="133" spans="2:42" x14ac:dyDescent="0.25">
      <c r="B133" s="2">
        <v>131</v>
      </c>
      <c r="C133" s="7">
        <v>15.6464</v>
      </c>
      <c r="D133" s="7">
        <f t="shared" ref="D133:D196" si="76">C133+D132</f>
        <v>1694.2820600000023</v>
      </c>
      <c r="E133" s="7">
        <v>6.55</v>
      </c>
      <c r="F133" s="11">
        <f t="shared" si="56"/>
        <v>0</v>
      </c>
      <c r="G133" s="11">
        <v>15.6464</v>
      </c>
      <c r="H133" s="7">
        <v>35</v>
      </c>
      <c r="I133" s="7">
        <v>2.86</v>
      </c>
      <c r="J133" s="7">
        <v>4.9958</v>
      </c>
      <c r="K133" s="11">
        <f t="shared" si="68"/>
        <v>0.18932371004215287</v>
      </c>
      <c r="L133" s="7">
        <f t="shared" si="65"/>
        <v>1942.38</v>
      </c>
      <c r="M133" s="7">
        <f t="shared" si="69"/>
        <v>197.7671754584064</v>
      </c>
      <c r="N133" s="7">
        <f t="shared" si="66"/>
        <v>2140.3364991684484</v>
      </c>
      <c r="O133" s="7">
        <f t="shared" si="70"/>
        <v>30391.254432000002</v>
      </c>
      <c r="P133" s="7">
        <f t="shared" si="71"/>
        <v>30.391254432</v>
      </c>
      <c r="Q133" s="7">
        <f t="shared" si="67"/>
        <v>3884.76</v>
      </c>
      <c r="R133" s="7">
        <f t="shared" si="72"/>
        <v>1942.38</v>
      </c>
      <c r="S133" s="7">
        <f t="shared" si="73"/>
        <v>60</v>
      </c>
      <c r="T133" s="2"/>
      <c r="U133" s="2"/>
      <c r="V133" s="2"/>
      <c r="W133" s="2"/>
      <c r="X133" s="2"/>
      <c r="Y133" s="2"/>
      <c r="Z133" s="2"/>
      <c r="AA133" s="2"/>
      <c r="AB133" s="2"/>
      <c r="AH133">
        <v>30.391254432</v>
      </c>
      <c r="AI133" s="14">
        <v>25.9</v>
      </c>
      <c r="AJ133" s="15">
        <f t="shared" si="74"/>
        <v>-4.4912544320000016</v>
      </c>
      <c r="AL133">
        <v>-4.4912544320000016</v>
      </c>
      <c r="AN133">
        <f t="shared" si="75"/>
        <v>4.4912544320000016</v>
      </c>
      <c r="AP133">
        <v>-4.4912544320000016</v>
      </c>
    </row>
    <row r="134" spans="2:42" x14ac:dyDescent="0.25">
      <c r="B134" s="2">
        <v>132</v>
      </c>
      <c r="C134" s="7">
        <v>15.6464</v>
      </c>
      <c r="D134" s="7">
        <f t="shared" si="76"/>
        <v>1709.9284600000024</v>
      </c>
      <c r="E134" s="7">
        <v>6.6</v>
      </c>
      <c r="F134" s="11">
        <f t="shared" si="57"/>
        <v>0</v>
      </c>
      <c r="G134" s="11">
        <v>15.6464</v>
      </c>
      <c r="H134" s="7">
        <v>35</v>
      </c>
      <c r="I134" s="7">
        <v>2.86</v>
      </c>
      <c r="J134" s="7">
        <v>4.9958</v>
      </c>
      <c r="K134" s="11">
        <f t="shared" si="68"/>
        <v>0.18760704473563294</v>
      </c>
      <c r="L134" s="7">
        <f t="shared" si="65"/>
        <v>1942.38</v>
      </c>
      <c r="M134" s="7">
        <f t="shared" si="69"/>
        <v>197.7671754584064</v>
      </c>
      <c r="N134" s="7">
        <f t="shared" si="66"/>
        <v>2140.3347825031419</v>
      </c>
      <c r="O134" s="7">
        <f t="shared" si="70"/>
        <v>30391.254432000002</v>
      </c>
      <c r="P134" s="7">
        <f t="shared" si="71"/>
        <v>30.391254432</v>
      </c>
      <c r="Q134" s="7">
        <f t="shared" si="67"/>
        <v>3884.76</v>
      </c>
      <c r="R134" s="7">
        <f t="shared" si="72"/>
        <v>1942.38</v>
      </c>
      <c r="S134" s="7">
        <f t="shared" si="73"/>
        <v>60</v>
      </c>
      <c r="T134" s="2"/>
      <c r="U134" s="2"/>
      <c r="V134" s="2"/>
      <c r="W134" s="2"/>
      <c r="X134" s="2"/>
      <c r="Y134" s="2"/>
      <c r="Z134" s="2"/>
      <c r="AA134" s="2"/>
      <c r="AB134" s="2"/>
      <c r="AH134">
        <v>30.391254432</v>
      </c>
      <c r="AI134" s="14">
        <v>25.9</v>
      </c>
      <c r="AJ134" s="15">
        <f t="shared" si="74"/>
        <v>-4.4912544320000016</v>
      </c>
      <c r="AL134">
        <v>-4.4912544320000016</v>
      </c>
      <c r="AN134">
        <f t="shared" si="75"/>
        <v>4.4912544320000016</v>
      </c>
      <c r="AP134">
        <v>-4.4912544320000016</v>
      </c>
    </row>
    <row r="135" spans="2:42" x14ac:dyDescent="0.25">
      <c r="B135" s="2">
        <v>133</v>
      </c>
      <c r="C135" s="7">
        <v>15.6464</v>
      </c>
      <c r="D135" s="7">
        <f t="shared" si="76"/>
        <v>1725.5748600000024</v>
      </c>
      <c r="E135" s="7">
        <v>6.65</v>
      </c>
      <c r="F135" s="11">
        <f t="shared" si="58"/>
        <v>0</v>
      </c>
      <c r="G135" s="11">
        <v>15.6464</v>
      </c>
      <c r="H135" s="7">
        <v>35</v>
      </c>
      <c r="I135" s="7">
        <v>2.86</v>
      </c>
      <c r="J135" s="7">
        <v>4.9958</v>
      </c>
      <c r="K135" s="11">
        <f t="shared" si="68"/>
        <v>0.18592123091554044</v>
      </c>
      <c r="L135" s="7">
        <f t="shared" si="65"/>
        <v>1942.38</v>
      </c>
      <c r="M135" s="7">
        <f t="shared" si="69"/>
        <v>197.7671754584064</v>
      </c>
      <c r="N135" s="7">
        <f t="shared" si="66"/>
        <v>2140.3330966893218</v>
      </c>
      <c r="O135" s="7">
        <f t="shared" si="70"/>
        <v>30391.254432000002</v>
      </c>
      <c r="P135" s="7">
        <f t="shared" si="71"/>
        <v>30.391254432</v>
      </c>
      <c r="Q135" s="7">
        <f t="shared" si="67"/>
        <v>3884.76</v>
      </c>
      <c r="R135" s="7">
        <f t="shared" si="72"/>
        <v>1942.38</v>
      </c>
      <c r="S135" s="7">
        <f t="shared" si="73"/>
        <v>60</v>
      </c>
      <c r="T135" s="2"/>
      <c r="U135" s="2"/>
      <c r="V135" s="2"/>
      <c r="W135" s="2"/>
      <c r="X135" s="2"/>
      <c r="Y135" s="2"/>
      <c r="Z135" s="2"/>
      <c r="AA135" s="2"/>
      <c r="AB135" s="2"/>
      <c r="AH135">
        <v>30.391254432</v>
      </c>
      <c r="AI135" s="14">
        <v>25.9</v>
      </c>
      <c r="AJ135" s="15">
        <f t="shared" si="74"/>
        <v>-4.4912544320000016</v>
      </c>
      <c r="AL135">
        <v>-4.4912544320000016</v>
      </c>
      <c r="AN135">
        <f t="shared" si="75"/>
        <v>4.4912544320000016</v>
      </c>
      <c r="AP135">
        <v>-4.4912544320000016</v>
      </c>
    </row>
    <row r="136" spans="2:42" x14ac:dyDescent="0.25">
      <c r="B136" s="2">
        <v>134</v>
      </c>
      <c r="C136" s="7">
        <v>15.6464</v>
      </c>
      <c r="D136" s="7">
        <f t="shared" si="76"/>
        <v>1741.2212600000025</v>
      </c>
      <c r="E136" s="7">
        <v>6.7</v>
      </c>
      <c r="F136" s="11">
        <f t="shared" si="58"/>
        <v>0</v>
      </c>
      <c r="G136" s="11">
        <v>15.6464</v>
      </c>
      <c r="H136" s="7">
        <v>35</v>
      </c>
      <c r="I136" s="7">
        <v>2.86</v>
      </c>
      <c r="J136" s="7">
        <v>4.9958</v>
      </c>
      <c r="K136" s="11">
        <f t="shared" si="68"/>
        <v>0.18426544430574651</v>
      </c>
      <c r="L136" s="7">
        <f t="shared" si="65"/>
        <v>1942.38</v>
      </c>
      <c r="M136" s="7">
        <f t="shared" si="69"/>
        <v>197.7671754584064</v>
      </c>
      <c r="N136" s="7">
        <f t="shared" si="66"/>
        <v>2140.3314409027121</v>
      </c>
      <c r="O136" s="7">
        <f t="shared" si="70"/>
        <v>30391.254432000002</v>
      </c>
      <c r="P136" s="7">
        <f t="shared" si="71"/>
        <v>30.391254432</v>
      </c>
      <c r="Q136" s="7">
        <f t="shared" si="67"/>
        <v>3884.76</v>
      </c>
      <c r="R136" s="7">
        <f t="shared" si="72"/>
        <v>1942.38</v>
      </c>
      <c r="S136" s="7">
        <f t="shared" si="73"/>
        <v>60</v>
      </c>
      <c r="T136" s="2"/>
      <c r="U136" s="2"/>
      <c r="V136" s="2"/>
      <c r="W136" s="2"/>
      <c r="X136" s="2"/>
      <c r="Y136" s="2"/>
      <c r="Z136" s="2"/>
      <c r="AA136" s="2"/>
      <c r="AB136" s="2"/>
      <c r="AH136">
        <v>30.391254432</v>
      </c>
      <c r="AI136" s="14">
        <v>25.9</v>
      </c>
      <c r="AJ136" s="15">
        <f t="shared" si="74"/>
        <v>-4.4912544320000016</v>
      </c>
      <c r="AL136">
        <v>-4.4912544320000016</v>
      </c>
      <c r="AN136">
        <f t="shared" si="75"/>
        <v>4.4912544320000016</v>
      </c>
      <c r="AP136">
        <v>-4.4912544320000016</v>
      </c>
    </row>
    <row r="137" spans="2:42" x14ac:dyDescent="0.25">
      <c r="B137" s="2">
        <v>135</v>
      </c>
      <c r="C137" s="7">
        <v>15.6464</v>
      </c>
      <c r="D137" s="7">
        <f t="shared" si="76"/>
        <v>1756.8676600000026</v>
      </c>
      <c r="E137" s="7">
        <v>6.75</v>
      </c>
      <c r="F137" s="11">
        <f t="shared" si="58"/>
        <v>0</v>
      </c>
      <c r="G137" s="11">
        <v>15.6464</v>
      </c>
      <c r="H137" s="7">
        <v>35</v>
      </c>
      <c r="I137" s="7">
        <v>2.86</v>
      </c>
      <c r="J137" s="7">
        <v>4.9958</v>
      </c>
      <c r="K137" s="11">
        <f t="shared" si="68"/>
        <v>0.1826388897344291</v>
      </c>
      <c r="L137" s="7">
        <f t="shared" si="65"/>
        <v>1942.38</v>
      </c>
      <c r="M137" s="7">
        <f t="shared" si="69"/>
        <v>197.7671754584064</v>
      </c>
      <c r="N137" s="7">
        <f t="shared" si="66"/>
        <v>2140.3298143481406</v>
      </c>
      <c r="O137" s="7">
        <f t="shared" si="70"/>
        <v>30391.254432000002</v>
      </c>
      <c r="P137" s="7">
        <f t="shared" si="71"/>
        <v>30.391254432</v>
      </c>
      <c r="Q137" s="7">
        <f t="shared" si="67"/>
        <v>3884.76</v>
      </c>
      <c r="R137" s="7">
        <f t="shared" si="72"/>
        <v>1942.38</v>
      </c>
      <c r="S137" s="7">
        <f t="shared" si="73"/>
        <v>60</v>
      </c>
      <c r="T137" s="2"/>
      <c r="U137" s="2"/>
      <c r="V137" s="2"/>
      <c r="W137" s="2"/>
      <c r="X137" s="2"/>
      <c r="Y137" s="2"/>
      <c r="Z137" s="2"/>
      <c r="AA137" s="2"/>
      <c r="AB137" s="2"/>
      <c r="AH137">
        <v>30.391254432</v>
      </c>
      <c r="AI137" s="14">
        <v>25.9</v>
      </c>
      <c r="AJ137" s="15">
        <f t="shared" si="74"/>
        <v>-4.4912544320000016</v>
      </c>
      <c r="AL137">
        <v>-4.4912544320000016</v>
      </c>
      <c r="AN137">
        <f t="shared" si="75"/>
        <v>4.4912544320000016</v>
      </c>
      <c r="AP137">
        <v>-4.4912544320000016</v>
      </c>
    </row>
    <row r="138" spans="2:42" x14ac:dyDescent="0.25">
      <c r="B138" s="2">
        <v>136</v>
      </c>
      <c r="C138" s="7">
        <v>15.6464</v>
      </c>
      <c r="D138" s="7">
        <f t="shared" si="76"/>
        <v>1772.5140600000027</v>
      </c>
      <c r="E138" s="7">
        <v>6.8</v>
      </c>
      <c r="F138" s="11">
        <f t="shared" si="58"/>
        <v>0</v>
      </c>
      <c r="G138" s="11">
        <v>15.6464</v>
      </c>
      <c r="H138" s="7">
        <v>35</v>
      </c>
      <c r="I138" s="7">
        <v>2.86</v>
      </c>
      <c r="J138" s="7">
        <v>4.9958</v>
      </c>
      <c r="K138" s="11">
        <f t="shared" si="68"/>
        <v>0.18104079986077609</v>
      </c>
      <c r="L138" s="7">
        <f t="shared" si="65"/>
        <v>1942.38</v>
      </c>
      <c r="M138" s="7">
        <f t="shared" si="69"/>
        <v>197.7671754584064</v>
      </c>
      <c r="N138" s="7">
        <f t="shared" si="66"/>
        <v>2140.3282162582673</v>
      </c>
      <c r="O138" s="7">
        <f t="shared" si="70"/>
        <v>30391.254432000002</v>
      </c>
      <c r="P138" s="7">
        <f t="shared" si="71"/>
        <v>30.391254432</v>
      </c>
      <c r="Q138" s="7">
        <f t="shared" si="67"/>
        <v>3884.76</v>
      </c>
      <c r="R138" s="7">
        <f t="shared" si="72"/>
        <v>1942.38</v>
      </c>
      <c r="S138" s="7">
        <f t="shared" si="73"/>
        <v>60</v>
      </c>
      <c r="T138" s="2"/>
      <c r="U138" s="2"/>
      <c r="V138" s="2"/>
      <c r="W138" s="2"/>
      <c r="X138" s="2"/>
      <c r="Y138" s="2"/>
      <c r="Z138" s="2"/>
      <c r="AA138" s="2"/>
      <c r="AB138" s="2"/>
      <c r="AH138">
        <v>30.391254432</v>
      </c>
      <c r="AI138" s="14">
        <v>25.9</v>
      </c>
      <c r="AJ138" s="15">
        <f t="shared" si="74"/>
        <v>-4.4912544320000016</v>
      </c>
      <c r="AL138">
        <v>-4.4912544320000016</v>
      </c>
      <c r="AN138">
        <f t="shared" si="75"/>
        <v>4.4912544320000016</v>
      </c>
      <c r="AP138">
        <v>-4.4912544320000016</v>
      </c>
    </row>
    <row r="139" spans="2:42" x14ac:dyDescent="0.25">
      <c r="B139" s="2">
        <v>137</v>
      </c>
      <c r="C139" s="7">
        <v>15.6464</v>
      </c>
      <c r="D139" s="7">
        <f t="shared" si="76"/>
        <v>1788.1604600000028</v>
      </c>
      <c r="E139" s="7">
        <v>6.85</v>
      </c>
      <c r="F139" s="11">
        <f t="shared" si="59"/>
        <v>0</v>
      </c>
      <c r="G139" s="11">
        <v>15.6464</v>
      </c>
      <c r="H139" s="7">
        <v>35</v>
      </c>
      <c r="I139" s="7">
        <v>2.86</v>
      </c>
      <c r="J139" s="7">
        <v>4.9958</v>
      </c>
      <c r="K139" s="11">
        <f t="shared" si="68"/>
        <v>0.1794704339679403</v>
      </c>
      <c r="L139" s="7">
        <f t="shared" si="65"/>
        <v>1942.38</v>
      </c>
      <c r="M139" s="7">
        <f t="shared" si="69"/>
        <v>197.7671754584064</v>
      </c>
      <c r="N139" s="7">
        <f t="shared" si="66"/>
        <v>2140.3266458923745</v>
      </c>
      <c r="O139" s="7">
        <f t="shared" si="70"/>
        <v>30391.254432000002</v>
      </c>
      <c r="P139" s="7">
        <f t="shared" si="71"/>
        <v>30.391254432</v>
      </c>
      <c r="Q139" s="7">
        <f t="shared" si="67"/>
        <v>3884.76</v>
      </c>
      <c r="R139" s="7">
        <f t="shared" si="72"/>
        <v>1942.38</v>
      </c>
      <c r="S139" s="7">
        <f t="shared" si="73"/>
        <v>60</v>
      </c>
      <c r="T139" s="2"/>
      <c r="U139" s="2"/>
      <c r="V139" s="2"/>
      <c r="W139" s="2"/>
      <c r="X139" s="2"/>
      <c r="Y139" s="2"/>
      <c r="Z139" s="2"/>
      <c r="AA139" s="2"/>
      <c r="AB139" s="2"/>
      <c r="AH139">
        <v>30.391254432</v>
      </c>
      <c r="AI139" s="14">
        <v>25.9</v>
      </c>
      <c r="AJ139" s="15">
        <f t="shared" si="74"/>
        <v>-4.4912544320000016</v>
      </c>
      <c r="AL139">
        <v>-4.4912544320000016</v>
      </c>
      <c r="AN139">
        <f t="shared" si="75"/>
        <v>4.4912544320000016</v>
      </c>
      <c r="AP139">
        <v>-4.4912544320000016</v>
      </c>
    </row>
    <row r="140" spans="2:42" x14ac:dyDescent="0.25">
      <c r="B140" s="2">
        <v>138</v>
      </c>
      <c r="C140" s="7">
        <v>15.6464</v>
      </c>
      <c r="D140" s="7">
        <f t="shared" si="76"/>
        <v>1803.8068600000029</v>
      </c>
      <c r="E140" s="7">
        <v>6.9</v>
      </c>
      <c r="F140" s="11">
        <f t="shared" si="60"/>
        <v>0</v>
      </c>
      <c r="G140" s="11">
        <v>15.6464</v>
      </c>
      <c r="H140" s="7">
        <v>35</v>
      </c>
      <c r="I140" s="7">
        <v>2.86</v>
      </c>
      <c r="J140" s="7">
        <v>4.9958</v>
      </c>
      <c r="K140" s="11">
        <f t="shared" si="68"/>
        <v>0.17792707681825906</v>
      </c>
      <c r="L140" s="7">
        <f t="shared" si="65"/>
        <v>1942.38</v>
      </c>
      <c r="M140" s="7">
        <f t="shared" si="69"/>
        <v>197.7671754584064</v>
      </c>
      <c r="N140" s="7">
        <f t="shared" si="66"/>
        <v>2140.3251025352247</v>
      </c>
      <c r="O140" s="7">
        <f t="shared" si="70"/>
        <v>30391.254432000002</v>
      </c>
      <c r="P140" s="7">
        <f t="shared" si="71"/>
        <v>30.391254432</v>
      </c>
      <c r="Q140" s="7">
        <f t="shared" si="67"/>
        <v>3884.76</v>
      </c>
      <c r="R140" s="7">
        <f t="shared" si="72"/>
        <v>1942.38</v>
      </c>
      <c r="S140" s="7">
        <f t="shared" si="73"/>
        <v>60</v>
      </c>
      <c r="T140" s="2"/>
      <c r="U140" s="2"/>
      <c r="V140" s="2"/>
      <c r="W140" s="2"/>
      <c r="X140" s="2"/>
      <c r="Y140" s="2"/>
      <c r="Z140" s="2"/>
      <c r="AA140" s="2"/>
      <c r="AB140" s="2"/>
      <c r="AH140">
        <v>30.391254432</v>
      </c>
      <c r="AI140" s="14">
        <v>25.9</v>
      </c>
      <c r="AJ140" s="15">
        <f t="shared" si="74"/>
        <v>-4.4912544320000016</v>
      </c>
      <c r="AL140">
        <v>-4.4912544320000016</v>
      </c>
      <c r="AN140">
        <f t="shared" si="75"/>
        <v>4.4912544320000016</v>
      </c>
      <c r="AP140">
        <v>-4.4912544320000016</v>
      </c>
    </row>
    <row r="141" spans="2:42" x14ac:dyDescent="0.25">
      <c r="B141" s="2">
        <v>139</v>
      </c>
      <c r="C141" s="7">
        <v>15.6464</v>
      </c>
      <c r="D141" s="7">
        <f t="shared" si="76"/>
        <v>1819.453260000003</v>
      </c>
      <c r="E141" s="7">
        <v>6.95</v>
      </c>
      <c r="F141" s="11">
        <f t="shared" si="60"/>
        <v>0</v>
      </c>
      <c r="G141" s="11">
        <v>15.6464</v>
      </c>
      <c r="H141" s="7">
        <v>35</v>
      </c>
      <c r="I141" s="7">
        <v>2.86</v>
      </c>
      <c r="J141" s="7">
        <v>4.9958</v>
      </c>
      <c r="K141" s="11">
        <f t="shared" si="68"/>
        <v>0.17641003756708434</v>
      </c>
      <c r="L141" s="7">
        <f t="shared" si="65"/>
        <v>1942.38</v>
      </c>
      <c r="M141" s="7">
        <f t="shared" si="69"/>
        <v>197.7671754584064</v>
      </c>
      <c r="N141" s="7">
        <f t="shared" si="66"/>
        <v>2140.3235854959735</v>
      </c>
      <c r="O141" s="7">
        <f t="shared" si="70"/>
        <v>30391.254432000002</v>
      </c>
      <c r="P141" s="7">
        <f t="shared" si="71"/>
        <v>30.391254432</v>
      </c>
      <c r="Q141" s="7">
        <f t="shared" si="67"/>
        <v>3884.76</v>
      </c>
      <c r="R141" s="7">
        <f t="shared" si="72"/>
        <v>1942.38</v>
      </c>
      <c r="S141" s="7">
        <f t="shared" si="73"/>
        <v>60</v>
      </c>
      <c r="T141" s="2"/>
      <c r="U141" s="2"/>
      <c r="V141" s="2"/>
      <c r="W141" s="2"/>
      <c r="X141" s="2"/>
      <c r="Y141" s="2"/>
      <c r="Z141" s="2"/>
      <c r="AA141" s="2"/>
      <c r="AB141" s="2"/>
      <c r="AH141">
        <v>30.391254432</v>
      </c>
      <c r="AI141" s="14">
        <v>25.9</v>
      </c>
      <c r="AJ141" s="15">
        <f t="shared" si="74"/>
        <v>-4.4912544320000016</v>
      </c>
      <c r="AL141">
        <v>-4.4912544320000016</v>
      </c>
      <c r="AN141">
        <f t="shared" si="75"/>
        <v>4.4912544320000016</v>
      </c>
      <c r="AP141">
        <v>-4.4912544320000016</v>
      </c>
    </row>
    <row r="142" spans="2:42" x14ac:dyDescent="0.25">
      <c r="B142" s="2">
        <v>140</v>
      </c>
      <c r="C142" s="7">
        <v>15.6464</v>
      </c>
      <c r="D142" s="7">
        <f t="shared" si="76"/>
        <v>1835.099660000003</v>
      </c>
      <c r="E142" s="7">
        <v>7</v>
      </c>
      <c r="F142" s="11">
        <f t="shared" ref="F142" si="77">(G142-G141)</f>
        <v>0</v>
      </c>
      <c r="G142" s="11">
        <v>15.6464</v>
      </c>
      <c r="H142" s="7">
        <v>35</v>
      </c>
      <c r="I142" s="7">
        <v>2.86</v>
      </c>
      <c r="J142" s="7">
        <v>4.9958</v>
      </c>
      <c r="K142" s="11">
        <f t="shared" si="68"/>
        <v>0.17491864873164614</v>
      </c>
      <c r="L142" s="7">
        <f t="shared" si="65"/>
        <v>1942.38</v>
      </c>
      <c r="M142" s="7">
        <f t="shared" si="69"/>
        <v>197.7671754584064</v>
      </c>
      <c r="N142" s="7">
        <f t="shared" si="66"/>
        <v>2140.3220941071381</v>
      </c>
      <c r="O142" s="7">
        <f t="shared" si="70"/>
        <v>30391.254432000002</v>
      </c>
      <c r="P142" s="7">
        <f t="shared" si="71"/>
        <v>30.391254432</v>
      </c>
      <c r="Q142" s="7">
        <f t="shared" si="67"/>
        <v>3884.76</v>
      </c>
      <c r="R142" s="7">
        <f t="shared" si="72"/>
        <v>1942.38</v>
      </c>
      <c r="S142" s="7">
        <f t="shared" si="73"/>
        <v>60</v>
      </c>
      <c r="T142" s="2"/>
      <c r="U142" s="2"/>
      <c r="V142" s="2"/>
      <c r="W142" s="2"/>
      <c r="X142" s="2"/>
      <c r="Y142" s="2"/>
      <c r="Z142" s="2"/>
      <c r="AA142" s="2"/>
      <c r="AB142" s="2"/>
      <c r="AH142">
        <v>30.391254432</v>
      </c>
      <c r="AI142" s="14">
        <v>25.9</v>
      </c>
      <c r="AJ142" s="15">
        <f t="shared" si="74"/>
        <v>-4.4912544320000016</v>
      </c>
      <c r="AL142">
        <v>-4.4912544320000016</v>
      </c>
      <c r="AN142">
        <f t="shared" si="75"/>
        <v>4.4912544320000016</v>
      </c>
      <c r="AP142">
        <v>-4.4912544320000016</v>
      </c>
    </row>
    <row r="143" spans="2:42" x14ac:dyDescent="0.25">
      <c r="B143" s="2">
        <v>141</v>
      </c>
      <c r="C143" s="7">
        <v>15.6464</v>
      </c>
      <c r="D143" s="7">
        <f t="shared" si="76"/>
        <v>1850.7460600000031</v>
      </c>
      <c r="E143" s="7">
        <v>7.05</v>
      </c>
      <c r="F143" s="11">
        <f t="shared" ref="F143:F146" si="78">G143-G142</f>
        <v>0</v>
      </c>
      <c r="G143" s="11">
        <v>15.6464</v>
      </c>
      <c r="H143" s="7">
        <v>35</v>
      </c>
      <c r="I143" s="7">
        <v>2.86</v>
      </c>
      <c r="J143" s="7">
        <v>4.9958</v>
      </c>
      <c r="K143" s="11">
        <f t="shared" si="68"/>
        <v>0.17345226521182774</v>
      </c>
      <c r="L143" s="7">
        <f t="shared" si="65"/>
        <v>1942.38</v>
      </c>
      <c r="M143" s="7">
        <f t="shared" si="69"/>
        <v>197.7671754584064</v>
      </c>
      <c r="N143" s="7">
        <f t="shared" si="66"/>
        <v>2140.3206277236181</v>
      </c>
      <c r="O143" s="7">
        <f t="shared" si="70"/>
        <v>30391.254432000002</v>
      </c>
      <c r="P143" s="7">
        <f t="shared" si="71"/>
        <v>30.391254432</v>
      </c>
      <c r="Q143" s="7">
        <f t="shared" si="67"/>
        <v>3884.76</v>
      </c>
      <c r="R143" s="7">
        <f t="shared" si="72"/>
        <v>1942.38</v>
      </c>
      <c r="S143" s="7">
        <f t="shared" si="73"/>
        <v>60</v>
      </c>
      <c r="T143" s="2"/>
      <c r="U143" s="2"/>
      <c r="V143" s="2"/>
      <c r="W143" s="2"/>
      <c r="X143" s="2"/>
      <c r="Y143" s="2"/>
      <c r="Z143" s="2"/>
      <c r="AA143" s="2"/>
      <c r="AB143" s="2"/>
      <c r="AH143">
        <v>30.391254432</v>
      </c>
      <c r="AI143" s="14">
        <v>25.9</v>
      </c>
      <c r="AJ143" s="15">
        <f t="shared" si="74"/>
        <v>-4.4912544320000016</v>
      </c>
      <c r="AL143">
        <v>-4.4912544320000016</v>
      </c>
      <c r="AN143">
        <f t="shared" si="75"/>
        <v>4.4912544320000016</v>
      </c>
      <c r="AP143">
        <v>-4.4912544320000016</v>
      </c>
    </row>
    <row r="144" spans="2:42" x14ac:dyDescent="0.25">
      <c r="B144" s="2">
        <v>142</v>
      </c>
      <c r="C144" s="7">
        <v>15.6464</v>
      </c>
      <c r="D144" s="7">
        <f t="shared" si="76"/>
        <v>1866.3924600000032</v>
      </c>
      <c r="E144" s="7">
        <v>7.1</v>
      </c>
      <c r="F144" s="11">
        <f t="shared" si="78"/>
        <v>0</v>
      </c>
      <c r="G144" s="11">
        <v>15.6464</v>
      </c>
      <c r="H144" s="7">
        <v>35</v>
      </c>
      <c r="I144" s="7">
        <v>2.86</v>
      </c>
      <c r="J144" s="7">
        <v>4.9958</v>
      </c>
      <c r="K144" s="11">
        <f t="shared" si="68"/>
        <v>0.17201026335977063</v>
      </c>
      <c r="L144" s="7">
        <f t="shared" si="65"/>
        <v>1942.38</v>
      </c>
      <c r="M144" s="7">
        <f t="shared" si="69"/>
        <v>197.7671754584064</v>
      </c>
      <c r="N144" s="7">
        <f t="shared" si="66"/>
        <v>2140.3191857217662</v>
      </c>
      <c r="O144" s="7">
        <f t="shared" si="70"/>
        <v>30391.254432000002</v>
      </c>
      <c r="P144" s="7">
        <f t="shared" si="71"/>
        <v>30.391254432</v>
      </c>
      <c r="Q144" s="7">
        <f t="shared" si="67"/>
        <v>3884.76</v>
      </c>
      <c r="R144" s="7">
        <f t="shared" si="72"/>
        <v>1942.38</v>
      </c>
      <c r="S144" s="7">
        <f t="shared" si="73"/>
        <v>60</v>
      </c>
      <c r="T144" s="2"/>
      <c r="U144" s="2"/>
      <c r="V144" s="2"/>
      <c r="W144" s="2"/>
      <c r="X144" s="2"/>
      <c r="Y144" s="2"/>
      <c r="Z144" s="2"/>
      <c r="AA144" s="2"/>
      <c r="AB144" s="2"/>
      <c r="AH144">
        <v>30.391254432</v>
      </c>
      <c r="AI144" s="14">
        <v>25.9</v>
      </c>
      <c r="AJ144" s="15">
        <f t="shared" si="74"/>
        <v>-4.4912544320000016</v>
      </c>
      <c r="AL144">
        <v>-4.4912544320000016</v>
      </c>
      <c r="AN144">
        <f t="shared" si="75"/>
        <v>4.4912544320000016</v>
      </c>
      <c r="AP144">
        <v>-4.4912544320000016</v>
      </c>
    </row>
    <row r="145" spans="2:42" x14ac:dyDescent="0.25">
      <c r="B145" s="2">
        <v>143</v>
      </c>
      <c r="C145" s="7">
        <v>15.6464</v>
      </c>
      <c r="D145" s="7">
        <f t="shared" si="76"/>
        <v>1882.0388600000033</v>
      </c>
      <c r="E145" s="7">
        <v>7.15</v>
      </c>
      <c r="F145" s="11">
        <f t="shared" si="78"/>
        <v>0</v>
      </c>
      <c r="G145" s="11">
        <v>15.6464</v>
      </c>
      <c r="H145" s="7">
        <v>35</v>
      </c>
      <c r="I145" s="7">
        <v>2.86</v>
      </c>
      <c r="J145" s="7">
        <v>4.9958</v>
      </c>
      <c r="K145" s="11">
        <f t="shared" si="68"/>
        <v>0.17059204009549095</v>
      </c>
      <c r="L145" s="7">
        <f t="shared" si="65"/>
        <v>1942.38</v>
      </c>
      <c r="M145" s="7">
        <f t="shared" si="69"/>
        <v>197.7671754584064</v>
      </c>
      <c r="N145" s="7">
        <f t="shared" si="66"/>
        <v>2140.3177674985018</v>
      </c>
      <c r="O145" s="7">
        <f t="shared" si="70"/>
        <v>30391.254432000002</v>
      </c>
      <c r="P145" s="7">
        <f t="shared" si="71"/>
        <v>30.391254432</v>
      </c>
      <c r="Q145" s="7">
        <f t="shared" si="67"/>
        <v>3884.76</v>
      </c>
      <c r="R145" s="7">
        <f t="shared" si="72"/>
        <v>1942.38</v>
      </c>
      <c r="S145" s="7">
        <f t="shared" si="73"/>
        <v>60</v>
      </c>
      <c r="T145" s="2"/>
      <c r="U145" s="2"/>
      <c r="V145" s="2"/>
      <c r="W145" s="2"/>
      <c r="X145" s="2"/>
      <c r="Y145" s="2"/>
      <c r="Z145" s="2"/>
      <c r="AA145" s="2"/>
      <c r="AB145" s="2"/>
      <c r="AH145">
        <v>30.391254432</v>
      </c>
      <c r="AI145" s="14">
        <v>25.9</v>
      </c>
      <c r="AJ145" s="15">
        <f t="shared" si="74"/>
        <v>-4.4912544320000016</v>
      </c>
      <c r="AL145">
        <v>-4.4912544320000016</v>
      </c>
      <c r="AN145">
        <f t="shared" si="75"/>
        <v>4.4912544320000016</v>
      </c>
      <c r="AP145">
        <v>-4.4912544320000016</v>
      </c>
    </row>
    <row r="146" spans="2:42" x14ac:dyDescent="0.25">
      <c r="B146" s="2">
        <v>144</v>
      </c>
      <c r="C146" s="7">
        <v>15.6464</v>
      </c>
      <c r="D146" s="7">
        <f t="shared" si="76"/>
        <v>1897.6852600000034</v>
      </c>
      <c r="E146" s="7">
        <v>7.2</v>
      </c>
      <c r="F146" s="11">
        <f t="shared" si="78"/>
        <v>0</v>
      </c>
      <c r="G146" s="11">
        <v>15.6464</v>
      </c>
      <c r="H146" s="7">
        <v>35</v>
      </c>
      <c r="I146" s="7">
        <v>2.86</v>
      </c>
      <c r="J146" s="7">
        <v>4.9958</v>
      </c>
      <c r="K146" s="11">
        <f t="shared" si="68"/>
        <v>0.16919701206593332</v>
      </c>
      <c r="L146" s="7">
        <f t="shared" si="65"/>
        <v>1942.38</v>
      </c>
      <c r="M146" s="7">
        <f t="shared" si="69"/>
        <v>197.7671754584064</v>
      </c>
      <c r="N146" s="7">
        <f t="shared" si="66"/>
        <v>2140.3163724704723</v>
      </c>
      <c r="O146" s="7">
        <f t="shared" si="70"/>
        <v>30391.254432000002</v>
      </c>
      <c r="P146" s="7">
        <f t="shared" si="71"/>
        <v>30.391254432</v>
      </c>
      <c r="Q146" s="7">
        <f t="shared" si="67"/>
        <v>3884.76</v>
      </c>
      <c r="R146" s="7">
        <f t="shared" si="72"/>
        <v>1942.38</v>
      </c>
      <c r="S146" s="7">
        <f t="shared" si="73"/>
        <v>60</v>
      </c>
      <c r="T146" s="2"/>
      <c r="U146" s="2"/>
      <c r="V146" s="2"/>
      <c r="W146" s="2"/>
      <c r="X146" s="2"/>
      <c r="Y146" s="2"/>
      <c r="Z146" s="2"/>
      <c r="AA146" s="2"/>
      <c r="AB146" s="2"/>
      <c r="AH146">
        <v>30.391254432</v>
      </c>
      <c r="AI146" s="14">
        <v>25.9</v>
      </c>
      <c r="AJ146" s="15">
        <f t="shared" si="74"/>
        <v>-4.4912544320000016</v>
      </c>
      <c r="AL146">
        <v>-4.4912544320000016</v>
      </c>
      <c r="AN146">
        <f t="shared" si="75"/>
        <v>4.4912544320000016</v>
      </c>
      <c r="AP146">
        <v>-4.4912544320000016</v>
      </c>
    </row>
    <row r="147" spans="2:42" x14ac:dyDescent="0.25">
      <c r="B147" s="2">
        <v>145</v>
      </c>
      <c r="C147" s="7">
        <v>15.6464</v>
      </c>
      <c r="D147" s="7">
        <f t="shared" si="76"/>
        <v>1913.3316600000035</v>
      </c>
      <c r="E147" s="7">
        <v>7.25</v>
      </c>
      <c r="F147" s="11">
        <f t="shared" ref="F147:F193" si="79">(G147-G146)</f>
        <v>0</v>
      </c>
      <c r="G147" s="11">
        <v>15.6464</v>
      </c>
      <c r="H147" s="7">
        <v>35</v>
      </c>
      <c r="I147" s="7">
        <v>2.86</v>
      </c>
      <c r="J147" s="7">
        <v>4.9958</v>
      </c>
      <c r="K147" s="11">
        <f t="shared" si="68"/>
        <v>0.16782461484489228</v>
      </c>
      <c r="L147" s="7">
        <f t="shared" si="65"/>
        <v>1942.38</v>
      </c>
      <c r="M147" s="7">
        <f t="shared" si="69"/>
        <v>197.7671754584064</v>
      </c>
      <c r="N147" s="7">
        <f t="shared" si="66"/>
        <v>2140.3150000732512</v>
      </c>
      <c r="O147" s="7">
        <f t="shared" si="70"/>
        <v>30391.254432000002</v>
      </c>
      <c r="P147" s="7">
        <f t="shared" si="71"/>
        <v>30.391254432</v>
      </c>
      <c r="Q147" s="7">
        <f t="shared" si="67"/>
        <v>3884.76</v>
      </c>
      <c r="R147" s="7">
        <f t="shared" si="72"/>
        <v>1942.38</v>
      </c>
      <c r="S147" s="7">
        <f t="shared" si="73"/>
        <v>60</v>
      </c>
      <c r="T147" s="2"/>
      <c r="U147" s="2"/>
      <c r="V147" s="2"/>
      <c r="W147" s="2"/>
      <c r="X147" s="2"/>
      <c r="Y147" s="2"/>
      <c r="Z147" s="2"/>
      <c r="AA147" s="2"/>
      <c r="AB147" s="2"/>
      <c r="AH147">
        <v>30.391254432</v>
      </c>
      <c r="AI147" s="14">
        <v>25.9</v>
      </c>
      <c r="AJ147" s="15">
        <f t="shared" si="74"/>
        <v>-4.4912544320000016</v>
      </c>
      <c r="AL147">
        <v>-4.4912544320000016</v>
      </c>
      <c r="AN147">
        <f t="shared" si="75"/>
        <v>4.4912544320000016</v>
      </c>
      <c r="AP147">
        <v>-4.4912544320000016</v>
      </c>
    </row>
    <row r="148" spans="2:42" x14ac:dyDescent="0.25">
      <c r="B148" s="2">
        <v>146</v>
      </c>
      <c r="C148" s="7">
        <v>15.6464</v>
      </c>
      <c r="D148" s="7">
        <f t="shared" si="76"/>
        <v>1928.9780600000036</v>
      </c>
      <c r="E148" s="7">
        <v>7.3</v>
      </c>
      <c r="F148" s="11">
        <f t="shared" ref="F148:F197" si="80">G148-G147</f>
        <v>0</v>
      </c>
      <c r="G148" s="11">
        <v>15.6464</v>
      </c>
      <c r="H148" s="7">
        <v>35</v>
      </c>
      <c r="I148" s="7">
        <v>2.86</v>
      </c>
      <c r="J148" s="7">
        <v>4.9958</v>
      </c>
      <c r="K148" s="11">
        <f t="shared" si="68"/>
        <v>0.16647430217160206</v>
      </c>
      <c r="L148" s="7">
        <f t="shared" si="65"/>
        <v>1942.38</v>
      </c>
      <c r="M148" s="7">
        <f t="shared" si="69"/>
        <v>197.7671754584064</v>
      </c>
      <c r="N148" s="7">
        <f t="shared" si="66"/>
        <v>2140.3136497605778</v>
      </c>
      <c r="O148" s="7">
        <f t="shared" si="70"/>
        <v>30391.254432000002</v>
      </c>
      <c r="P148" s="7">
        <f t="shared" si="71"/>
        <v>30.391254432</v>
      </c>
      <c r="Q148" s="7">
        <f t="shared" si="67"/>
        <v>3884.76</v>
      </c>
      <c r="R148" s="7">
        <f t="shared" si="72"/>
        <v>1942.38</v>
      </c>
      <c r="S148" s="7">
        <f t="shared" si="73"/>
        <v>60</v>
      </c>
      <c r="T148" s="2"/>
      <c r="U148" s="2"/>
      <c r="V148" s="2"/>
      <c r="W148" s="2"/>
      <c r="X148" s="2"/>
      <c r="Y148" s="2"/>
      <c r="Z148" s="2"/>
      <c r="AA148" s="2"/>
      <c r="AB148" s="2"/>
      <c r="AH148">
        <v>30.391254432</v>
      </c>
      <c r="AI148" s="14">
        <v>25.9</v>
      </c>
      <c r="AJ148" s="15">
        <f t="shared" si="74"/>
        <v>-4.4912544320000016</v>
      </c>
      <c r="AL148">
        <v>-4.4912544320000016</v>
      </c>
      <c r="AN148">
        <f t="shared" si="75"/>
        <v>4.4912544320000016</v>
      </c>
      <c r="AP148">
        <v>-4.4912544320000016</v>
      </c>
    </row>
    <row r="149" spans="2:42" x14ac:dyDescent="0.25">
      <c r="B149" s="2">
        <v>147</v>
      </c>
      <c r="C149" s="7">
        <v>15.6464</v>
      </c>
      <c r="D149" s="7">
        <f t="shared" si="76"/>
        <v>1944.6244600000036</v>
      </c>
      <c r="E149" s="7">
        <v>7.35</v>
      </c>
      <c r="F149" s="11">
        <f t="shared" si="80"/>
        <v>0</v>
      </c>
      <c r="G149" s="11">
        <v>15.6464</v>
      </c>
      <c r="H149" s="7">
        <v>35</v>
      </c>
      <c r="I149" s="7">
        <v>2.86</v>
      </c>
      <c r="J149" s="7">
        <v>4.9958</v>
      </c>
      <c r="K149" s="11">
        <f t="shared" si="68"/>
        <v>0.16514554522577626</v>
      </c>
      <c r="L149" s="7">
        <f t="shared" si="65"/>
        <v>1942.38</v>
      </c>
      <c r="M149" s="7">
        <f t="shared" si="69"/>
        <v>197.7671754584064</v>
      </c>
      <c r="N149" s="7">
        <f t="shared" si="66"/>
        <v>2140.312321003632</v>
      </c>
      <c r="O149" s="7">
        <f t="shared" si="70"/>
        <v>30391.254432000002</v>
      </c>
      <c r="P149" s="7">
        <f t="shared" si="71"/>
        <v>30.391254432</v>
      </c>
      <c r="Q149" s="7">
        <f t="shared" si="67"/>
        <v>3884.76</v>
      </c>
      <c r="R149" s="7">
        <f t="shared" si="72"/>
        <v>1942.38</v>
      </c>
      <c r="S149" s="7">
        <f t="shared" si="73"/>
        <v>60</v>
      </c>
      <c r="T149" s="2"/>
      <c r="U149" s="2"/>
      <c r="V149" s="2"/>
      <c r="W149" s="2"/>
      <c r="X149" s="2"/>
      <c r="Y149" s="2"/>
      <c r="Z149" s="2"/>
      <c r="AA149" s="2"/>
      <c r="AB149" s="2"/>
      <c r="AH149">
        <v>30.391254432</v>
      </c>
      <c r="AI149" s="14">
        <v>25.9</v>
      </c>
      <c r="AJ149" s="15">
        <f t="shared" si="74"/>
        <v>-4.4912544320000016</v>
      </c>
      <c r="AL149">
        <v>-4.4912544320000016</v>
      </c>
      <c r="AN149">
        <f t="shared" si="75"/>
        <v>4.4912544320000016</v>
      </c>
      <c r="AP149">
        <v>-4.4912544320000016</v>
      </c>
    </row>
    <row r="150" spans="2:42" x14ac:dyDescent="0.25">
      <c r="B150" s="2">
        <v>148</v>
      </c>
      <c r="C150" s="7">
        <v>15.6464</v>
      </c>
      <c r="D150" s="7">
        <f t="shared" si="76"/>
        <v>1960.2708600000037</v>
      </c>
      <c r="E150" s="7">
        <v>7.4</v>
      </c>
      <c r="F150" s="11">
        <f t="shared" si="80"/>
        <v>0</v>
      </c>
      <c r="G150" s="11">
        <v>15.6464</v>
      </c>
      <c r="H150" s="7">
        <v>35</v>
      </c>
      <c r="I150" s="7">
        <v>2.86</v>
      </c>
      <c r="J150" s="7">
        <v>4.9958</v>
      </c>
      <c r="K150" s="11">
        <f t="shared" si="68"/>
        <v>0.16383783193707685</v>
      </c>
      <c r="L150" s="7">
        <f t="shared" si="65"/>
        <v>1942.38</v>
      </c>
      <c r="M150" s="7">
        <f t="shared" si="69"/>
        <v>197.7671754584064</v>
      </c>
      <c r="N150" s="7">
        <f t="shared" si="66"/>
        <v>2140.3110132903435</v>
      </c>
      <c r="O150" s="7">
        <f t="shared" si="70"/>
        <v>30391.254432000002</v>
      </c>
      <c r="P150" s="7">
        <f t="shared" si="71"/>
        <v>30.391254432</v>
      </c>
      <c r="Q150" s="7">
        <f t="shared" si="67"/>
        <v>3884.76</v>
      </c>
      <c r="R150" s="7">
        <f t="shared" si="72"/>
        <v>1942.38</v>
      </c>
      <c r="S150" s="7">
        <f t="shared" si="73"/>
        <v>60</v>
      </c>
      <c r="T150" s="2"/>
      <c r="U150" s="2"/>
      <c r="V150" s="2"/>
      <c r="W150" s="2"/>
      <c r="X150" s="2"/>
      <c r="Y150" s="2"/>
      <c r="Z150" s="2"/>
      <c r="AA150" s="2"/>
      <c r="AB150" s="2"/>
      <c r="AH150">
        <v>30.391254432</v>
      </c>
      <c r="AI150" s="14">
        <v>25.9</v>
      </c>
      <c r="AJ150" s="15">
        <f t="shared" si="74"/>
        <v>-4.4912544320000016</v>
      </c>
      <c r="AL150">
        <v>-4.4912544320000016</v>
      </c>
      <c r="AN150">
        <f t="shared" si="75"/>
        <v>4.4912544320000016</v>
      </c>
      <c r="AP150">
        <v>-4.4912544320000016</v>
      </c>
    </row>
    <row r="151" spans="2:42" x14ac:dyDescent="0.25">
      <c r="B151" s="2">
        <v>149</v>
      </c>
      <c r="C151" s="7">
        <v>15.6464</v>
      </c>
      <c r="D151" s="7">
        <f t="shared" si="76"/>
        <v>1975.9172600000038</v>
      </c>
      <c r="E151" s="7">
        <v>7.45</v>
      </c>
      <c r="F151" s="11">
        <f t="shared" si="80"/>
        <v>0</v>
      </c>
      <c r="G151" s="11">
        <v>15.6464</v>
      </c>
      <c r="H151" s="7">
        <v>35</v>
      </c>
      <c r="I151" s="7">
        <v>2.86</v>
      </c>
      <c r="J151" s="7">
        <v>4.9958</v>
      </c>
      <c r="K151" s="11">
        <f t="shared" si="68"/>
        <v>0.16255066632717635</v>
      </c>
      <c r="L151" s="7">
        <f t="shared" si="65"/>
        <v>1942.38</v>
      </c>
      <c r="M151" s="7">
        <f t="shared" si="69"/>
        <v>197.7671754584064</v>
      </c>
      <c r="N151" s="7">
        <f t="shared" si="66"/>
        <v>2140.3097261247335</v>
      </c>
      <c r="O151" s="7">
        <f t="shared" si="70"/>
        <v>30391.254432000002</v>
      </c>
      <c r="P151" s="7">
        <f t="shared" si="71"/>
        <v>30.391254432</v>
      </c>
      <c r="Q151" s="7">
        <f t="shared" si="67"/>
        <v>3884.76</v>
      </c>
      <c r="R151" s="7">
        <f t="shared" si="72"/>
        <v>1942.38</v>
      </c>
      <c r="S151" s="7">
        <f t="shared" si="73"/>
        <v>60</v>
      </c>
      <c r="T151" s="2"/>
      <c r="U151" s="2"/>
      <c r="V151" s="2"/>
      <c r="W151" s="2"/>
      <c r="X151" s="2"/>
      <c r="Y151" s="2"/>
      <c r="Z151" s="2"/>
      <c r="AA151" s="2"/>
      <c r="AB151" s="2"/>
      <c r="AH151">
        <v>30.391254432</v>
      </c>
      <c r="AI151" s="14">
        <v>25.9</v>
      </c>
      <c r="AJ151" s="15">
        <f t="shared" si="74"/>
        <v>-4.4912544320000016</v>
      </c>
      <c r="AL151">
        <v>-4.4912544320000016</v>
      </c>
      <c r="AN151">
        <f t="shared" si="75"/>
        <v>4.4912544320000016</v>
      </c>
      <c r="AP151">
        <v>-4.4912544320000016</v>
      </c>
    </row>
    <row r="152" spans="2:42" x14ac:dyDescent="0.25">
      <c r="B152" s="2">
        <v>150</v>
      </c>
      <c r="C152" s="7">
        <v>15.6464</v>
      </c>
      <c r="D152" s="7">
        <f t="shared" si="76"/>
        <v>1991.5636600000039</v>
      </c>
      <c r="E152" s="7">
        <v>7.5</v>
      </c>
      <c r="F152" s="11">
        <f t="shared" ref="F152:F198" si="81">(G152-G151)</f>
        <v>0</v>
      </c>
      <c r="G152" s="11">
        <v>15.6464</v>
      </c>
      <c r="H152" s="7">
        <v>35</v>
      </c>
      <c r="I152" s="7">
        <v>2.86</v>
      </c>
      <c r="J152" s="7">
        <v>4.9958</v>
      </c>
      <c r="K152" s="11">
        <f t="shared" si="68"/>
        <v>0.16128356788253551</v>
      </c>
      <c r="L152" s="7">
        <f t="shared" si="65"/>
        <v>1942.38</v>
      </c>
      <c r="M152" s="7">
        <f t="shared" si="69"/>
        <v>197.7671754584064</v>
      </c>
      <c r="N152" s="7">
        <f t="shared" si="66"/>
        <v>2140.3084590262888</v>
      </c>
      <c r="O152" s="7">
        <f t="shared" si="70"/>
        <v>30391.254432000002</v>
      </c>
      <c r="P152" s="7">
        <f t="shared" si="71"/>
        <v>30.391254432</v>
      </c>
      <c r="Q152" s="7">
        <f t="shared" si="67"/>
        <v>3884.76</v>
      </c>
      <c r="R152" s="7">
        <f t="shared" si="72"/>
        <v>1942.38</v>
      </c>
      <c r="S152" s="7">
        <f t="shared" si="73"/>
        <v>60</v>
      </c>
      <c r="T152" s="2"/>
      <c r="U152" s="2"/>
      <c r="V152" s="2"/>
      <c r="W152" s="2"/>
      <c r="X152" s="2"/>
      <c r="Y152" s="2"/>
      <c r="Z152" s="2"/>
      <c r="AA152" s="2"/>
      <c r="AB152" s="2"/>
      <c r="AH152">
        <v>30.391254432</v>
      </c>
      <c r="AI152" s="14">
        <v>25.9</v>
      </c>
      <c r="AJ152" s="15">
        <f t="shared" si="74"/>
        <v>-4.4912544320000016</v>
      </c>
      <c r="AL152">
        <v>-4.4912544320000016</v>
      </c>
      <c r="AN152">
        <f t="shared" si="75"/>
        <v>4.4912544320000016</v>
      </c>
      <c r="AP152">
        <v>-4.4912544320000016</v>
      </c>
    </row>
    <row r="153" spans="2:42" x14ac:dyDescent="0.25">
      <c r="B153" s="2">
        <v>151</v>
      </c>
      <c r="C153" s="7">
        <v>15.6464</v>
      </c>
      <c r="D153" s="7">
        <f t="shared" si="76"/>
        <v>2007.210060000004</v>
      </c>
      <c r="E153" s="7">
        <v>7.55</v>
      </c>
      <c r="F153" s="11">
        <f t="shared" ref="F153:F202" si="82">G153-G152</f>
        <v>0</v>
      </c>
      <c r="G153" s="11">
        <v>15.6464</v>
      </c>
      <c r="H153" s="7">
        <v>35</v>
      </c>
      <c r="I153" s="7">
        <v>2.86</v>
      </c>
      <c r="J153" s="7">
        <v>4.9958</v>
      </c>
      <c r="K153" s="11">
        <f t="shared" si="68"/>
        <v>0.16003607095633174</v>
      </c>
      <c r="L153" s="7">
        <f t="shared" si="65"/>
        <v>1942.38</v>
      </c>
      <c r="M153" s="7">
        <f t="shared" si="69"/>
        <v>197.7671754584064</v>
      </c>
      <c r="N153" s="7">
        <f t="shared" si="66"/>
        <v>2140.3072115293626</v>
      </c>
      <c r="O153" s="7">
        <f t="shared" si="70"/>
        <v>30391.254432000002</v>
      </c>
      <c r="P153" s="7">
        <f t="shared" si="71"/>
        <v>30.391254432</v>
      </c>
      <c r="Q153" s="7">
        <f t="shared" si="67"/>
        <v>3884.76</v>
      </c>
      <c r="R153" s="7">
        <f t="shared" si="72"/>
        <v>1942.38</v>
      </c>
      <c r="S153" s="7">
        <f t="shared" si="73"/>
        <v>60</v>
      </c>
      <c r="T153" s="2"/>
      <c r="U153" s="2"/>
      <c r="V153" s="2"/>
      <c r="W153" s="2"/>
      <c r="X153" s="2"/>
      <c r="Y153" s="2"/>
      <c r="Z153" s="2"/>
      <c r="AA153" s="2"/>
      <c r="AB153" s="2"/>
      <c r="AH153">
        <v>30.391254432</v>
      </c>
      <c r="AI153" s="14">
        <v>25.9</v>
      </c>
      <c r="AJ153" s="15">
        <f t="shared" si="74"/>
        <v>-4.4912544320000016</v>
      </c>
      <c r="AL153">
        <v>-4.4912544320000016</v>
      </c>
      <c r="AN153">
        <f t="shared" si="75"/>
        <v>4.4912544320000016</v>
      </c>
      <c r="AP153">
        <v>-4.4912544320000016</v>
      </c>
    </row>
    <row r="154" spans="2:42" x14ac:dyDescent="0.25">
      <c r="B154" s="2">
        <v>152</v>
      </c>
      <c r="C154" s="7">
        <v>15.6464</v>
      </c>
      <c r="D154" s="7">
        <f t="shared" si="76"/>
        <v>2022.8564600000041</v>
      </c>
      <c r="E154" s="7">
        <v>7.6</v>
      </c>
      <c r="F154" s="11">
        <f t="shared" si="82"/>
        <v>0</v>
      </c>
      <c r="G154" s="11">
        <v>15.6464</v>
      </c>
      <c r="H154" s="7">
        <v>35</v>
      </c>
      <c r="I154" s="7">
        <v>2.86</v>
      </c>
      <c r="J154" s="7">
        <v>4.9958</v>
      </c>
      <c r="K154" s="11">
        <f t="shared" si="68"/>
        <v>0.15880772419791647</v>
      </c>
      <c r="L154" s="7">
        <f t="shared" si="65"/>
        <v>1942.38</v>
      </c>
      <c r="M154" s="7">
        <f t="shared" si="69"/>
        <v>197.7671754584064</v>
      </c>
      <c r="N154" s="7">
        <f t="shared" si="66"/>
        <v>2140.3059831826045</v>
      </c>
      <c r="O154" s="7">
        <f t="shared" si="70"/>
        <v>30391.254432000002</v>
      </c>
      <c r="P154" s="7">
        <f t="shared" si="71"/>
        <v>30.391254432</v>
      </c>
      <c r="Q154" s="7">
        <f t="shared" si="67"/>
        <v>3884.76</v>
      </c>
      <c r="R154" s="7">
        <f t="shared" si="72"/>
        <v>1942.38</v>
      </c>
      <c r="S154" s="7">
        <f t="shared" si="73"/>
        <v>60</v>
      </c>
      <c r="T154" s="2"/>
      <c r="U154" s="2"/>
      <c r="V154" s="2"/>
      <c r="W154" s="2"/>
      <c r="X154" s="2"/>
      <c r="Y154" s="2"/>
      <c r="Z154" s="2"/>
      <c r="AA154" s="2"/>
      <c r="AB154" s="2"/>
      <c r="AH154">
        <v>30.391254432</v>
      </c>
      <c r="AI154" s="14">
        <v>25.9</v>
      </c>
      <c r="AJ154" s="15">
        <f t="shared" si="74"/>
        <v>-4.4912544320000016</v>
      </c>
      <c r="AL154">
        <v>-4.4912544320000016</v>
      </c>
      <c r="AN154">
        <f t="shared" si="75"/>
        <v>4.4912544320000016</v>
      </c>
      <c r="AP154">
        <v>-4.4912544320000016</v>
      </c>
    </row>
    <row r="155" spans="2:42" x14ac:dyDescent="0.25">
      <c r="B155" s="2">
        <v>153</v>
      </c>
      <c r="C155" s="7">
        <v>15.6464</v>
      </c>
      <c r="D155" s="7">
        <f t="shared" si="76"/>
        <v>2038.5028600000041</v>
      </c>
      <c r="E155" s="7">
        <v>7.65</v>
      </c>
      <c r="F155" s="11">
        <f t="shared" si="82"/>
        <v>0</v>
      </c>
      <c r="G155" s="11">
        <v>15.6464</v>
      </c>
      <c r="H155" s="7">
        <v>35</v>
      </c>
      <c r="I155" s="7">
        <v>2.86</v>
      </c>
      <c r="J155" s="7">
        <v>4.9958</v>
      </c>
      <c r="K155" s="11">
        <f t="shared" si="68"/>
        <v>0.15759809000833308</v>
      </c>
      <c r="L155" s="7">
        <f t="shared" si="65"/>
        <v>1942.38</v>
      </c>
      <c r="M155" s="7">
        <f t="shared" si="69"/>
        <v>197.7671754584064</v>
      </c>
      <c r="N155" s="7">
        <f t="shared" si="66"/>
        <v>2140.3047735484147</v>
      </c>
      <c r="O155" s="7">
        <f t="shared" si="70"/>
        <v>30391.254432000002</v>
      </c>
      <c r="P155" s="7">
        <f t="shared" si="71"/>
        <v>30.391254432</v>
      </c>
      <c r="Q155" s="7">
        <f t="shared" si="67"/>
        <v>3884.76</v>
      </c>
      <c r="R155" s="7">
        <f t="shared" si="72"/>
        <v>1942.38</v>
      </c>
      <c r="S155" s="7">
        <f t="shared" si="73"/>
        <v>60</v>
      </c>
      <c r="T155" s="2"/>
      <c r="U155" s="2"/>
      <c r="V155" s="2"/>
      <c r="W155" s="2"/>
      <c r="X155" s="2"/>
      <c r="Y155" s="2"/>
      <c r="Z155" s="2"/>
      <c r="AA155" s="2"/>
      <c r="AB155" s="2"/>
      <c r="AH155">
        <v>30.391254432</v>
      </c>
      <c r="AI155" s="14">
        <v>25.9</v>
      </c>
      <c r="AJ155" s="15">
        <f t="shared" si="74"/>
        <v>-4.4912544320000016</v>
      </c>
      <c r="AL155">
        <v>-4.4912544320000016</v>
      </c>
      <c r="AN155">
        <f t="shared" si="75"/>
        <v>4.4912544320000016</v>
      </c>
      <c r="AP155">
        <v>-4.4912544320000016</v>
      </c>
    </row>
    <row r="156" spans="2:42" x14ac:dyDescent="0.25">
      <c r="B156" s="2">
        <v>154</v>
      </c>
      <c r="C156" s="7">
        <v>15.6464</v>
      </c>
      <c r="D156" s="7">
        <f t="shared" si="76"/>
        <v>2054.1492600000042</v>
      </c>
      <c r="E156" s="7">
        <v>7.7</v>
      </c>
      <c r="F156" s="11">
        <f t="shared" si="82"/>
        <v>0</v>
      </c>
      <c r="G156" s="11">
        <v>15.6464</v>
      </c>
      <c r="H156" s="7">
        <v>35</v>
      </c>
      <c r="I156" s="7">
        <v>2.86</v>
      </c>
      <c r="J156" s="7">
        <v>4.9958</v>
      </c>
      <c r="K156" s="11">
        <f t="shared" si="68"/>
        <v>0.15640674402057267</v>
      </c>
      <c r="L156" s="7">
        <f t="shared" si="65"/>
        <v>1942.38</v>
      </c>
      <c r="M156" s="7">
        <f t="shared" si="69"/>
        <v>197.7671754584064</v>
      </c>
      <c r="N156" s="7">
        <f t="shared" si="66"/>
        <v>2140.3035822024267</v>
      </c>
      <c r="O156" s="7">
        <f t="shared" si="70"/>
        <v>30391.254432000002</v>
      </c>
      <c r="P156" s="7">
        <f t="shared" si="71"/>
        <v>30.391254432</v>
      </c>
      <c r="Q156" s="7">
        <f t="shared" si="67"/>
        <v>3884.76</v>
      </c>
      <c r="R156" s="7">
        <f t="shared" si="72"/>
        <v>1942.38</v>
      </c>
      <c r="S156" s="7">
        <f t="shared" si="73"/>
        <v>60</v>
      </c>
      <c r="T156" s="2"/>
      <c r="U156" s="2"/>
      <c r="V156" s="2"/>
      <c r="W156" s="2"/>
      <c r="X156" s="2"/>
      <c r="Y156" s="2"/>
      <c r="Z156" s="2"/>
      <c r="AA156" s="2"/>
      <c r="AB156" s="2"/>
      <c r="AH156">
        <v>30.391254432</v>
      </c>
      <c r="AI156" s="14">
        <v>25.9</v>
      </c>
      <c r="AJ156" s="15">
        <f t="shared" si="74"/>
        <v>-4.4912544320000016</v>
      </c>
      <c r="AL156">
        <v>-4.4912544320000016</v>
      </c>
      <c r="AN156">
        <f t="shared" si="75"/>
        <v>4.4912544320000016</v>
      </c>
      <c r="AP156">
        <v>-4.4912544320000016</v>
      </c>
    </row>
    <row r="157" spans="2:42" x14ac:dyDescent="0.25">
      <c r="B157" s="2">
        <v>155</v>
      </c>
      <c r="C157" s="7">
        <v>15.6464</v>
      </c>
      <c r="D157" s="7">
        <f t="shared" si="76"/>
        <v>2069.7956600000043</v>
      </c>
      <c r="E157" s="7">
        <v>7.75</v>
      </c>
      <c r="F157" s="11">
        <f t="shared" ref="F157:F203" si="83">(G157-G156)</f>
        <v>0</v>
      </c>
      <c r="G157" s="11">
        <v>15.6464</v>
      </c>
      <c r="H157" s="7">
        <v>35</v>
      </c>
      <c r="I157" s="7">
        <v>2.86</v>
      </c>
      <c r="J157" s="7">
        <v>4.9958</v>
      </c>
      <c r="K157" s="11">
        <f t="shared" si="68"/>
        <v>0.15523327460317116</v>
      </c>
      <c r="L157" s="7">
        <f t="shared" si="65"/>
        <v>1942.38</v>
      </c>
      <c r="M157" s="7">
        <f t="shared" si="69"/>
        <v>197.7671754584064</v>
      </c>
      <c r="N157" s="7">
        <f t="shared" si="66"/>
        <v>2140.3024087330095</v>
      </c>
      <c r="O157" s="7">
        <f t="shared" si="70"/>
        <v>30391.254432000002</v>
      </c>
      <c r="P157" s="7">
        <f t="shared" si="71"/>
        <v>30.391254432</v>
      </c>
      <c r="Q157" s="7">
        <f t="shared" si="67"/>
        <v>3884.76</v>
      </c>
      <c r="R157" s="7">
        <f t="shared" si="72"/>
        <v>1942.38</v>
      </c>
      <c r="S157" s="7">
        <f t="shared" si="73"/>
        <v>60</v>
      </c>
      <c r="T157" s="2"/>
      <c r="U157" s="2"/>
      <c r="V157" s="2"/>
      <c r="W157" s="2"/>
      <c r="X157" s="2"/>
      <c r="Y157" s="2"/>
      <c r="Z157" s="2"/>
      <c r="AA157" s="2"/>
      <c r="AB157" s="2"/>
      <c r="AH157">
        <v>30.391254432</v>
      </c>
      <c r="AI157" s="14">
        <v>25.9</v>
      </c>
      <c r="AJ157" s="15">
        <f t="shared" si="74"/>
        <v>-4.4912544320000016</v>
      </c>
      <c r="AL157">
        <v>-4.4912544320000016</v>
      </c>
      <c r="AN157">
        <f t="shared" si="75"/>
        <v>4.4912544320000016</v>
      </c>
      <c r="AP157">
        <v>-4.4912544320000016</v>
      </c>
    </row>
    <row r="158" spans="2:42" x14ac:dyDescent="0.25">
      <c r="B158" s="2">
        <v>156</v>
      </c>
      <c r="C158" s="7">
        <v>15.6464</v>
      </c>
      <c r="D158" s="7">
        <f t="shared" si="76"/>
        <v>2085.4420600000044</v>
      </c>
      <c r="E158" s="7">
        <v>7.8</v>
      </c>
      <c r="F158" s="11">
        <f t="shared" ref="F158:F207" si="84">G158-G157</f>
        <v>0</v>
      </c>
      <c r="G158" s="11">
        <v>15.6464</v>
      </c>
      <c r="H158" s="7">
        <v>35</v>
      </c>
      <c r="I158" s="7">
        <v>2.86</v>
      </c>
      <c r="J158" s="7">
        <v>4.9958</v>
      </c>
      <c r="K158" s="11">
        <f t="shared" si="68"/>
        <v>0.15407728238602725</v>
      </c>
      <c r="L158" s="7">
        <f t="shared" si="65"/>
        <v>1942.38</v>
      </c>
      <c r="M158" s="7">
        <f t="shared" si="69"/>
        <v>197.7671754584064</v>
      </c>
      <c r="N158" s="7">
        <f t="shared" si="66"/>
        <v>2140.3012527407923</v>
      </c>
      <c r="O158" s="7">
        <f t="shared" si="70"/>
        <v>30391.254432000002</v>
      </c>
      <c r="P158" s="7">
        <f t="shared" si="71"/>
        <v>30.391254432</v>
      </c>
      <c r="Q158" s="7">
        <f t="shared" si="67"/>
        <v>3884.76</v>
      </c>
      <c r="R158" s="7">
        <f t="shared" si="72"/>
        <v>1942.38</v>
      </c>
      <c r="S158" s="7">
        <f t="shared" si="73"/>
        <v>60</v>
      </c>
      <c r="T158" s="2"/>
      <c r="U158" s="2"/>
      <c r="V158" s="2"/>
      <c r="W158" s="2"/>
      <c r="X158" s="2"/>
      <c r="Y158" s="2"/>
      <c r="Z158" s="2"/>
      <c r="AA158" s="2"/>
      <c r="AB158" s="2"/>
      <c r="AH158">
        <v>30.391254432</v>
      </c>
      <c r="AI158" s="14">
        <v>25.9</v>
      </c>
      <c r="AJ158" s="15">
        <f t="shared" si="74"/>
        <v>-4.4912544320000016</v>
      </c>
      <c r="AL158">
        <v>-4.4912544320000016</v>
      </c>
      <c r="AN158">
        <f t="shared" si="75"/>
        <v>4.4912544320000016</v>
      </c>
      <c r="AP158">
        <v>-4.4912544320000016</v>
      </c>
    </row>
    <row r="159" spans="2:42" x14ac:dyDescent="0.25">
      <c r="B159" s="2">
        <v>157</v>
      </c>
      <c r="C159" s="7">
        <v>15.6464</v>
      </c>
      <c r="D159" s="7">
        <f t="shared" si="76"/>
        <v>2101.0884600000045</v>
      </c>
      <c r="E159" s="7">
        <v>7.85</v>
      </c>
      <c r="F159" s="11">
        <f t="shared" si="84"/>
        <v>0</v>
      </c>
      <c r="G159" s="11">
        <v>15.6464</v>
      </c>
      <c r="H159" s="7">
        <v>35</v>
      </c>
      <c r="I159" s="7">
        <v>2.86</v>
      </c>
      <c r="J159" s="7">
        <v>4.9958</v>
      </c>
      <c r="K159" s="11">
        <f t="shared" si="68"/>
        <v>0.15293837980723715</v>
      </c>
      <c r="L159" s="7">
        <f t="shared" si="65"/>
        <v>1942.38</v>
      </c>
      <c r="M159" s="7">
        <f t="shared" si="69"/>
        <v>197.7671754584064</v>
      </c>
      <c r="N159" s="7">
        <f t="shared" si="66"/>
        <v>2140.3001138382137</v>
      </c>
      <c r="O159" s="7">
        <f t="shared" si="70"/>
        <v>30391.254432000002</v>
      </c>
      <c r="P159" s="7">
        <f t="shared" si="71"/>
        <v>30.391254432</v>
      </c>
      <c r="Q159" s="7">
        <f t="shared" si="67"/>
        <v>3884.76</v>
      </c>
      <c r="R159" s="7">
        <f t="shared" si="72"/>
        <v>1942.38</v>
      </c>
      <c r="S159" s="7">
        <f t="shared" si="73"/>
        <v>60</v>
      </c>
      <c r="T159" s="2"/>
      <c r="U159" s="2"/>
      <c r="V159" s="2"/>
      <c r="W159" s="2"/>
      <c r="X159" s="2"/>
      <c r="Y159" s="2"/>
      <c r="Z159" s="2"/>
      <c r="AA159" s="2"/>
      <c r="AB159" s="2"/>
      <c r="AH159">
        <v>30.391254432</v>
      </c>
      <c r="AI159" s="14">
        <v>25.9</v>
      </c>
      <c r="AJ159" s="15">
        <f t="shared" si="74"/>
        <v>-4.4912544320000016</v>
      </c>
      <c r="AL159">
        <v>-4.4912544320000016</v>
      </c>
      <c r="AN159">
        <f t="shared" si="75"/>
        <v>4.4912544320000016</v>
      </c>
      <c r="AP159">
        <v>-4.4912544320000016</v>
      </c>
    </row>
    <row r="160" spans="2:42" x14ac:dyDescent="0.25">
      <c r="B160" s="2">
        <v>158</v>
      </c>
      <c r="C160" s="7">
        <v>15.6464</v>
      </c>
      <c r="D160" s="7">
        <f t="shared" si="76"/>
        <v>2116.7348600000046</v>
      </c>
      <c r="E160" s="7">
        <v>7.9</v>
      </c>
      <c r="F160" s="11">
        <f t="shared" si="84"/>
        <v>0</v>
      </c>
      <c r="G160" s="11">
        <v>15.6464</v>
      </c>
      <c r="H160" s="7">
        <v>35</v>
      </c>
      <c r="I160" s="7">
        <v>2.86</v>
      </c>
      <c r="J160" s="7">
        <v>4.9958</v>
      </c>
      <c r="K160" s="11">
        <f t="shared" si="68"/>
        <v>0.15181619067986621</v>
      </c>
      <c r="L160" s="7">
        <f t="shared" si="65"/>
        <v>1942.38</v>
      </c>
      <c r="M160" s="7">
        <f t="shared" si="69"/>
        <v>197.7671754584064</v>
      </c>
      <c r="N160" s="7">
        <f t="shared" si="66"/>
        <v>2140.298991649086</v>
      </c>
      <c r="O160" s="7">
        <f t="shared" si="70"/>
        <v>30391.254432000002</v>
      </c>
      <c r="P160" s="7">
        <f t="shared" si="71"/>
        <v>30.391254432</v>
      </c>
      <c r="Q160" s="7">
        <f t="shared" si="67"/>
        <v>3884.76</v>
      </c>
      <c r="R160" s="7">
        <f t="shared" si="72"/>
        <v>1942.38</v>
      </c>
      <c r="S160" s="7">
        <f t="shared" si="73"/>
        <v>60</v>
      </c>
      <c r="T160" s="2"/>
      <c r="U160" s="2"/>
      <c r="V160" s="2"/>
      <c r="W160" s="2"/>
      <c r="X160" s="2"/>
      <c r="Y160" s="2"/>
      <c r="Z160" s="2"/>
      <c r="AA160" s="2"/>
      <c r="AB160" s="2"/>
      <c r="AH160">
        <v>30.391254432</v>
      </c>
      <c r="AI160" s="14">
        <v>25.9</v>
      </c>
      <c r="AJ160" s="15">
        <f t="shared" si="74"/>
        <v>-4.4912544320000016</v>
      </c>
      <c r="AL160">
        <v>-4.4912544320000016</v>
      </c>
      <c r="AN160">
        <f t="shared" si="75"/>
        <v>4.4912544320000016</v>
      </c>
      <c r="AP160">
        <v>-4.4912544320000016</v>
      </c>
    </row>
    <row r="161" spans="2:42" x14ac:dyDescent="0.25">
      <c r="B161" s="2">
        <v>159</v>
      </c>
      <c r="C161" s="7">
        <v>15.6464</v>
      </c>
      <c r="D161" s="7">
        <f t="shared" si="76"/>
        <v>2132.3812600000047</v>
      </c>
      <c r="E161" s="7">
        <v>7.95</v>
      </c>
      <c r="F161" s="11">
        <f t="shared" si="84"/>
        <v>0</v>
      </c>
      <c r="G161" s="11">
        <v>15.6464</v>
      </c>
      <c r="H161" s="7">
        <v>35</v>
      </c>
      <c r="I161" s="7">
        <v>2.86</v>
      </c>
      <c r="J161" s="7">
        <v>4.9958</v>
      </c>
      <c r="K161" s="11">
        <f t="shared" si="68"/>
        <v>0.1507103497776951</v>
      </c>
      <c r="L161" s="7">
        <f t="shared" si="65"/>
        <v>1942.38</v>
      </c>
      <c r="M161" s="7">
        <f t="shared" si="69"/>
        <v>197.7671754584064</v>
      </c>
      <c r="N161" s="7">
        <f t="shared" si="66"/>
        <v>2140.2978858081842</v>
      </c>
      <c r="O161" s="7">
        <f t="shared" si="70"/>
        <v>30391.254432000002</v>
      </c>
      <c r="P161" s="7">
        <f t="shared" si="71"/>
        <v>30.391254432</v>
      </c>
      <c r="Q161" s="7">
        <f t="shared" si="67"/>
        <v>3884.76</v>
      </c>
      <c r="R161" s="7">
        <f t="shared" si="72"/>
        <v>1942.38</v>
      </c>
      <c r="S161" s="7">
        <f t="shared" si="73"/>
        <v>60</v>
      </c>
      <c r="T161" s="2"/>
      <c r="U161" s="2"/>
      <c r="V161" s="2"/>
      <c r="W161" s="2"/>
      <c r="X161" s="2"/>
      <c r="Y161" s="2"/>
      <c r="Z161" s="2"/>
      <c r="AA161" s="2"/>
      <c r="AB161" s="2"/>
      <c r="AH161">
        <v>30.391254432</v>
      </c>
      <c r="AI161" s="14">
        <v>25.9</v>
      </c>
      <c r="AJ161" s="15">
        <f t="shared" si="74"/>
        <v>-4.4912544320000016</v>
      </c>
      <c r="AL161">
        <v>-4.4912544320000016</v>
      </c>
      <c r="AN161">
        <f t="shared" si="75"/>
        <v>4.4912544320000016</v>
      </c>
      <c r="AP161">
        <v>-4.4912544320000016</v>
      </c>
    </row>
    <row r="162" spans="2:42" x14ac:dyDescent="0.25">
      <c r="B162" s="2">
        <v>160</v>
      </c>
      <c r="C162" s="7">
        <v>15.6464</v>
      </c>
      <c r="D162" s="7">
        <f t="shared" si="76"/>
        <v>2148.0276600000047</v>
      </c>
      <c r="E162" s="7">
        <v>8</v>
      </c>
      <c r="F162" s="11">
        <f t="shared" ref="F162:F208" si="85">(G162-G161)</f>
        <v>0</v>
      </c>
      <c r="G162" s="11">
        <v>15.6464</v>
      </c>
      <c r="H162" s="7">
        <v>35</v>
      </c>
      <c r="I162" s="7">
        <v>2.86</v>
      </c>
      <c r="J162" s="7">
        <v>4.9958</v>
      </c>
      <c r="K162" s="11">
        <f t="shared" si="68"/>
        <v>0.14962050243888902</v>
      </c>
      <c r="L162" s="7">
        <f t="shared" si="65"/>
        <v>1942.38</v>
      </c>
      <c r="M162" s="7">
        <f t="shared" si="69"/>
        <v>197.7671754584064</v>
      </c>
      <c r="N162" s="7">
        <f t="shared" si="66"/>
        <v>2140.296795960845</v>
      </c>
      <c r="O162" s="7">
        <f t="shared" si="70"/>
        <v>30391.254432000002</v>
      </c>
      <c r="P162" s="7">
        <f t="shared" si="71"/>
        <v>30.391254432</v>
      </c>
      <c r="Q162" s="7">
        <f t="shared" si="67"/>
        <v>3884.76</v>
      </c>
      <c r="R162" s="7">
        <f t="shared" si="72"/>
        <v>1942.38</v>
      </c>
      <c r="S162" s="7">
        <f t="shared" si="73"/>
        <v>60</v>
      </c>
      <c r="T162" s="2"/>
      <c r="U162" s="2"/>
      <c r="V162" s="2"/>
      <c r="W162" s="2"/>
      <c r="X162" s="2"/>
      <c r="Y162" s="2"/>
      <c r="Z162" s="2"/>
      <c r="AA162" s="2"/>
      <c r="AB162" s="2"/>
      <c r="AH162">
        <v>30.391254432</v>
      </c>
      <c r="AI162" s="14">
        <v>25.9</v>
      </c>
      <c r="AJ162" s="15">
        <f t="shared" si="74"/>
        <v>-4.4912544320000016</v>
      </c>
      <c r="AL162">
        <v>-4.4912544320000016</v>
      </c>
      <c r="AN162">
        <f t="shared" si="75"/>
        <v>4.4912544320000016</v>
      </c>
      <c r="AP162">
        <v>-4.4912544320000016</v>
      </c>
    </row>
    <row r="163" spans="2:42" x14ac:dyDescent="0.25">
      <c r="B163" s="2">
        <v>161</v>
      </c>
      <c r="C163" s="7">
        <v>15.6464</v>
      </c>
      <c r="D163" s="7">
        <f t="shared" si="76"/>
        <v>2163.6740600000048</v>
      </c>
      <c r="E163" s="7">
        <v>8.0500000000000007</v>
      </c>
      <c r="F163" s="11">
        <f t="shared" ref="F163:F210" si="86">G163-G162</f>
        <v>0</v>
      </c>
      <c r="G163" s="11">
        <v>15.6464</v>
      </c>
      <c r="H163" s="7">
        <v>35</v>
      </c>
      <c r="I163" s="7">
        <v>2.86</v>
      </c>
      <c r="J163" s="7">
        <v>4.9958</v>
      </c>
      <c r="K163" s="11">
        <f t="shared" si="68"/>
        <v>0.14854630418676087</v>
      </c>
      <c r="L163" s="7">
        <f t="shared" si="65"/>
        <v>1942.38</v>
      </c>
      <c r="M163" s="7">
        <f t="shared" si="69"/>
        <v>197.7671754584064</v>
      </c>
      <c r="N163" s="7">
        <f t="shared" si="66"/>
        <v>2140.2957217625931</v>
      </c>
      <c r="O163" s="7">
        <f t="shared" si="70"/>
        <v>30391.254432000002</v>
      </c>
      <c r="P163" s="7">
        <f t="shared" si="71"/>
        <v>30.391254432</v>
      </c>
      <c r="Q163" s="7">
        <f t="shared" si="67"/>
        <v>3884.76</v>
      </c>
      <c r="R163" s="7">
        <f t="shared" si="72"/>
        <v>1942.38</v>
      </c>
      <c r="S163" s="7">
        <f t="shared" si="73"/>
        <v>60</v>
      </c>
      <c r="T163" s="2"/>
      <c r="U163" s="2"/>
      <c r="V163" s="2"/>
      <c r="W163" s="2"/>
      <c r="X163" s="2"/>
      <c r="Y163" s="2"/>
      <c r="Z163" s="2"/>
      <c r="AA163" s="2"/>
      <c r="AB163" s="2"/>
      <c r="AH163">
        <v>30.391254432</v>
      </c>
      <c r="AI163" s="14">
        <v>25.9</v>
      </c>
      <c r="AJ163" s="15">
        <f t="shared" si="74"/>
        <v>-4.4912544320000016</v>
      </c>
      <c r="AL163">
        <v>-4.4912544320000016</v>
      </c>
      <c r="AN163">
        <f t="shared" si="75"/>
        <v>4.4912544320000016</v>
      </c>
      <c r="AP163">
        <v>-4.4912544320000016</v>
      </c>
    </row>
    <row r="164" spans="2:42" x14ac:dyDescent="0.25">
      <c r="B164" s="2">
        <v>162</v>
      </c>
      <c r="C164" s="7">
        <v>15.6464</v>
      </c>
      <c r="D164" s="7">
        <f t="shared" si="76"/>
        <v>2179.3204600000049</v>
      </c>
      <c r="E164" s="7">
        <v>8.1</v>
      </c>
      <c r="F164" s="11">
        <f t="shared" si="86"/>
        <v>0</v>
      </c>
      <c r="G164" s="11">
        <v>15.6464</v>
      </c>
      <c r="H164" s="7">
        <v>35</v>
      </c>
      <c r="I164" s="7">
        <v>2.86</v>
      </c>
      <c r="J164" s="7">
        <v>4.9958</v>
      </c>
      <c r="K164" s="11">
        <f t="shared" si="68"/>
        <v>0.14748742036679616</v>
      </c>
      <c r="L164" s="7">
        <f t="shared" si="65"/>
        <v>1942.38</v>
      </c>
      <c r="M164" s="7">
        <f t="shared" si="69"/>
        <v>197.7671754584064</v>
      </c>
      <c r="N164" s="7">
        <f t="shared" si="66"/>
        <v>2140.2946628787731</v>
      </c>
      <c r="O164" s="7">
        <f t="shared" si="70"/>
        <v>30391.254432000002</v>
      </c>
      <c r="P164" s="7">
        <f t="shared" si="71"/>
        <v>30.391254432</v>
      </c>
      <c r="Q164" s="7">
        <f t="shared" si="67"/>
        <v>3884.76</v>
      </c>
      <c r="R164" s="7">
        <f t="shared" si="72"/>
        <v>1942.38</v>
      </c>
      <c r="S164" s="7">
        <f t="shared" si="73"/>
        <v>60</v>
      </c>
      <c r="T164" s="2"/>
      <c r="U164" s="2"/>
      <c r="V164" s="2"/>
      <c r="W164" s="2"/>
      <c r="X164" s="2"/>
      <c r="Y164" s="2"/>
      <c r="Z164" s="2"/>
      <c r="AA164" s="2"/>
      <c r="AB164" s="2"/>
      <c r="AH164">
        <v>30.391254432</v>
      </c>
      <c r="AI164" s="14">
        <v>25.9</v>
      </c>
      <c r="AJ164" s="15">
        <f t="shared" si="74"/>
        <v>-4.4912544320000016</v>
      </c>
      <c r="AL164">
        <v>-4.4912544320000016</v>
      </c>
      <c r="AN164">
        <f t="shared" si="75"/>
        <v>4.4912544320000016</v>
      </c>
      <c r="AP164">
        <v>-4.4912544320000016</v>
      </c>
    </row>
    <row r="165" spans="2:42" x14ac:dyDescent="0.25">
      <c r="B165" s="2">
        <v>163</v>
      </c>
      <c r="C165" s="7">
        <v>15.6464</v>
      </c>
      <c r="D165" s="7">
        <f t="shared" si="76"/>
        <v>2194.966860000005</v>
      </c>
      <c r="E165" s="7">
        <v>8.15</v>
      </c>
      <c r="F165" s="11">
        <f t="shared" ref="F165" si="87">(G165-G164)</f>
        <v>0</v>
      </c>
      <c r="G165" s="11">
        <v>15.6464</v>
      </c>
      <c r="H165" s="7">
        <v>35</v>
      </c>
      <c r="I165" s="7">
        <v>2.86</v>
      </c>
      <c r="J165" s="7">
        <v>4.9958</v>
      </c>
      <c r="K165" s="11">
        <f t="shared" si="68"/>
        <v>0.14644352579898576</v>
      </c>
      <c r="L165" s="7">
        <f t="shared" si="65"/>
        <v>1942.38</v>
      </c>
      <c r="M165" s="7">
        <f t="shared" si="69"/>
        <v>197.7671754584064</v>
      </c>
      <c r="N165" s="7">
        <f t="shared" si="66"/>
        <v>2140.2936189842053</v>
      </c>
      <c r="O165" s="7">
        <f t="shared" si="70"/>
        <v>30391.254432000002</v>
      </c>
      <c r="P165" s="7">
        <f t="shared" si="71"/>
        <v>30.391254432</v>
      </c>
      <c r="Q165" s="7">
        <f t="shared" si="67"/>
        <v>3884.76</v>
      </c>
      <c r="R165" s="7">
        <f t="shared" si="72"/>
        <v>1942.38</v>
      </c>
      <c r="S165" s="7">
        <f t="shared" si="73"/>
        <v>60</v>
      </c>
      <c r="T165" s="2"/>
      <c r="U165" s="2"/>
      <c r="V165" s="2"/>
      <c r="W165" s="2"/>
      <c r="X165" s="2"/>
      <c r="Y165" s="2"/>
      <c r="Z165" s="2"/>
      <c r="AA165" s="2"/>
      <c r="AB165" s="2"/>
      <c r="AH165">
        <v>30.391254432</v>
      </c>
      <c r="AI165" s="14">
        <v>25.9</v>
      </c>
      <c r="AJ165" s="15">
        <f t="shared" si="74"/>
        <v>-4.4912544320000016</v>
      </c>
      <c r="AL165">
        <v>-4.4912544320000016</v>
      </c>
      <c r="AN165">
        <f t="shared" si="75"/>
        <v>4.4912544320000016</v>
      </c>
      <c r="AP165">
        <v>-4.4912544320000016</v>
      </c>
    </row>
    <row r="166" spans="2:42" x14ac:dyDescent="0.25">
      <c r="B166" s="2">
        <v>164</v>
      </c>
      <c r="C166" s="7">
        <v>15.6464</v>
      </c>
      <c r="D166" s="7">
        <f t="shared" si="76"/>
        <v>2210.6132600000051</v>
      </c>
      <c r="E166" s="7">
        <v>8.1999999999999993</v>
      </c>
      <c r="F166" s="11">
        <f t="shared" ref="F166:F169" si="88">G166-G165</f>
        <v>0</v>
      </c>
      <c r="G166" s="11">
        <v>15.6464</v>
      </c>
      <c r="H166" s="7">
        <v>35</v>
      </c>
      <c r="I166" s="7">
        <v>2.86</v>
      </c>
      <c r="J166" s="7">
        <v>4.9958</v>
      </c>
      <c r="K166" s="11">
        <f t="shared" si="68"/>
        <v>0.14541430444496672</v>
      </c>
      <c r="L166" s="7">
        <f t="shared" si="65"/>
        <v>1942.38</v>
      </c>
      <c r="M166" s="7">
        <f t="shared" si="69"/>
        <v>197.7671754584064</v>
      </c>
      <c r="N166" s="7">
        <f t="shared" si="66"/>
        <v>2140.2925897628511</v>
      </c>
      <c r="O166" s="7">
        <f t="shared" si="70"/>
        <v>30391.254432000002</v>
      </c>
      <c r="P166" s="7">
        <f t="shared" si="71"/>
        <v>30.391254432</v>
      </c>
      <c r="Q166" s="7">
        <f t="shared" si="67"/>
        <v>3884.76</v>
      </c>
      <c r="R166" s="7">
        <f t="shared" si="72"/>
        <v>1942.38</v>
      </c>
      <c r="S166" s="7">
        <f t="shared" si="73"/>
        <v>60</v>
      </c>
      <c r="T166" s="2"/>
      <c r="U166" s="2"/>
      <c r="V166" s="2"/>
      <c r="W166" s="2"/>
      <c r="X166" s="2"/>
      <c r="Y166" s="2"/>
      <c r="Z166" s="2"/>
      <c r="AA166" s="2"/>
      <c r="AB166" s="2"/>
      <c r="AH166">
        <v>30.391254432</v>
      </c>
      <c r="AI166" s="14">
        <v>25.9</v>
      </c>
      <c r="AJ166" s="15">
        <f t="shared" si="74"/>
        <v>-4.4912544320000016</v>
      </c>
      <c r="AL166">
        <v>-4.4912544320000016</v>
      </c>
      <c r="AN166">
        <f t="shared" si="75"/>
        <v>4.4912544320000016</v>
      </c>
      <c r="AP166">
        <v>-4.4912544320000016</v>
      </c>
    </row>
    <row r="167" spans="2:42" x14ac:dyDescent="0.25">
      <c r="B167" s="2">
        <v>165</v>
      </c>
      <c r="C167" s="7">
        <v>15.6464</v>
      </c>
      <c r="D167" s="7">
        <f t="shared" si="76"/>
        <v>2226.2596600000052</v>
      </c>
      <c r="E167" s="7">
        <v>8.25</v>
      </c>
      <c r="F167" s="11">
        <f t="shared" si="88"/>
        <v>0</v>
      </c>
      <c r="G167" s="11">
        <v>15.6464</v>
      </c>
      <c r="H167" s="7">
        <v>35</v>
      </c>
      <c r="I167" s="7">
        <v>2.86</v>
      </c>
      <c r="J167" s="7">
        <v>4.9958</v>
      </c>
      <c r="K167" s="11">
        <f t="shared" si="68"/>
        <v>0.14439944908894475</v>
      </c>
      <c r="L167" s="7">
        <f t="shared" si="65"/>
        <v>1942.38</v>
      </c>
      <c r="M167" s="7">
        <f t="shared" si="69"/>
        <v>197.7671754584064</v>
      </c>
      <c r="N167" s="7">
        <f t="shared" si="66"/>
        <v>2140.291574907495</v>
      </c>
      <c r="O167" s="7">
        <f t="shared" si="70"/>
        <v>30391.254432000002</v>
      </c>
      <c r="P167" s="7">
        <f t="shared" si="71"/>
        <v>30.391254432</v>
      </c>
      <c r="Q167" s="7">
        <f t="shared" si="67"/>
        <v>3884.76</v>
      </c>
      <c r="R167" s="7">
        <f t="shared" si="72"/>
        <v>1942.38</v>
      </c>
      <c r="S167" s="7">
        <f t="shared" si="73"/>
        <v>60</v>
      </c>
      <c r="T167" s="2"/>
      <c r="U167" s="2"/>
      <c r="V167" s="2"/>
      <c r="W167" s="2"/>
      <c r="X167" s="2"/>
      <c r="Y167" s="2"/>
      <c r="Z167" s="2"/>
      <c r="AA167" s="2"/>
      <c r="AB167" s="2"/>
      <c r="AH167">
        <v>30.391254432</v>
      </c>
      <c r="AI167" s="14">
        <v>25.9</v>
      </c>
      <c r="AJ167" s="15">
        <f t="shared" si="74"/>
        <v>-4.4912544320000016</v>
      </c>
      <c r="AL167">
        <v>-4.4912544320000016</v>
      </c>
      <c r="AN167">
        <f t="shared" si="75"/>
        <v>4.4912544320000016</v>
      </c>
      <c r="AP167">
        <v>-4.4912544320000016</v>
      </c>
    </row>
    <row r="168" spans="2:42" x14ac:dyDescent="0.25">
      <c r="B168" s="2">
        <v>166</v>
      </c>
      <c r="C168" s="7">
        <v>15.6464</v>
      </c>
      <c r="D168" s="7">
        <f t="shared" si="76"/>
        <v>2241.9060600000053</v>
      </c>
      <c r="E168" s="7">
        <v>8.3000000000000007</v>
      </c>
      <c r="F168" s="11">
        <f t="shared" si="88"/>
        <v>0</v>
      </c>
      <c r="G168" s="11">
        <v>15.6464</v>
      </c>
      <c r="H168" s="7">
        <v>35</v>
      </c>
      <c r="I168" s="7">
        <v>2.86</v>
      </c>
      <c r="J168" s="7">
        <v>4.9958</v>
      </c>
      <c r="K168" s="11">
        <f t="shared" si="68"/>
        <v>0.14339866103201246</v>
      </c>
      <c r="L168" s="7">
        <f t="shared" si="65"/>
        <v>1942.38</v>
      </c>
      <c r="M168" s="7">
        <f t="shared" si="69"/>
        <v>197.7671754584064</v>
      </c>
      <c r="N168" s="7">
        <f t="shared" si="66"/>
        <v>2140.2905741194381</v>
      </c>
      <c r="O168" s="7">
        <f t="shared" si="70"/>
        <v>30391.254432000002</v>
      </c>
      <c r="P168" s="7">
        <f t="shared" si="71"/>
        <v>30.391254432</v>
      </c>
      <c r="Q168" s="7">
        <f t="shared" si="67"/>
        <v>3884.76</v>
      </c>
      <c r="R168" s="7">
        <f t="shared" si="72"/>
        <v>1942.38</v>
      </c>
      <c r="S168" s="7">
        <f t="shared" si="73"/>
        <v>60</v>
      </c>
      <c r="T168" s="2"/>
      <c r="U168" s="2"/>
      <c r="V168" s="2"/>
      <c r="W168" s="2"/>
      <c r="X168" s="2"/>
      <c r="Y168" s="2"/>
      <c r="Z168" s="2"/>
      <c r="AA168" s="2"/>
      <c r="AB168" s="2"/>
      <c r="AH168">
        <v>30.391254432</v>
      </c>
      <c r="AI168" s="14">
        <v>25.9</v>
      </c>
      <c r="AJ168" s="15">
        <f t="shared" si="74"/>
        <v>-4.4912544320000016</v>
      </c>
      <c r="AL168">
        <v>-4.4912544320000016</v>
      </c>
      <c r="AN168">
        <f t="shared" si="75"/>
        <v>4.4912544320000016</v>
      </c>
      <c r="AP168">
        <v>-4.4912544320000016</v>
      </c>
    </row>
    <row r="169" spans="2:42" x14ac:dyDescent="0.25">
      <c r="B169" s="2">
        <v>167</v>
      </c>
      <c r="C169" s="7">
        <v>15.6464</v>
      </c>
      <c r="D169" s="7">
        <f t="shared" si="76"/>
        <v>2257.5524600000053</v>
      </c>
      <c r="E169" s="7">
        <v>8.35</v>
      </c>
      <c r="F169" s="11">
        <f t="shared" si="88"/>
        <v>0</v>
      </c>
      <c r="G169" s="11">
        <v>15.6464</v>
      </c>
      <c r="H169" s="7">
        <v>35</v>
      </c>
      <c r="I169" s="7">
        <v>2.86</v>
      </c>
      <c r="J169" s="7">
        <v>4.9958</v>
      </c>
      <c r="K169" s="11">
        <f t="shared" si="68"/>
        <v>0.14241164979904153</v>
      </c>
      <c r="L169" s="7">
        <f t="shared" si="65"/>
        <v>1942.38</v>
      </c>
      <c r="M169" s="7">
        <f t="shared" si="69"/>
        <v>197.7671754584064</v>
      </c>
      <c r="N169" s="7">
        <f t="shared" si="66"/>
        <v>2140.2895871082055</v>
      </c>
      <c r="O169" s="7">
        <f t="shared" si="70"/>
        <v>30391.254432000002</v>
      </c>
      <c r="P169" s="7">
        <f t="shared" si="71"/>
        <v>30.391254432</v>
      </c>
      <c r="Q169" s="7">
        <f t="shared" si="67"/>
        <v>3884.76</v>
      </c>
      <c r="R169" s="7">
        <f t="shared" si="72"/>
        <v>1942.38</v>
      </c>
      <c r="S169" s="7">
        <f t="shared" si="73"/>
        <v>60</v>
      </c>
      <c r="T169" s="2"/>
      <c r="U169" s="2"/>
      <c r="V169" s="2"/>
      <c r="W169" s="2"/>
      <c r="X169" s="2"/>
      <c r="Y169" s="2"/>
      <c r="Z169" s="2"/>
      <c r="AA169" s="2"/>
      <c r="AB169" s="2"/>
      <c r="AH169">
        <v>30.391254432</v>
      </c>
      <c r="AI169" s="14">
        <v>25.9</v>
      </c>
      <c r="AJ169" s="15">
        <f t="shared" si="74"/>
        <v>-4.4912544320000016</v>
      </c>
      <c r="AL169">
        <v>-4.4912544320000016</v>
      </c>
      <c r="AN169">
        <f t="shared" si="75"/>
        <v>4.4912544320000016</v>
      </c>
      <c r="AP169">
        <v>-4.4912544320000016</v>
      </c>
    </row>
    <row r="170" spans="2:42" x14ac:dyDescent="0.25">
      <c r="B170" s="2">
        <v>168</v>
      </c>
      <c r="C170" s="7">
        <v>15.6464</v>
      </c>
      <c r="D170" s="7">
        <f t="shared" si="76"/>
        <v>2273.1988600000054</v>
      </c>
      <c r="E170" s="7">
        <v>8.4</v>
      </c>
      <c r="F170" s="11">
        <f t="shared" ref="F170:F216" si="89">(G170-G169)</f>
        <v>0</v>
      </c>
      <c r="G170" s="11">
        <v>15.6464</v>
      </c>
      <c r="H170" s="7">
        <v>35</v>
      </c>
      <c r="I170" s="7">
        <v>2.86</v>
      </c>
      <c r="J170" s="7">
        <v>4.9958</v>
      </c>
      <c r="K170" s="11">
        <f t="shared" si="68"/>
        <v>0.14143813285754608</v>
      </c>
      <c r="L170" s="7">
        <f t="shared" si="65"/>
        <v>1942.38</v>
      </c>
      <c r="M170" s="7">
        <f t="shared" si="69"/>
        <v>197.7671754584064</v>
      </c>
      <c r="N170" s="7">
        <f t="shared" si="66"/>
        <v>2140.288613591264</v>
      </c>
      <c r="O170" s="7">
        <f t="shared" si="70"/>
        <v>30391.254432000002</v>
      </c>
      <c r="P170" s="7">
        <f t="shared" si="71"/>
        <v>30.391254432</v>
      </c>
      <c r="Q170" s="7">
        <f t="shared" si="67"/>
        <v>3884.76</v>
      </c>
      <c r="R170" s="7">
        <f t="shared" si="72"/>
        <v>1942.38</v>
      </c>
      <c r="S170" s="7">
        <f t="shared" si="73"/>
        <v>60</v>
      </c>
      <c r="T170" s="2"/>
      <c r="U170" s="2"/>
      <c r="V170" s="2"/>
      <c r="W170" s="2"/>
      <c r="X170" s="2"/>
      <c r="Y170" s="2"/>
      <c r="Z170" s="2"/>
      <c r="AA170" s="2"/>
      <c r="AB170" s="2"/>
      <c r="AH170">
        <v>30.391254432</v>
      </c>
      <c r="AI170" s="14">
        <v>25.9</v>
      </c>
      <c r="AJ170" s="15">
        <f t="shared" si="74"/>
        <v>-4.4912544320000016</v>
      </c>
      <c r="AL170">
        <v>-4.4912544320000016</v>
      </c>
      <c r="AN170">
        <f t="shared" si="75"/>
        <v>4.4912544320000016</v>
      </c>
      <c r="AP170">
        <v>-4.4912544320000016</v>
      </c>
    </row>
    <row r="171" spans="2:42" x14ac:dyDescent="0.25">
      <c r="B171" s="2">
        <v>169</v>
      </c>
      <c r="C171" s="7">
        <v>15.6464</v>
      </c>
      <c r="D171" s="7">
        <f t="shared" si="76"/>
        <v>2288.8452600000055</v>
      </c>
      <c r="E171" s="7">
        <v>8.4499999999999993</v>
      </c>
      <c r="F171" s="11">
        <f t="shared" ref="F171:F220" si="90">G171-G170</f>
        <v>0</v>
      </c>
      <c r="G171" s="11">
        <v>15.6464</v>
      </c>
      <c r="H171" s="7">
        <v>35</v>
      </c>
      <c r="I171" s="7">
        <v>2.86</v>
      </c>
      <c r="J171" s="7">
        <v>4.9958</v>
      </c>
      <c r="K171" s="11">
        <f t="shared" si="68"/>
        <v>0.14047783534812383</v>
      </c>
      <c r="L171" s="7">
        <f t="shared" si="65"/>
        <v>1942.38</v>
      </c>
      <c r="M171" s="7">
        <f t="shared" si="69"/>
        <v>197.7671754584064</v>
      </c>
      <c r="N171" s="7">
        <f t="shared" si="66"/>
        <v>2140.2876532937544</v>
      </c>
      <c r="O171" s="7">
        <f t="shared" si="70"/>
        <v>30391.254432000002</v>
      </c>
      <c r="P171" s="7">
        <f t="shared" si="71"/>
        <v>30.391254432</v>
      </c>
      <c r="Q171" s="7">
        <f t="shared" si="67"/>
        <v>3884.76</v>
      </c>
      <c r="R171" s="7">
        <f t="shared" si="72"/>
        <v>1942.38</v>
      </c>
      <c r="S171" s="7">
        <f t="shared" si="73"/>
        <v>60</v>
      </c>
      <c r="T171" s="2"/>
      <c r="U171" s="2"/>
      <c r="V171" s="2"/>
      <c r="W171" s="2"/>
      <c r="X171" s="2"/>
      <c r="Y171" s="2"/>
      <c r="Z171" s="2"/>
      <c r="AA171" s="2"/>
      <c r="AB171" s="2"/>
      <c r="AH171">
        <v>30.391254432</v>
      </c>
      <c r="AI171" s="14">
        <v>25.9</v>
      </c>
      <c r="AJ171" s="15">
        <f t="shared" si="74"/>
        <v>-4.4912544320000016</v>
      </c>
      <c r="AL171">
        <v>-4.4912544320000016</v>
      </c>
      <c r="AN171">
        <f t="shared" si="75"/>
        <v>4.4912544320000016</v>
      </c>
      <c r="AP171">
        <v>-4.4912544320000016</v>
      </c>
    </row>
    <row r="172" spans="2:42" x14ac:dyDescent="0.25">
      <c r="B172" s="2">
        <v>170</v>
      </c>
      <c r="C172" s="7">
        <v>15.6464</v>
      </c>
      <c r="D172" s="7">
        <f t="shared" si="76"/>
        <v>2304.4916600000056</v>
      </c>
      <c r="E172" s="7">
        <v>8.5</v>
      </c>
      <c r="F172" s="11">
        <f t="shared" si="90"/>
        <v>0</v>
      </c>
      <c r="G172" s="11">
        <v>15.6464</v>
      </c>
      <c r="H172" s="7">
        <v>35</v>
      </c>
      <c r="I172" s="7">
        <v>2.86</v>
      </c>
      <c r="J172" s="7">
        <v>4.9958</v>
      </c>
      <c r="K172" s="11">
        <f t="shared" si="68"/>
        <v>0.13953048982565544</v>
      </c>
      <c r="L172" s="7">
        <f t="shared" si="65"/>
        <v>1942.38</v>
      </c>
      <c r="M172" s="7">
        <f t="shared" si="69"/>
        <v>197.7671754584064</v>
      </c>
      <c r="N172" s="7">
        <f t="shared" si="66"/>
        <v>2140.2867059482319</v>
      </c>
      <c r="O172" s="7">
        <f t="shared" si="70"/>
        <v>30391.254432000002</v>
      </c>
      <c r="P172" s="7">
        <f t="shared" si="71"/>
        <v>30.391254432</v>
      </c>
      <c r="Q172" s="7">
        <f t="shared" si="67"/>
        <v>3884.76</v>
      </c>
      <c r="R172" s="7">
        <f t="shared" si="72"/>
        <v>1942.38</v>
      </c>
      <c r="S172" s="7">
        <f t="shared" si="73"/>
        <v>60</v>
      </c>
      <c r="T172" s="2"/>
      <c r="U172" s="2"/>
      <c r="V172" s="2"/>
      <c r="W172" s="2"/>
      <c r="X172" s="2"/>
      <c r="Y172" s="2"/>
      <c r="Z172" s="2"/>
      <c r="AA172" s="2"/>
      <c r="AB172" s="2"/>
      <c r="AH172">
        <v>30.391254432</v>
      </c>
      <c r="AI172" s="14">
        <v>25.9</v>
      </c>
      <c r="AJ172" s="15">
        <f t="shared" si="74"/>
        <v>-4.4912544320000016</v>
      </c>
      <c r="AL172">
        <v>-4.4912544320000016</v>
      </c>
      <c r="AN172">
        <f t="shared" si="75"/>
        <v>4.4912544320000016</v>
      </c>
      <c r="AP172">
        <v>-4.4912544320000016</v>
      </c>
    </row>
    <row r="173" spans="2:42" x14ac:dyDescent="0.25">
      <c r="B173" s="2">
        <v>171</v>
      </c>
      <c r="C173" s="7">
        <v>15.6464</v>
      </c>
      <c r="D173" s="7">
        <f t="shared" si="76"/>
        <v>2320.1380600000057</v>
      </c>
      <c r="E173" s="7">
        <v>8.5500000000000007</v>
      </c>
      <c r="F173" s="11">
        <f t="shared" si="90"/>
        <v>0</v>
      </c>
      <c r="G173" s="11">
        <v>15.6464</v>
      </c>
      <c r="H173" s="7">
        <v>35</v>
      </c>
      <c r="I173" s="7">
        <v>2.86</v>
      </c>
      <c r="J173" s="7">
        <v>4.9958</v>
      </c>
      <c r="K173" s="11">
        <f t="shared" si="68"/>
        <v>0.13859583601102862</v>
      </c>
      <c r="L173" s="7">
        <f t="shared" si="65"/>
        <v>1942.38</v>
      </c>
      <c r="M173" s="7">
        <f t="shared" si="69"/>
        <v>197.7671754584064</v>
      </c>
      <c r="N173" s="7">
        <f t="shared" si="66"/>
        <v>2140.2857712944174</v>
      </c>
      <c r="O173" s="7">
        <f t="shared" si="70"/>
        <v>30391.254432000002</v>
      </c>
      <c r="P173" s="7">
        <f t="shared" si="71"/>
        <v>30.391254432</v>
      </c>
      <c r="Q173" s="7">
        <f t="shared" si="67"/>
        <v>3884.76</v>
      </c>
      <c r="R173" s="7">
        <f t="shared" si="72"/>
        <v>1942.38</v>
      </c>
      <c r="S173" s="7">
        <f t="shared" si="73"/>
        <v>60</v>
      </c>
      <c r="T173" s="2"/>
      <c r="U173" s="2"/>
      <c r="V173" s="2"/>
      <c r="W173" s="2"/>
      <c r="X173" s="2"/>
      <c r="Y173" s="2"/>
      <c r="Z173" s="2"/>
      <c r="AA173" s="2"/>
      <c r="AB173" s="2"/>
      <c r="AH173">
        <v>30.391254432</v>
      </c>
      <c r="AI173" s="14">
        <v>25.9</v>
      </c>
      <c r="AJ173" s="15">
        <f t="shared" si="74"/>
        <v>-4.4912544320000016</v>
      </c>
      <c r="AL173">
        <v>-4.4912544320000016</v>
      </c>
      <c r="AN173">
        <f t="shared" si="75"/>
        <v>4.4912544320000016</v>
      </c>
      <c r="AP173">
        <v>-4.4912544320000016</v>
      </c>
    </row>
    <row r="174" spans="2:42" x14ac:dyDescent="0.25">
      <c r="B174" s="2">
        <v>172</v>
      </c>
      <c r="C174" s="7">
        <v>15.6464</v>
      </c>
      <c r="D174" s="7">
        <f t="shared" si="76"/>
        <v>2335.7844600000058</v>
      </c>
      <c r="E174" s="7">
        <v>8.6</v>
      </c>
      <c r="F174" s="11">
        <f t="shared" si="90"/>
        <v>0</v>
      </c>
      <c r="G174" s="11">
        <v>15.6464</v>
      </c>
      <c r="H174" s="7">
        <v>35</v>
      </c>
      <c r="I174" s="7">
        <v>2.86</v>
      </c>
      <c r="J174" s="7">
        <v>4.9958</v>
      </c>
      <c r="K174" s="11">
        <f t="shared" si="68"/>
        <v>0.13767362055272528</v>
      </c>
      <c r="L174" s="7">
        <f t="shared" si="65"/>
        <v>1942.38</v>
      </c>
      <c r="M174" s="7">
        <f t="shared" si="69"/>
        <v>197.7671754584064</v>
      </c>
      <c r="N174" s="7">
        <f t="shared" si="66"/>
        <v>2140.2848490789588</v>
      </c>
      <c r="O174" s="7">
        <f t="shared" si="70"/>
        <v>30391.254432000002</v>
      </c>
      <c r="P174" s="7">
        <f t="shared" si="71"/>
        <v>30.391254432</v>
      </c>
      <c r="Q174" s="7">
        <f t="shared" si="67"/>
        <v>3884.76</v>
      </c>
      <c r="R174" s="7">
        <f t="shared" si="72"/>
        <v>1942.38</v>
      </c>
      <c r="S174" s="7">
        <f t="shared" si="73"/>
        <v>60</v>
      </c>
      <c r="T174" s="2"/>
      <c r="U174" s="2"/>
      <c r="V174" s="2"/>
      <c r="W174" s="2"/>
      <c r="X174" s="2"/>
      <c r="Y174" s="2"/>
      <c r="Z174" s="2"/>
      <c r="AA174" s="2"/>
      <c r="AB174" s="2"/>
      <c r="AH174">
        <v>30.391254432</v>
      </c>
      <c r="AI174" s="14">
        <v>25.9</v>
      </c>
      <c r="AJ174" s="15">
        <f t="shared" si="74"/>
        <v>-4.4912544320000016</v>
      </c>
      <c r="AL174">
        <v>-4.4912544320000016</v>
      </c>
      <c r="AN174">
        <f t="shared" si="75"/>
        <v>4.4912544320000016</v>
      </c>
      <c r="AP174">
        <v>-4.4912544320000016</v>
      </c>
    </row>
    <row r="175" spans="2:42" x14ac:dyDescent="0.25">
      <c r="B175" s="2">
        <v>173</v>
      </c>
      <c r="C175" s="7">
        <v>15.6464</v>
      </c>
      <c r="D175" s="7">
        <f t="shared" si="76"/>
        <v>2351.4308600000059</v>
      </c>
      <c r="E175" s="7">
        <v>8.65</v>
      </c>
      <c r="F175" s="11">
        <f t="shared" ref="F175:F221" si="91">(G175-G174)</f>
        <v>0</v>
      </c>
      <c r="G175" s="11">
        <v>15.6464</v>
      </c>
      <c r="H175" s="7">
        <v>35</v>
      </c>
      <c r="I175" s="7">
        <v>2.86</v>
      </c>
      <c r="J175" s="7">
        <v>4.9958</v>
      </c>
      <c r="K175" s="11">
        <f t="shared" si="68"/>
        <v>0.13676359679781569</v>
      </c>
      <c r="L175" s="7">
        <f t="shared" si="65"/>
        <v>1942.38</v>
      </c>
      <c r="M175" s="7">
        <f t="shared" si="69"/>
        <v>197.7671754584064</v>
      </c>
      <c r="N175" s="7">
        <f t="shared" si="66"/>
        <v>2140.283939055204</v>
      </c>
      <c r="O175" s="7">
        <f t="shared" si="70"/>
        <v>30391.254432000002</v>
      </c>
      <c r="P175" s="7">
        <f t="shared" si="71"/>
        <v>30.391254432</v>
      </c>
      <c r="Q175" s="7">
        <f t="shared" si="67"/>
        <v>3884.76</v>
      </c>
      <c r="R175" s="7">
        <f t="shared" si="72"/>
        <v>1942.38</v>
      </c>
      <c r="S175" s="7">
        <f t="shared" si="73"/>
        <v>60</v>
      </c>
      <c r="T175" s="2"/>
      <c r="U175" s="2"/>
      <c r="V175" s="2"/>
      <c r="W175" s="2"/>
      <c r="X175" s="2"/>
      <c r="Y175" s="2"/>
      <c r="Z175" s="2"/>
      <c r="AA175" s="2"/>
      <c r="AB175" s="2"/>
      <c r="AH175">
        <v>30.391254432</v>
      </c>
      <c r="AI175" s="14">
        <v>25.9</v>
      </c>
      <c r="AJ175" s="15">
        <f t="shared" si="74"/>
        <v>-4.4912544320000016</v>
      </c>
      <c r="AL175">
        <v>-4.4912544320000016</v>
      </c>
      <c r="AN175">
        <f t="shared" si="75"/>
        <v>4.4912544320000016</v>
      </c>
      <c r="AP175">
        <v>-4.4912544320000016</v>
      </c>
    </row>
    <row r="176" spans="2:42" x14ac:dyDescent="0.25">
      <c r="B176" s="2">
        <v>174</v>
      </c>
      <c r="C176" s="7">
        <v>15.6464</v>
      </c>
      <c r="D176" s="7">
        <f t="shared" si="76"/>
        <v>2367.0772600000059</v>
      </c>
      <c r="E176" s="7">
        <v>8.6999999999999993</v>
      </c>
      <c r="F176" s="11">
        <f t="shared" ref="F176:F225" si="92">G176-G175</f>
        <v>0</v>
      </c>
      <c r="G176" s="11">
        <v>15.6464</v>
      </c>
      <c r="H176" s="7">
        <v>35</v>
      </c>
      <c r="I176" s="7">
        <v>2.86</v>
      </c>
      <c r="J176" s="7">
        <v>4.9958</v>
      </c>
      <c r="K176" s="11">
        <f t="shared" si="68"/>
        <v>0.13586552457209619</v>
      </c>
      <c r="L176" s="7">
        <f t="shared" si="65"/>
        <v>1942.38</v>
      </c>
      <c r="M176" s="7">
        <f t="shared" si="69"/>
        <v>197.7671754584064</v>
      </c>
      <c r="N176" s="7">
        <f t="shared" si="66"/>
        <v>2140.2830409829785</v>
      </c>
      <c r="O176" s="7">
        <f t="shared" si="70"/>
        <v>30391.254432000002</v>
      </c>
      <c r="P176" s="7">
        <f t="shared" si="71"/>
        <v>30.391254432</v>
      </c>
      <c r="Q176" s="7">
        <f t="shared" si="67"/>
        <v>3884.76</v>
      </c>
      <c r="R176" s="7">
        <f t="shared" si="72"/>
        <v>1942.38</v>
      </c>
      <c r="S176" s="7">
        <f t="shared" si="73"/>
        <v>60</v>
      </c>
      <c r="T176" s="2"/>
      <c r="U176" s="2"/>
      <c r="V176" s="2"/>
      <c r="W176" s="2"/>
      <c r="X176" s="2"/>
      <c r="Y176" s="2"/>
      <c r="Z176" s="2"/>
      <c r="AA176" s="2"/>
      <c r="AB176" s="2"/>
      <c r="AH176">
        <v>30.391254432</v>
      </c>
      <c r="AI176" s="14">
        <v>25.9</v>
      </c>
      <c r="AJ176" s="15">
        <f t="shared" si="74"/>
        <v>-4.4912544320000016</v>
      </c>
      <c r="AL176">
        <v>-4.4912544320000016</v>
      </c>
      <c r="AN176">
        <f t="shared" si="75"/>
        <v>4.4912544320000016</v>
      </c>
      <c r="AP176">
        <v>-4.4912544320000016</v>
      </c>
    </row>
    <row r="177" spans="2:42" x14ac:dyDescent="0.25">
      <c r="B177" s="2">
        <v>175</v>
      </c>
      <c r="C177" s="7">
        <v>15.6464</v>
      </c>
      <c r="D177" s="7">
        <f t="shared" si="76"/>
        <v>2382.723660000006</v>
      </c>
      <c r="E177" s="7">
        <v>8.75</v>
      </c>
      <c r="F177" s="11">
        <f t="shared" si="92"/>
        <v>0</v>
      </c>
      <c r="G177" s="11">
        <v>15.6464</v>
      </c>
      <c r="H177" s="7">
        <v>35</v>
      </c>
      <c r="I177" s="7">
        <v>2.86</v>
      </c>
      <c r="J177" s="7">
        <v>4.9958</v>
      </c>
      <c r="K177" s="11">
        <f t="shared" si="68"/>
        <v>0.13497916996868864</v>
      </c>
      <c r="L177" s="7">
        <f t="shared" si="65"/>
        <v>1942.38</v>
      </c>
      <c r="M177" s="7">
        <f t="shared" si="69"/>
        <v>197.7671754584064</v>
      </c>
      <c r="N177" s="7">
        <f t="shared" si="66"/>
        <v>2140.2821546283749</v>
      </c>
      <c r="O177" s="7">
        <f t="shared" si="70"/>
        <v>30391.254432000002</v>
      </c>
      <c r="P177" s="7">
        <f t="shared" si="71"/>
        <v>30.391254432</v>
      </c>
      <c r="Q177" s="7">
        <f t="shared" si="67"/>
        <v>3884.76</v>
      </c>
      <c r="R177" s="7">
        <f t="shared" si="72"/>
        <v>1942.38</v>
      </c>
      <c r="S177" s="7">
        <f t="shared" si="73"/>
        <v>60</v>
      </c>
      <c r="T177" s="2"/>
      <c r="U177" s="2"/>
      <c r="V177" s="2"/>
      <c r="W177" s="2"/>
      <c r="X177" s="2"/>
      <c r="Y177" s="2"/>
      <c r="Z177" s="2"/>
      <c r="AA177" s="2"/>
      <c r="AB177" s="2"/>
      <c r="AH177">
        <v>30.391254432</v>
      </c>
      <c r="AI177" s="14">
        <v>25.9</v>
      </c>
      <c r="AJ177" s="15">
        <f t="shared" si="74"/>
        <v>-4.4912544320000016</v>
      </c>
      <c r="AL177">
        <v>-4.4912544320000016</v>
      </c>
      <c r="AN177">
        <f t="shared" si="75"/>
        <v>4.4912544320000016</v>
      </c>
      <c r="AP177">
        <v>-4.4912544320000016</v>
      </c>
    </row>
    <row r="178" spans="2:42" x14ac:dyDescent="0.25">
      <c r="B178" s="2">
        <v>176</v>
      </c>
      <c r="C178" s="7">
        <v>15.6464</v>
      </c>
      <c r="D178" s="7">
        <f t="shared" si="76"/>
        <v>2398.3700600000061</v>
      </c>
      <c r="E178" s="7">
        <v>8.8000000000000007</v>
      </c>
      <c r="F178" s="11">
        <f t="shared" si="92"/>
        <v>0</v>
      </c>
      <c r="G178" s="11">
        <v>15.6464</v>
      </c>
      <c r="H178" s="7">
        <v>35</v>
      </c>
      <c r="I178" s="7">
        <v>2.86</v>
      </c>
      <c r="J178" s="7">
        <v>4.9958</v>
      </c>
      <c r="K178" s="11">
        <f t="shared" si="68"/>
        <v>0.13410430514498045</v>
      </c>
      <c r="L178" s="7">
        <f t="shared" si="65"/>
        <v>1942.38</v>
      </c>
      <c r="M178" s="7">
        <f t="shared" si="69"/>
        <v>197.7671754584064</v>
      </c>
      <c r="N178" s="7">
        <f t="shared" si="66"/>
        <v>2140.2812797635511</v>
      </c>
      <c r="O178" s="7">
        <f t="shared" si="70"/>
        <v>30391.254432000002</v>
      </c>
      <c r="P178" s="7">
        <f t="shared" si="71"/>
        <v>30.391254432</v>
      </c>
      <c r="Q178" s="7">
        <f t="shared" si="67"/>
        <v>3884.76</v>
      </c>
      <c r="R178" s="7">
        <f t="shared" si="72"/>
        <v>1942.38</v>
      </c>
      <c r="S178" s="7">
        <f t="shared" si="73"/>
        <v>60</v>
      </c>
      <c r="T178" s="2"/>
      <c r="U178" s="2"/>
      <c r="V178" s="2"/>
      <c r="W178" s="2"/>
      <c r="X178" s="2"/>
      <c r="Y178" s="2"/>
      <c r="Z178" s="2"/>
      <c r="AA178" s="2"/>
      <c r="AB178" s="2"/>
      <c r="AH178">
        <v>30.391254432</v>
      </c>
      <c r="AI178" s="14">
        <v>25.9</v>
      </c>
      <c r="AJ178" s="15">
        <f t="shared" si="74"/>
        <v>-4.4912544320000016</v>
      </c>
      <c r="AL178">
        <v>-4.4912544320000016</v>
      </c>
      <c r="AN178">
        <f t="shared" si="75"/>
        <v>4.4912544320000016</v>
      </c>
      <c r="AP178">
        <v>-4.4912544320000016</v>
      </c>
    </row>
    <row r="179" spans="2:42" x14ac:dyDescent="0.25">
      <c r="B179" s="2">
        <v>177</v>
      </c>
      <c r="C179" s="7">
        <v>15.6464</v>
      </c>
      <c r="D179" s="7">
        <f t="shared" si="76"/>
        <v>2414.0164600000062</v>
      </c>
      <c r="E179" s="7">
        <v>8.85</v>
      </c>
      <c r="F179" s="11">
        <f t="shared" si="92"/>
        <v>0</v>
      </c>
      <c r="G179" s="11">
        <v>15.6464</v>
      </c>
      <c r="H179" s="7">
        <v>35</v>
      </c>
      <c r="I179" s="7">
        <v>2.86</v>
      </c>
      <c r="J179" s="7">
        <v>4.9958</v>
      </c>
      <c r="K179" s="11">
        <f t="shared" si="68"/>
        <v>0.1332897578842118</v>
      </c>
      <c r="L179" s="7">
        <f t="shared" si="65"/>
        <v>1942.38</v>
      </c>
      <c r="M179" s="7">
        <f t="shared" si="69"/>
        <v>197.7671754584064</v>
      </c>
      <c r="N179" s="7">
        <f t="shared" si="66"/>
        <v>2140.2804652162904</v>
      </c>
      <c r="O179" s="7">
        <f t="shared" si="70"/>
        <v>30391.254432000002</v>
      </c>
      <c r="P179" s="7">
        <f t="shared" si="71"/>
        <v>30.391254432</v>
      </c>
      <c r="Q179" s="7">
        <f t="shared" si="67"/>
        <v>3884.76</v>
      </c>
      <c r="R179" s="7">
        <f t="shared" si="72"/>
        <v>1942.38</v>
      </c>
      <c r="S179" s="7">
        <f t="shared" si="73"/>
        <v>60</v>
      </c>
      <c r="T179" s="2"/>
      <c r="U179" s="2"/>
      <c r="V179" s="2"/>
      <c r="W179" s="2"/>
      <c r="X179" s="2"/>
      <c r="Y179" s="2"/>
      <c r="Z179" s="2"/>
      <c r="AA179" s="2"/>
      <c r="AB179" s="2"/>
      <c r="AH179">
        <v>30.391254432</v>
      </c>
      <c r="AI179" s="14">
        <v>25.9</v>
      </c>
      <c r="AJ179" s="15">
        <f t="shared" si="74"/>
        <v>-4.4912544320000016</v>
      </c>
      <c r="AL179">
        <v>-4.4912544320000016</v>
      </c>
      <c r="AN179">
        <f t="shared" si="75"/>
        <v>4.4912544320000016</v>
      </c>
      <c r="AP179">
        <v>-4.4912544320000016</v>
      </c>
    </row>
    <row r="180" spans="2:42" x14ac:dyDescent="0.25">
      <c r="B180" s="2">
        <v>178</v>
      </c>
      <c r="C180" s="7">
        <v>14.7523</v>
      </c>
      <c r="D180" s="7">
        <f t="shared" si="76"/>
        <v>2428.7687600000063</v>
      </c>
      <c r="E180" s="7">
        <v>8.9</v>
      </c>
      <c r="F180" s="11">
        <f t="shared" ref="F180:F226" si="93">(G180-G179)</f>
        <v>-0.89409999999999989</v>
      </c>
      <c r="G180" s="11">
        <v>14.7523</v>
      </c>
      <c r="H180" s="7">
        <v>33</v>
      </c>
      <c r="I180" s="7">
        <v>2.86</v>
      </c>
      <c r="J180" s="7">
        <v>4.9958</v>
      </c>
      <c r="K180" s="11">
        <f t="shared" si="68"/>
        <v>0.1325092862626493</v>
      </c>
      <c r="L180" s="7">
        <f t="shared" si="65"/>
        <v>1942.38</v>
      </c>
      <c r="M180" s="7">
        <f t="shared" si="69"/>
        <v>175.8105062174736</v>
      </c>
      <c r="N180" s="7">
        <f t="shared" si="66"/>
        <v>1528.2170155037365</v>
      </c>
      <c r="O180" s="7">
        <f t="shared" si="70"/>
        <v>28654.572474000001</v>
      </c>
      <c r="P180" s="7">
        <f t="shared" si="71"/>
        <v>28.654572474000002</v>
      </c>
      <c r="Q180" s="7">
        <f t="shared" si="67"/>
        <v>3884.76</v>
      </c>
      <c r="R180" s="7">
        <f t="shared" si="72"/>
        <v>1942.38</v>
      </c>
      <c r="S180" s="7">
        <f t="shared" si="73"/>
        <v>60</v>
      </c>
      <c r="T180" s="2"/>
      <c r="U180" s="2"/>
      <c r="V180" s="2"/>
      <c r="W180" s="2"/>
      <c r="X180" s="2"/>
      <c r="Y180" s="2"/>
      <c r="Z180" s="2"/>
      <c r="AA180" s="2"/>
      <c r="AB180" s="2"/>
      <c r="AH180">
        <v>28.654572474000002</v>
      </c>
      <c r="AI180" s="14">
        <v>25.9</v>
      </c>
      <c r="AJ180" s="15">
        <f t="shared" si="74"/>
        <v>-2.7545724740000033</v>
      </c>
      <c r="AL180">
        <v>-2.7545724740000033</v>
      </c>
      <c r="AN180">
        <f t="shared" si="75"/>
        <v>2.7545724740000033</v>
      </c>
      <c r="AP180">
        <v>-2.7545724740000033</v>
      </c>
    </row>
    <row r="181" spans="2:42" x14ac:dyDescent="0.25">
      <c r="B181" s="2">
        <v>179</v>
      </c>
      <c r="C181" s="7">
        <v>14.305300000000001</v>
      </c>
      <c r="D181" s="7">
        <f t="shared" si="76"/>
        <v>2443.0740600000063</v>
      </c>
      <c r="E181" s="7">
        <v>8.9499999999999993</v>
      </c>
      <c r="F181" s="11">
        <f t="shared" ref="F181:F230" si="94">G181-G180</f>
        <v>-0.44699999999999918</v>
      </c>
      <c r="G181" s="11">
        <v>14.305300000000001</v>
      </c>
      <c r="H181" s="7">
        <v>32</v>
      </c>
      <c r="I181" s="7">
        <v>2.86</v>
      </c>
      <c r="J181" s="7">
        <v>4.9958</v>
      </c>
      <c r="K181" s="11">
        <f t="shared" si="68"/>
        <v>0.13178585080443364</v>
      </c>
      <c r="L181" s="7">
        <f t="shared" si="65"/>
        <v>1942.38</v>
      </c>
      <c r="M181" s="7">
        <f t="shared" si="69"/>
        <v>165.31767667942563</v>
      </c>
      <c r="N181" s="7">
        <f t="shared" si="66"/>
        <v>1812.8094625302306</v>
      </c>
      <c r="O181" s="7">
        <f t="shared" si="70"/>
        <v>27786.328614000002</v>
      </c>
      <c r="P181" s="7">
        <f t="shared" si="71"/>
        <v>27.786328614000002</v>
      </c>
      <c r="Q181" s="7">
        <f t="shared" si="67"/>
        <v>3884.76</v>
      </c>
      <c r="R181" s="7">
        <f t="shared" si="72"/>
        <v>1942.38</v>
      </c>
      <c r="S181" s="7">
        <f t="shared" si="73"/>
        <v>60</v>
      </c>
      <c r="T181" s="2"/>
      <c r="U181" s="2"/>
      <c r="V181" s="2"/>
      <c r="W181" s="2"/>
      <c r="X181" s="2"/>
      <c r="Y181" s="2"/>
      <c r="Z181" s="2"/>
      <c r="AA181" s="2"/>
      <c r="AB181" s="2"/>
      <c r="AH181">
        <v>27.786328614000002</v>
      </c>
      <c r="AI181" s="14">
        <v>25.9</v>
      </c>
      <c r="AJ181" s="15">
        <f t="shared" si="74"/>
        <v>-1.8863286140000035</v>
      </c>
      <c r="AL181">
        <v>-1.8863286140000035</v>
      </c>
      <c r="AN181">
        <f t="shared" si="75"/>
        <v>1.8863286140000035</v>
      </c>
      <c r="AP181">
        <v>-1.8863286140000035</v>
      </c>
    </row>
    <row r="182" spans="2:42" x14ac:dyDescent="0.25">
      <c r="B182" s="2">
        <v>180</v>
      </c>
      <c r="C182" s="7">
        <v>13.411199999999999</v>
      </c>
      <c r="D182" s="7">
        <f t="shared" si="76"/>
        <v>2456.4852600000063</v>
      </c>
      <c r="E182" s="7">
        <v>9</v>
      </c>
      <c r="F182" s="11">
        <f t="shared" si="94"/>
        <v>-0.89410000000000167</v>
      </c>
      <c r="G182" s="11">
        <v>13.411199999999999</v>
      </c>
      <c r="H182" s="7">
        <v>30</v>
      </c>
      <c r="I182" s="7">
        <v>2.86</v>
      </c>
      <c r="J182" s="7">
        <v>4.9958</v>
      </c>
      <c r="K182" s="11">
        <f t="shared" si="68"/>
        <v>0.13107027165741694</v>
      </c>
      <c r="L182" s="7">
        <f t="shared" si="65"/>
        <v>1942.38</v>
      </c>
      <c r="M182" s="7">
        <f t="shared" si="69"/>
        <v>145.2983329898496</v>
      </c>
      <c r="N182" s="7">
        <f t="shared" si="66"/>
        <v>1497.7034032615059</v>
      </c>
      <c r="O182" s="7">
        <f t="shared" si="70"/>
        <v>26049.646656000001</v>
      </c>
      <c r="P182" s="7">
        <f t="shared" si="71"/>
        <v>26.049646656</v>
      </c>
      <c r="Q182" s="7">
        <f t="shared" si="67"/>
        <v>3884.76</v>
      </c>
      <c r="R182" s="7">
        <f t="shared" si="72"/>
        <v>1942.38</v>
      </c>
      <c r="S182" s="7">
        <f t="shared" si="73"/>
        <v>60</v>
      </c>
      <c r="T182" s="2"/>
      <c r="U182" s="2"/>
      <c r="V182" s="2"/>
      <c r="W182" s="2"/>
      <c r="X182" s="2"/>
      <c r="Y182" s="2"/>
      <c r="Z182" s="2"/>
      <c r="AA182" s="2"/>
      <c r="AB182" s="2"/>
      <c r="AH182">
        <v>26.049646656</v>
      </c>
      <c r="AI182" s="14">
        <v>25.9</v>
      </c>
      <c r="AJ182" s="15">
        <f t="shared" si="74"/>
        <v>-0.1496466560000016</v>
      </c>
      <c r="AL182">
        <v>-0.1496466560000016</v>
      </c>
      <c r="AN182">
        <f t="shared" si="75"/>
        <v>0.1496466560000016</v>
      </c>
      <c r="AP182">
        <v>-0.1496466560000016</v>
      </c>
    </row>
    <row r="183" spans="2:42" x14ac:dyDescent="0.25">
      <c r="B183" s="2">
        <v>181</v>
      </c>
      <c r="C183" s="7">
        <v>13.411199999999999</v>
      </c>
      <c r="D183" s="7">
        <f t="shared" si="76"/>
        <v>2469.8964600000063</v>
      </c>
      <c r="E183" s="7">
        <v>9.0500000000000007</v>
      </c>
      <c r="F183" s="11">
        <f t="shared" si="94"/>
        <v>0</v>
      </c>
      <c r="G183" s="11">
        <v>13.411199999999999</v>
      </c>
      <c r="H183" s="7">
        <v>30</v>
      </c>
      <c r="I183" s="7">
        <v>2.86</v>
      </c>
      <c r="J183" s="7">
        <v>4.9958</v>
      </c>
      <c r="K183" s="11">
        <f t="shared" si="68"/>
        <v>0.13036242153665292</v>
      </c>
      <c r="L183" s="7">
        <f t="shared" si="65"/>
        <v>1942.38</v>
      </c>
      <c r="M183" s="7">
        <f t="shared" si="69"/>
        <v>145.2983329898496</v>
      </c>
      <c r="N183" s="7">
        <f t="shared" si="66"/>
        <v>2087.8086954113865</v>
      </c>
      <c r="O183" s="7">
        <f t="shared" si="70"/>
        <v>26049.646656000001</v>
      </c>
      <c r="P183" s="7">
        <f t="shared" si="71"/>
        <v>26.049646656</v>
      </c>
      <c r="Q183" s="7">
        <f t="shared" si="67"/>
        <v>3884.76</v>
      </c>
      <c r="R183" s="7">
        <f t="shared" si="72"/>
        <v>1942.38</v>
      </c>
      <c r="S183" s="7">
        <f t="shared" si="73"/>
        <v>60</v>
      </c>
      <c r="T183" s="2"/>
      <c r="U183" s="2"/>
      <c r="V183" s="2"/>
      <c r="W183" s="2"/>
      <c r="X183" s="2"/>
      <c r="Y183" s="2"/>
      <c r="Z183" s="2"/>
      <c r="AA183" s="2"/>
      <c r="AB183" s="2"/>
      <c r="AH183">
        <v>26.049646656</v>
      </c>
      <c r="AI183" s="14">
        <v>25.9</v>
      </c>
      <c r="AJ183" s="15">
        <f t="shared" si="74"/>
        <v>-0.1496466560000016</v>
      </c>
      <c r="AL183">
        <v>-0.1496466560000016</v>
      </c>
      <c r="AN183">
        <f t="shared" si="75"/>
        <v>0.1496466560000016</v>
      </c>
      <c r="AP183">
        <v>-0.1496466560000016</v>
      </c>
    </row>
    <row r="184" spans="2:42" x14ac:dyDescent="0.25">
      <c r="B184" s="2">
        <v>182</v>
      </c>
      <c r="C184" s="7">
        <v>13.411199999999999</v>
      </c>
      <c r="D184" s="7">
        <f t="shared" si="76"/>
        <v>2483.3076600000063</v>
      </c>
      <c r="E184" s="7">
        <v>9.1</v>
      </c>
      <c r="F184" s="11">
        <f t="shared" si="94"/>
        <v>0</v>
      </c>
      <c r="G184" s="11">
        <v>13.411199999999999</v>
      </c>
      <c r="H184" s="7">
        <v>30</v>
      </c>
      <c r="I184" s="7">
        <v>2.86</v>
      </c>
      <c r="J184" s="7">
        <v>4.9958</v>
      </c>
      <c r="K184" s="11">
        <f t="shared" si="68"/>
        <v>0.12968539411342694</v>
      </c>
      <c r="L184" s="7">
        <f t="shared" si="65"/>
        <v>1942.38</v>
      </c>
      <c r="M184" s="7">
        <f t="shared" si="69"/>
        <v>145.2983329898496</v>
      </c>
      <c r="N184" s="7">
        <f t="shared" si="66"/>
        <v>2087.8080183839634</v>
      </c>
      <c r="O184" s="7">
        <f t="shared" si="70"/>
        <v>26049.646656000001</v>
      </c>
      <c r="P184" s="7">
        <f t="shared" si="71"/>
        <v>26.049646656</v>
      </c>
      <c r="Q184" s="7">
        <f t="shared" si="67"/>
        <v>3884.76</v>
      </c>
      <c r="R184" s="7">
        <f t="shared" si="72"/>
        <v>1942.38</v>
      </c>
      <c r="S184" s="7">
        <f t="shared" si="73"/>
        <v>60</v>
      </c>
      <c r="T184" s="2"/>
      <c r="U184" s="2"/>
      <c r="V184" s="2"/>
      <c r="W184" s="2"/>
      <c r="X184" s="2"/>
      <c r="Y184" s="2"/>
      <c r="Z184" s="2"/>
      <c r="AA184" s="2"/>
      <c r="AB184" s="2"/>
      <c r="AH184">
        <v>26.049646656</v>
      </c>
      <c r="AI184" s="14">
        <v>25.9</v>
      </c>
      <c r="AJ184" s="15">
        <f t="shared" si="74"/>
        <v>-0.1496466560000016</v>
      </c>
      <c r="AL184">
        <v>-0.1496466560000016</v>
      </c>
      <c r="AN184">
        <f t="shared" si="75"/>
        <v>0.1496466560000016</v>
      </c>
      <c r="AP184">
        <v>-0.1496466560000016</v>
      </c>
    </row>
    <row r="185" spans="2:42" x14ac:dyDescent="0.25">
      <c r="B185" s="2">
        <v>183</v>
      </c>
      <c r="C185" s="7">
        <v>12.9642</v>
      </c>
      <c r="D185" s="7">
        <f t="shared" si="76"/>
        <v>2496.2718600000062</v>
      </c>
      <c r="E185" s="7">
        <v>9.15</v>
      </c>
      <c r="F185" s="11">
        <f t="shared" ref="F185:F231" si="95">(G185-G184)</f>
        <v>-0.44699999999999918</v>
      </c>
      <c r="G185" s="11">
        <v>12.9642</v>
      </c>
      <c r="H185" s="7">
        <v>29</v>
      </c>
      <c r="I185" s="7">
        <v>2.86</v>
      </c>
      <c r="J185" s="7">
        <v>4.9958</v>
      </c>
      <c r="K185" s="11">
        <f t="shared" si="68"/>
        <v>0.12901536253969223</v>
      </c>
      <c r="L185" s="7">
        <f t="shared" si="65"/>
        <v>1942.38</v>
      </c>
      <c r="M185" s="7">
        <f t="shared" si="69"/>
        <v>135.7740578880576</v>
      </c>
      <c r="N185" s="7">
        <f t="shared" si="66"/>
        <v>1783.2630732505979</v>
      </c>
      <c r="O185" s="7">
        <f t="shared" si="70"/>
        <v>25181.402796000002</v>
      </c>
      <c r="P185" s="7">
        <f t="shared" si="71"/>
        <v>25.181402796</v>
      </c>
      <c r="Q185" s="7">
        <f t="shared" si="67"/>
        <v>3884.76</v>
      </c>
      <c r="R185" s="7">
        <f t="shared" si="72"/>
        <v>1942.38</v>
      </c>
      <c r="S185" s="7">
        <f t="shared" si="73"/>
        <v>60</v>
      </c>
      <c r="T185" s="2"/>
      <c r="U185" s="2"/>
      <c r="V185" s="2"/>
      <c r="W185" s="2"/>
      <c r="X185" s="2"/>
      <c r="Y185" s="2"/>
      <c r="Z185" s="2"/>
      <c r="AA185" s="2"/>
      <c r="AB185" s="2"/>
      <c r="AH185">
        <v>25.181402796</v>
      </c>
      <c r="AI185" s="14">
        <v>25.9</v>
      </c>
      <c r="AJ185" s="15">
        <f t="shared" si="74"/>
        <v>0.71859720399999816</v>
      </c>
      <c r="AM185">
        <v>0.71859720399999816</v>
      </c>
      <c r="AN185">
        <f t="shared" si="75"/>
        <v>0</v>
      </c>
      <c r="AP185">
        <v>0.71859720399999816</v>
      </c>
    </row>
    <row r="186" spans="2:42" x14ac:dyDescent="0.25">
      <c r="B186" s="2">
        <v>184</v>
      </c>
      <c r="C186" s="7">
        <v>12.9642</v>
      </c>
      <c r="D186" s="7">
        <f t="shared" si="76"/>
        <v>2509.2360600000061</v>
      </c>
      <c r="E186" s="7">
        <v>9.1999999999999993</v>
      </c>
      <c r="F186" s="11">
        <f t="shared" ref="F186:F233" si="96">G186-G185</f>
        <v>0</v>
      </c>
      <c r="G186" s="11">
        <v>12.9642</v>
      </c>
      <c r="H186" s="7">
        <v>29</v>
      </c>
      <c r="I186" s="7">
        <v>2.86</v>
      </c>
      <c r="J186" s="7">
        <v>4.9958</v>
      </c>
      <c r="K186" s="11">
        <f t="shared" si="68"/>
        <v>0.12835221893871349</v>
      </c>
      <c r="L186" s="7">
        <f t="shared" si="65"/>
        <v>1942.38</v>
      </c>
      <c r="M186" s="7">
        <f t="shared" si="69"/>
        <v>135.7740578880576</v>
      </c>
      <c r="N186" s="7">
        <f t="shared" si="66"/>
        <v>2078.2824101069964</v>
      </c>
      <c r="O186" s="7">
        <f t="shared" si="70"/>
        <v>25181.402796000002</v>
      </c>
      <c r="P186" s="7">
        <f t="shared" si="71"/>
        <v>25.181402796</v>
      </c>
      <c r="Q186" s="7">
        <f t="shared" si="67"/>
        <v>3884.76</v>
      </c>
      <c r="R186" s="7">
        <f t="shared" si="72"/>
        <v>1942.38</v>
      </c>
      <c r="S186" s="7">
        <f t="shared" si="73"/>
        <v>60</v>
      </c>
      <c r="T186" s="2"/>
      <c r="U186" s="2"/>
      <c r="V186" s="2"/>
      <c r="W186" s="2"/>
      <c r="X186" s="2"/>
      <c r="Y186" s="2"/>
      <c r="Z186" s="2"/>
      <c r="AA186" s="2"/>
      <c r="AB186" s="2"/>
      <c r="AH186">
        <v>25.181402796</v>
      </c>
      <c r="AI186" s="14">
        <v>25.9</v>
      </c>
      <c r="AJ186" s="15">
        <f t="shared" si="74"/>
        <v>0.71859720399999816</v>
      </c>
      <c r="AM186">
        <v>0.71859720399999816</v>
      </c>
      <c r="AN186">
        <f t="shared" si="75"/>
        <v>0</v>
      </c>
      <c r="AP186">
        <v>0.71859720399999816</v>
      </c>
    </row>
    <row r="187" spans="2:42" x14ac:dyDescent="0.25">
      <c r="B187" s="2">
        <v>185</v>
      </c>
      <c r="C187" s="7">
        <v>12.9642</v>
      </c>
      <c r="D187" s="7">
        <f t="shared" si="76"/>
        <v>2522.200260000006</v>
      </c>
      <c r="E187" s="7">
        <v>9.25</v>
      </c>
      <c r="F187" s="11">
        <f t="shared" si="96"/>
        <v>0</v>
      </c>
      <c r="G187" s="11">
        <v>12.9642</v>
      </c>
      <c r="H187" s="7">
        <v>29</v>
      </c>
      <c r="I187" s="7">
        <v>2.86</v>
      </c>
      <c r="J187" s="7">
        <v>4.9958</v>
      </c>
      <c r="K187" s="11">
        <f t="shared" si="68"/>
        <v>0.12771838197336882</v>
      </c>
      <c r="L187" s="7">
        <f t="shared" si="65"/>
        <v>1942.38</v>
      </c>
      <c r="M187" s="7">
        <f t="shared" si="69"/>
        <v>135.7740578880576</v>
      </c>
      <c r="N187" s="7">
        <f t="shared" si="66"/>
        <v>2078.2817762700311</v>
      </c>
      <c r="O187" s="7">
        <f t="shared" si="70"/>
        <v>25181.402796000002</v>
      </c>
      <c r="P187" s="7">
        <f t="shared" si="71"/>
        <v>25.181402796</v>
      </c>
      <c r="Q187" s="7">
        <f t="shared" si="67"/>
        <v>3884.76</v>
      </c>
      <c r="R187" s="7">
        <f t="shared" si="72"/>
        <v>1942.38</v>
      </c>
      <c r="S187" s="7">
        <f t="shared" si="73"/>
        <v>60</v>
      </c>
      <c r="T187" s="2"/>
      <c r="U187" s="2"/>
      <c r="V187" s="2"/>
      <c r="W187" s="2"/>
      <c r="X187" s="2"/>
      <c r="Y187" s="2"/>
      <c r="Z187" s="2"/>
      <c r="AA187" s="2"/>
      <c r="AB187" s="2"/>
      <c r="AH187">
        <v>25.181402796</v>
      </c>
      <c r="AI187" s="14">
        <v>25.9</v>
      </c>
      <c r="AJ187" s="15">
        <f t="shared" si="74"/>
        <v>0.71859720399999816</v>
      </c>
      <c r="AM187">
        <v>0.71859720399999816</v>
      </c>
      <c r="AN187">
        <f t="shared" si="75"/>
        <v>0</v>
      </c>
      <c r="AP187">
        <v>0.71859720399999816</v>
      </c>
    </row>
    <row r="188" spans="2:42" x14ac:dyDescent="0.25">
      <c r="B188" s="2">
        <v>186</v>
      </c>
      <c r="C188" s="7">
        <v>12.517099999999999</v>
      </c>
      <c r="D188" s="7">
        <f t="shared" si="76"/>
        <v>2534.717360000006</v>
      </c>
      <c r="E188" s="7">
        <v>9.3000000000000007</v>
      </c>
      <c r="F188" s="11">
        <f t="shared" ref="F188" si="97">(G188-G187)</f>
        <v>-0.44710000000000072</v>
      </c>
      <c r="G188" s="11">
        <v>12.517099999999999</v>
      </c>
      <c r="H188" s="7">
        <v>28</v>
      </c>
      <c r="I188" s="7">
        <v>2.86</v>
      </c>
      <c r="J188" s="7">
        <v>4.9958</v>
      </c>
      <c r="K188" s="11">
        <f t="shared" si="68"/>
        <v>0.12709077435266924</v>
      </c>
      <c r="L188" s="7">
        <f t="shared" si="65"/>
        <v>1942.38</v>
      </c>
      <c r="M188" s="7">
        <f t="shared" si="69"/>
        <v>126.57058782049437</v>
      </c>
      <c r="N188" s="7">
        <f t="shared" si="66"/>
        <v>1773.9916785948467</v>
      </c>
      <c r="O188" s="7">
        <f t="shared" si="70"/>
        <v>24312.964698</v>
      </c>
      <c r="P188" s="7">
        <f t="shared" si="71"/>
        <v>24.312964697999998</v>
      </c>
      <c r="Q188" s="7">
        <f t="shared" si="67"/>
        <v>3884.76</v>
      </c>
      <c r="R188" s="7">
        <f t="shared" si="72"/>
        <v>1942.38</v>
      </c>
      <c r="S188" s="7">
        <f t="shared" si="73"/>
        <v>60</v>
      </c>
      <c r="T188" s="2"/>
      <c r="U188" s="2"/>
      <c r="V188" s="2"/>
      <c r="W188" s="2"/>
      <c r="X188" s="2"/>
      <c r="Y188" s="2"/>
      <c r="Z188" s="2"/>
      <c r="AA188" s="2"/>
      <c r="AB188" s="2"/>
      <c r="AH188">
        <v>24.312964697999998</v>
      </c>
      <c r="AI188" s="14">
        <v>25.9</v>
      </c>
      <c r="AJ188" s="15">
        <f t="shared" si="74"/>
        <v>1.5870353020000003</v>
      </c>
      <c r="AL188" s="15"/>
      <c r="AM188">
        <v>1.5870353020000003</v>
      </c>
      <c r="AN188">
        <f t="shared" si="75"/>
        <v>0</v>
      </c>
      <c r="AP188">
        <v>1.5870353020000003</v>
      </c>
    </row>
    <row r="189" spans="2:42" x14ac:dyDescent="0.25">
      <c r="B189" s="2">
        <v>187</v>
      </c>
      <c r="C189" s="7">
        <v>12.517099999999999</v>
      </c>
      <c r="D189" s="7">
        <f t="shared" si="76"/>
        <v>2547.234460000006</v>
      </c>
      <c r="E189" s="7">
        <v>9.35</v>
      </c>
      <c r="F189" s="11">
        <f t="shared" ref="F189:F192" si="98">G189-G188</f>
        <v>0</v>
      </c>
      <c r="G189" s="11">
        <v>12.517099999999999</v>
      </c>
      <c r="H189" s="7">
        <v>28</v>
      </c>
      <c r="I189" s="7">
        <v>2.86</v>
      </c>
      <c r="J189" s="7">
        <v>4.9958</v>
      </c>
      <c r="K189" s="11">
        <f t="shared" si="68"/>
        <v>0.12646930469276385</v>
      </c>
      <c r="L189" s="7">
        <f t="shared" si="65"/>
        <v>1942.38</v>
      </c>
      <c r="M189" s="7">
        <f t="shared" si="69"/>
        <v>126.57058782049437</v>
      </c>
      <c r="N189" s="7">
        <f t="shared" si="66"/>
        <v>2069.0770571251874</v>
      </c>
      <c r="O189" s="7">
        <f t="shared" si="70"/>
        <v>24312.964698</v>
      </c>
      <c r="P189" s="7">
        <f t="shared" si="71"/>
        <v>24.312964697999998</v>
      </c>
      <c r="Q189" s="7">
        <f t="shared" si="67"/>
        <v>3884.76</v>
      </c>
      <c r="R189" s="7">
        <f t="shared" si="72"/>
        <v>1942.38</v>
      </c>
      <c r="S189" s="7">
        <f t="shared" si="73"/>
        <v>60</v>
      </c>
      <c r="T189" s="2"/>
      <c r="U189" s="2"/>
      <c r="V189" s="2"/>
      <c r="W189" s="2"/>
      <c r="X189" s="2"/>
      <c r="Y189" s="2"/>
      <c r="Z189" s="2"/>
      <c r="AA189" s="2"/>
      <c r="AB189" s="2"/>
      <c r="AH189">
        <v>24.312964697999998</v>
      </c>
      <c r="AI189" s="14">
        <v>25.9</v>
      </c>
      <c r="AJ189" s="15">
        <f t="shared" si="74"/>
        <v>1.5870353020000003</v>
      </c>
      <c r="AM189">
        <v>1.5870353020000003</v>
      </c>
      <c r="AN189">
        <f t="shared" si="75"/>
        <v>0</v>
      </c>
      <c r="AP189">
        <v>1.5870353020000003</v>
      </c>
    </row>
    <row r="190" spans="2:42" x14ac:dyDescent="0.25">
      <c r="B190" s="2">
        <v>188</v>
      </c>
      <c r="C190" s="7">
        <v>12.517099999999999</v>
      </c>
      <c r="D190" s="7">
        <f t="shared" si="76"/>
        <v>2559.7515600000061</v>
      </c>
      <c r="E190" s="7">
        <v>9.4</v>
      </c>
      <c r="F190" s="11">
        <f t="shared" si="98"/>
        <v>0</v>
      </c>
      <c r="G190" s="11">
        <v>12.517099999999999</v>
      </c>
      <c r="H190" s="7">
        <v>28</v>
      </c>
      <c r="I190" s="7">
        <v>2.86</v>
      </c>
      <c r="J190" s="7">
        <v>4.9958</v>
      </c>
      <c r="K190" s="11">
        <f t="shared" si="68"/>
        <v>0.12585388338852832</v>
      </c>
      <c r="L190" s="7">
        <f t="shared" si="65"/>
        <v>1942.38</v>
      </c>
      <c r="M190" s="7">
        <f t="shared" si="69"/>
        <v>126.57058782049437</v>
      </c>
      <c r="N190" s="7">
        <f t="shared" si="66"/>
        <v>2069.0764417038831</v>
      </c>
      <c r="O190" s="7">
        <f t="shared" si="70"/>
        <v>24312.964698</v>
      </c>
      <c r="P190" s="7">
        <f t="shared" si="71"/>
        <v>24.312964697999998</v>
      </c>
      <c r="Q190" s="7">
        <f t="shared" si="67"/>
        <v>3884.76</v>
      </c>
      <c r="R190" s="7">
        <f t="shared" si="72"/>
        <v>1942.38</v>
      </c>
      <c r="S190" s="7">
        <f t="shared" si="73"/>
        <v>60</v>
      </c>
      <c r="T190" s="2"/>
      <c r="U190" s="2"/>
      <c r="V190" s="2"/>
      <c r="W190" s="2"/>
      <c r="X190" s="2"/>
      <c r="Y190" s="2"/>
      <c r="Z190" s="2"/>
      <c r="AA190" s="2"/>
      <c r="AB190" s="2"/>
      <c r="AH190">
        <v>24.312964697999998</v>
      </c>
      <c r="AI190" s="14">
        <v>25.9</v>
      </c>
      <c r="AJ190" s="15">
        <f t="shared" si="74"/>
        <v>1.5870353020000003</v>
      </c>
      <c r="AM190">
        <v>1.5870353020000003</v>
      </c>
      <c r="AN190">
        <f t="shared" si="75"/>
        <v>0</v>
      </c>
      <c r="AP190">
        <v>1.5870353020000003</v>
      </c>
    </row>
    <row r="191" spans="2:42" x14ac:dyDescent="0.25">
      <c r="B191" s="2">
        <v>189</v>
      </c>
      <c r="C191" s="7">
        <v>12.517099999999999</v>
      </c>
      <c r="D191" s="7">
        <f t="shared" si="76"/>
        <v>2572.2686600000061</v>
      </c>
      <c r="E191" s="7">
        <v>9.4499999999999993</v>
      </c>
      <c r="F191" s="11">
        <f t="shared" si="98"/>
        <v>0</v>
      </c>
      <c r="G191" s="11">
        <v>12.517099999999999</v>
      </c>
      <c r="H191" s="7">
        <v>28</v>
      </c>
      <c r="I191" s="7">
        <v>2.86</v>
      </c>
      <c r="J191" s="7">
        <v>4.9958</v>
      </c>
      <c r="K191" s="11">
        <f t="shared" si="68"/>
        <v>0.12526608546466544</v>
      </c>
      <c r="L191" s="7">
        <f t="shared" si="65"/>
        <v>1942.38</v>
      </c>
      <c r="M191" s="7">
        <f t="shared" si="69"/>
        <v>126.57058782049437</v>
      </c>
      <c r="N191" s="7">
        <f t="shared" si="66"/>
        <v>2069.0758539059593</v>
      </c>
      <c r="O191" s="7">
        <f t="shared" si="70"/>
        <v>24312.964698</v>
      </c>
      <c r="P191" s="7">
        <f t="shared" si="71"/>
        <v>24.312964697999998</v>
      </c>
      <c r="Q191" s="7">
        <f t="shared" si="67"/>
        <v>3884.76</v>
      </c>
      <c r="R191" s="7">
        <f t="shared" si="72"/>
        <v>1942.38</v>
      </c>
      <c r="S191" s="7">
        <f t="shared" si="73"/>
        <v>60</v>
      </c>
      <c r="T191" s="2"/>
      <c r="U191" s="2"/>
      <c r="V191" s="2"/>
      <c r="W191" s="2"/>
      <c r="X191" s="2"/>
      <c r="Y191" s="2"/>
      <c r="Z191" s="2"/>
      <c r="AA191" s="2"/>
      <c r="AB191" s="2"/>
      <c r="AH191">
        <v>24.312964697999998</v>
      </c>
      <c r="AI191" s="14">
        <v>25.9</v>
      </c>
      <c r="AJ191" s="15">
        <f t="shared" si="74"/>
        <v>1.5870353020000003</v>
      </c>
      <c r="AM191">
        <v>1.5870353020000003</v>
      </c>
      <c r="AN191">
        <f t="shared" si="75"/>
        <v>0</v>
      </c>
      <c r="AP191">
        <v>1.5870353020000003</v>
      </c>
    </row>
    <row r="192" spans="2:42" x14ac:dyDescent="0.25">
      <c r="B192" s="2">
        <v>190</v>
      </c>
      <c r="C192" s="7">
        <v>12.0701</v>
      </c>
      <c r="D192" s="7">
        <f t="shared" si="76"/>
        <v>2584.338760000006</v>
      </c>
      <c r="E192" s="7">
        <v>9.5</v>
      </c>
      <c r="F192" s="11">
        <f t="shared" si="98"/>
        <v>-0.44699999999999918</v>
      </c>
      <c r="G192" s="11">
        <v>12.0701</v>
      </c>
      <c r="H192" s="7">
        <v>27</v>
      </c>
      <c r="I192" s="7">
        <v>2.86</v>
      </c>
      <c r="J192" s="7">
        <v>4.9958</v>
      </c>
      <c r="K192" s="11">
        <f t="shared" si="68"/>
        <v>0.12468375261205775</v>
      </c>
      <c r="L192" s="7">
        <f t="shared" si="65"/>
        <v>1942.38</v>
      </c>
      <c r="M192" s="7">
        <f t="shared" si="69"/>
        <v>117.6920397498384</v>
      </c>
      <c r="N192" s="7">
        <f t="shared" si="66"/>
        <v>1765.1767235024511</v>
      </c>
      <c r="O192" s="7">
        <f t="shared" si="70"/>
        <v>23444.720838000001</v>
      </c>
      <c r="P192" s="7">
        <f t="shared" si="71"/>
        <v>23.444720838000002</v>
      </c>
      <c r="Q192" s="7">
        <f t="shared" si="67"/>
        <v>3884.76</v>
      </c>
      <c r="R192" s="7">
        <f t="shared" si="72"/>
        <v>1942.38</v>
      </c>
      <c r="S192" s="7">
        <f t="shared" si="73"/>
        <v>60</v>
      </c>
      <c r="T192" s="2"/>
      <c r="U192" s="2"/>
      <c r="V192" s="2"/>
      <c r="W192" s="2"/>
      <c r="X192" s="2"/>
      <c r="Y192" s="2"/>
      <c r="Z192" s="2"/>
      <c r="AA192" s="2"/>
      <c r="AB192" s="2"/>
      <c r="AH192">
        <v>23.444720838000002</v>
      </c>
      <c r="AI192" s="14">
        <v>25.9</v>
      </c>
      <c r="AJ192" s="15">
        <f t="shared" si="74"/>
        <v>2.4552791619999965</v>
      </c>
      <c r="AM192">
        <v>2.4552791619999965</v>
      </c>
      <c r="AN192">
        <f t="shared" si="75"/>
        <v>0</v>
      </c>
      <c r="AP192">
        <v>2.4552791619999965</v>
      </c>
    </row>
    <row r="193" spans="2:42" x14ac:dyDescent="0.25">
      <c r="B193" s="2">
        <v>191</v>
      </c>
      <c r="C193" s="7">
        <v>12.0701</v>
      </c>
      <c r="D193" s="7">
        <f t="shared" si="76"/>
        <v>2596.4088600000059</v>
      </c>
      <c r="E193" s="7">
        <v>9.5500000000000007</v>
      </c>
      <c r="F193" s="11">
        <f t="shared" si="79"/>
        <v>0</v>
      </c>
      <c r="G193" s="11">
        <v>12.0701</v>
      </c>
      <c r="H193" s="7">
        <v>27</v>
      </c>
      <c r="I193" s="7">
        <v>2.86</v>
      </c>
      <c r="J193" s="7">
        <v>4.9958</v>
      </c>
      <c r="K193" s="11">
        <f t="shared" si="68"/>
        <v>0.12410680896585345</v>
      </c>
      <c r="L193" s="7">
        <f t="shared" si="65"/>
        <v>1942.38</v>
      </c>
      <c r="M193" s="7">
        <f t="shared" si="69"/>
        <v>117.6920397498384</v>
      </c>
      <c r="N193" s="7">
        <f t="shared" si="66"/>
        <v>2060.1961465588042</v>
      </c>
      <c r="O193" s="7">
        <f t="shared" si="70"/>
        <v>23444.720838000001</v>
      </c>
      <c r="P193" s="7">
        <f t="shared" si="71"/>
        <v>23.444720838000002</v>
      </c>
      <c r="Q193" s="7">
        <f t="shared" si="67"/>
        <v>3884.76</v>
      </c>
      <c r="R193" s="7">
        <f t="shared" si="72"/>
        <v>1942.38</v>
      </c>
      <c r="S193" s="7">
        <f t="shared" si="73"/>
        <v>60</v>
      </c>
      <c r="T193" s="2"/>
      <c r="U193" s="2"/>
      <c r="V193" s="2"/>
      <c r="W193" s="2"/>
      <c r="X193" s="2"/>
      <c r="Y193" s="2"/>
      <c r="Z193" s="2"/>
      <c r="AA193" s="2"/>
      <c r="AB193" s="2"/>
      <c r="AH193">
        <v>23.444720838000002</v>
      </c>
      <c r="AI193" s="14">
        <v>25.9</v>
      </c>
      <c r="AJ193" s="15">
        <f t="shared" si="74"/>
        <v>2.4552791619999965</v>
      </c>
      <c r="AM193">
        <v>2.4552791619999965</v>
      </c>
      <c r="AN193">
        <f t="shared" si="75"/>
        <v>0</v>
      </c>
      <c r="AP193">
        <v>2.4552791619999965</v>
      </c>
    </row>
    <row r="194" spans="2:42" x14ac:dyDescent="0.25">
      <c r="B194" s="2">
        <v>192</v>
      </c>
      <c r="C194" s="7">
        <v>12.0701</v>
      </c>
      <c r="D194" s="7">
        <f t="shared" si="76"/>
        <v>2608.4789600000058</v>
      </c>
      <c r="E194" s="7">
        <v>9.6</v>
      </c>
      <c r="F194" s="11">
        <f t="shared" si="80"/>
        <v>0</v>
      </c>
      <c r="G194" s="11">
        <v>12.0701</v>
      </c>
      <c r="H194" s="7">
        <v>27</v>
      </c>
      <c r="I194" s="7">
        <v>2.86</v>
      </c>
      <c r="J194" s="7">
        <v>4.9958</v>
      </c>
      <c r="K194" s="11">
        <f t="shared" si="68"/>
        <v>0.1235351800589308</v>
      </c>
      <c r="L194" s="7">
        <f t="shared" si="65"/>
        <v>1942.38</v>
      </c>
      <c r="M194" s="7">
        <f t="shared" si="69"/>
        <v>117.6920397498384</v>
      </c>
      <c r="N194" s="7">
        <f t="shared" si="66"/>
        <v>2060.1955749298972</v>
      </c>
      <c r="O194" s="7">
        <f t="shared" si="70"/>
        <v>23444.720838000001</v>
      </c>
      <c r="P194" s="7">
        <f t="shared" si="71"/>
        <v>23.444720838000002</v>
      </c>
      <c r="Q194" s="7">
        <f t="shared" si="67"/>
        <v>3884.76</v>
      </c>
      <c r="R194" s="7">
        <f t="shared" si="72"/>
        <v>1942.38</v>
      </c>
      <c r="S194" s="7">
        <f t="shared" si="73"/>
        <v>60</v>
      </c>
      <c r="T194" s="2"/>
      <c r="U194" s="2"/>
      <c r="V194" s="2"/>
      <c r="W194" s="2"/>
      <c r="X194" s="2"/>
      <c r="Y194" s="2"/>
      <c r="Z194" s="2"/>
      <c r="AA194" s="2"/>
      <c r="AB194" s="2"/>
      <c r="AH194">
        <v>23.444720838000002</v>
      </c>
      <c r="AI194" s="14">
        <v>25.9</v>
      </c>
      <c r="AJ194" s="15">
        <f t="shared" si="74"/>
        <v>2.4552791619999965</v>
      </c>
      <c r="AM194">
        <v>2.4552791619999965</v>
      </c>
      <c r="AN194">
        <f t="shared" si="75"/>
        <v>0</v>
      </c>
      <c r="AP194">
        <v>2.4552791619999965</v>
      </c>
    </row>
    <row r="195" spans="2:42" x14ac:dyDescent="0.25">
      <c r="B195" s="2">
        <v>193</v>
      </c>
      <c r="C195" s="7">
        <v>12.0701</v>
      </c>
      <c r="D195" s="7">
        <f t="shared" si="76"/>
        <v>2620.5490600000057</v>
      </c>
      <c r="E195" s="7">
        <v>9.65</v>
      </c>
      <c r="F195" s="11">
        <f t="shared" si="80"/>
        <v>0</v>
      </c>
      <c r="G195" s="11">
        <v>12.0701</v>
      </c>
      <c r="H195" s="7">
        <v>27</v>
      </c>
      <c r="I195" s="7">
        <v>2.86</v>
      </c>
      <c r="J195" s="7">
        <v>4.9958</v>
      </c>
      <c r="K195" s="11">
        <f t="shared" si="68"/>
        <v>0.12298968023409663</v>
      </c>
      <c r="L195" s="7">
        <f t="shared" ref="L195:L226" si="99">$V$9*$V$4*9.81</f>
        <v>1942.38</v>
      </c>
      <c r="M195" s="7">
        <f t="shared" si="69"/>
        <v>117.6920397498384</v>
      </c>
      <c r="N195" s="7">
        <f t="shared" ref="N195:N258" si="100">($V$4*F195)+M195+L195+K195</f>
        <v>2060.1950294300727</v>
      </c>
      <c r="O195" s="7">
        <f t="shared" si="70"/>
        <v>23444.720838000001</v>
      </c>
      <c r="P195" s="7">
        <f t="shared" si="71"/>
        <v>23.444720838000002</v>
      </c>
      <c r="Q195" s="7">
        <f t="shared" ref="Q195:Q227" si="101">$W$9*$V$4*9.81</f>
        <v>3884.76</v>
      </c>
      <c r="R195" s="7">
        <f t="shared" si="72"/>
        <v>1942.38</v>
      </c>
      <c r="S195" s="7">
        <f t="shared" si="73"/>
        <v>60</v>
      </c>
      <c r="T195" s="2"/>
      <c r="U195" s="2"/>
      <c r="V195" s="2"/>
      <c r="W195" s="2"/>
      <c r="X195" s="2"/>
      <c r="Y195" s="2"/>
      <c r="Z195" s="2"/>
      <c r="AA195" s="2"/>
      <c r="AB195" s="2"/>
      <c r="AH195">
        <v>23.444720838000002</v>
      </c>
      <c r="AI195" s="14">
        <v>25.9</v>
      </c>
      <c r="AJ195" s="15">
        <f t="shared" si="74"/>
        <v>2.4552791619999965</v>
      </c>
      <c r="AM195">
        <v>2.4552791619999965</v>
      </c>
      <c r="AN195">
        <f t="shared" si="75"/>
        <v>0</v>
      </c>
      <c r="AP195">
        <v>2.4552791619999965</v>
      </c>
    </row>
    <row r="196" spans="2:42" x14ac:dyDescent="0.25">
      <c r="B196" s="2">
        <v>194</v>
      </c>
      <c r="C196" s="7">
        <v>11.622999999999999</v>
      </c>
      <c r="D196" s="7">
        <f t="shared" si="76"/>
        <v>2632.1720600000058</v>
      </c>
      <c r="E196" s="7">
        <v>9.6999999999999993</v>
      </c>
      <c r="F196" s="11">
        <f t="shared" si="80"/>
        <v>-0.44710000000000072</v>
      </c>
      <c r="G196" s="11">
        <v>11.622999999999999</v>
      </c>
      <c r="H196" s="7">
        <v>26</v>
      </c>
      <c r="I196" s="7">
        <v>2.86</v>
      </c>
      <c r="J196" s="7">
        <v>4.9958</v>
      </c>
      <c r="K196" s="11">
        <f t="shared" ref="K196:K259" si="102">$V$4*9.81*SIN((E197-E196)/D197)</f>
        <v>0.12244897680560222</v>
      </c>
      <c r="L196" s="7">
        <f t="shared" si="99"/>
        <v>1942.38</v>
      </c>
      <c r="M196" s="7">
        <f t="shared" ref="M196:M259" si="103">0.5*$V$5*$V$6*$V$7*(G196^2)</f>
        <v>109.13444117135998</v>
      </c>
      <c r="N196" s="7">
        <f t="shared" si="100"/>
        <v>1756.5508901481653</v>
      </c>
      <c r="O196" s="7">
        <f t="shared" ref="O196:O259" si="104">G196*R196</f>
        <v>22576.282739999999</v>
      </c>
      <c r="P196" s="7">
        <f t="shared" ref="P196:P259" si="105">O196/1000</f>
        <v>22.57628274</v>
      </c>
      <c r="Q196" s="7">
        <f t="shared" si="101"/>
        <v>3884.76</v>
      </c>
      <c r="R196" s="7">
        <f t="shared" ref="R196:R259" si="106">(Q196-L196)</f>
        <v>1942.38</v>
      </c>
      <c r="S196" s="7">
        <f t="shared" ref="S196:S259" si="107">(Q196/(9.81*$V$4))*100</f>
        <v>60</v>
      </c>
      <c r="T196" s="2"/>
      <c r="U196" s="2"/>
      <c r="V196" s="2"/>
      <c r="W196" s="2"/>
      <c r="X196" s="2"/>
      <c r="Y196" s="2"/>
      <c r="Z196" s="2"/>
      <c r="AA196" s="2"/>
      <c r="AB196" s="2"/>
      <c r="AH196">
        <v>22.57628274</v>
      </c>
      <c r="AI196" s="14">
        <v>25.9</v>
      </c>
      <c r="AJ196" s="15">
        <f t="shared" ref="AJ196:AJ259" si="108">(AI196-AH196)</f>
        <v>3.3237172599999987</v>
      </c>
      <c r="AM196">
        <v>3.3237172599999987</v>
      </c>
      <c r="AN196">
        <f t="shared" ref="AN196:AN259" si="109">AL196*-1</f>
        <v>0</v>
      </c>
      <c r="AP196">
        <v>3.3237172599999987</v>
      </c>
    </row>
    <row r="197" spans="2:42" x14ac:dyDescent="0.25">
      <c r="B197" s="2">
        <v>195</v>
      </c>
      <c r="C197" s="7">
        <v>11.622999999999999</v>
      </c>
      <c r="D197" s="7">
        <f t="shared" ref="D197:D260" si="110">C197+D196</f>
        <v>2643.7950600000058</v>
      </c>
      <c r="E197" s="7">
        <v>9.75</v>
      </c>
      <c r="F197" s="11">
        <f t="shared" si="80"/>
        <v>0</v>
      </c>
      <c r="G197" s="11">
        <v>11.622999999999999</v>
      </c>
      <c r="H197" s="7">
        <v>26</v>
      </c>
      <c r="I197" s="7">
        <v>2.86</v>
      </c>
      <c r="J197" s="7">
        <v>4.9958</v>
      </c>
      <c r="K197" s="11">
        <f t="shared" si="102"/>
        <v>0.12191300679068001</v>
      </c>
      <c r="L197" s="7">
        <f t="shared" si="99"/>
        <v>1942.38</v>
      </c>
      <c r="M197" s="7">
        <f t="shared" si="103"/>
        <v>109.13444117135998</v>
      </c>
      <c r="N197" s="7">
        <f t="shared" si="100"/>
        <v>2051.6363541781507</v>
      </c>
      <c r="O197" s="7">
        <f t="shared" si="104"/>
        <v>22576.282739999999</v>
      </c>
      <c r="P197" s="7">
        <f t="shared" si="105"/>
        <v>22.57628274</v>
      </c>
      <c r="Q197" s="7">
        <f t="shared" si="101"/>
        <v>3884.76</v>
      </c>
      <c r="R197" s="7">
        <f t="shared" si="106"/>
        <v>1942.38</v>
      </c>
      <c r="S197" s="7">
        <f t="shared" si="107"/>
        <v>60</v>
      </c>
      <c r="T197" s="2"/>
      <c r="U197" s="2"/>
      <c r="V197" s="2"/>
      <c r="W197" s="2"/>
      <c r="X197" s="2"/>
      <c r="Y197" s="2"/>
      <c r="Z197" s="2"/>
      <c r="AA197" s="2"/>
      <c r="AB197" s="2"/>
      <c r="AH197">
        <v>22.57628274</v>
      </c>
      <c r="AI197" s="14">
        <v>25.9</v>
      </c>
      <c r="AJ197" s="15">
        <f t="shared" si="108"/>
        <v>3.3237172599999987</v>
      </c>
      <c r="AM197">
        <v>3.3237172599999987</v>
      </c>
      <c r="AN197">
        <f t="shared" si="109"/>
        <v>0</v>
      </c>
      <c r="AP197">
        <v>3.3237172599999987</v>
      </c>
    </row>
    <row r="198" spans="2:42" x14ac:dyDescent="0.25">
      <c r="B198" s="2">
        <v>196</v>
      </c>
      <c r="C198" s="7">
        <v>11.622999999999999</v>
      </c>
      <c r="D198" s="7">
        <f t="shared" si="110"/>
        <v>2655.4180600000059</v>
      </c>
      <c r="E198" s="7">
        <v>9.8000000000000007</v>
      </c>
      <c r="F198" s="11">
        <f t="shared" si="81"/>
        <v>0</v>
      </c>
      <c r="G198" s="11">
        <v>11.622999999999999</v>
      </c>
      <c r="H198" s="7">
        <v>26</v>
      </c>
      <c r="I198" s="7">
        <v>2.86</v>
      </c>
      <c r="J198" s="7">
        <v>4.9958</v>
      </c>
      <c r="K198" s="11">
        <f t="shared" si="102"/>
        <v>0.12140205546734879</v>
      </c>
      <c r="L198" s="7">
        <f t="shared" si="99"/>
        <v>1942.38</v>
      </c>
      <c r="M198" s="7">
        <f t="shared" si="103"/>
        <v>109.13444117135998</v>
      </c>
      <c r="N198" s="7">
        <f t="shared" si="100"/>
        <v>2051.6358432268275</v>
      </c>
      <c r="O198" s="7">
        <f t="shared" si="104"/>
        <v>22576.282739999999</v>
      </c>
      <c r="P198" s="7">
        <f t="shared" si="105"/>
        <v>22.57628274</v>
      </c>
      <c r="Q198" s="7">
        <f t="shared" si="101"/>
        <v>3884.76</v>
      </c>
      <c r="R198" s="7">
        <f t="shared" si="106"/>
        <v>1942.38</v>
      </c>
      <c r="S198" s="7">
        <f t="shared" si="107"/>
        <v>60</v>
      </c>
      <c r="T198" s="2"/>
      <c r="U198" s="2"/>
      <c r="V198" s="2"/>
      <c r="W198" s="2"/>
      <c r="X198" s="2"/>
      <c r="Y198" s="2"/>
      <c r="Z198" s="2"/>
      <c r="AA198" s="2"/>
      <c r="AB198" s="2"/>
      <c r="AH198">
        <v>22.57628274</v>
      </c>
      <c r="AI198" s="14">
        <v>25.9</v>
      </c>
      <c r="AJ198" s="15">
        <f t="shared" si="108"/>
        <v>3.3237172599999987</v>
      </c>
      <c r="AM198">
        <v>3.3237172599999987</v>
      </c>
      <c r="AN198">
        <f t="shared" si="109"/>
        <v>0</v>
      </c>
      <c r="AP198">
        <v>3.3237172599999987</v>
      </c>
    </row>
    <row r="199" spans="2:42" x14ac:dyDescent="0.25">
      <c r="B199" s="2">
        <v>197</v>
      </c>
      <c r="C199" s="7">
        <v>11.176</v>
      </c>
      <c r="D199" s="7">
        <f t="shared" si="110"/>
        <v>2666.5940600000058</v>
      </c>
      <c r="E199" s="7">
        <v>9.85</v>
      </c>
      <c r="F199" s="11">
        <f t="shared" si="82"/>
        <v>-0.44699999999999918</v>
      </c>
      <c r="G199" s="11">
        <v>11.176</v>
      </c>
      <c r="H199" s="7">
        <v>25</v>
      </c>
      <c r="I199" s="7">
        <v>2.86</v>
      </c>
      <c r="J199" s="7">
        <v>4.9958</v>
      </c>
      <c r="K199" s="11">
        <f t="shared" si="102"/>
        <v>0.12089536917938068</v>
      </c>
      <c r="L199" s="7">
        <f t="shared" si="99"/>
        <v>1942.38</v>
      </c>
      <c r="M199" s="7">
        <f t="shared" si="103"/>
        <v>100.90162013184001</v>
      </c>
      <c r="N199" s="7">
        <f t="shared" si="100"/>
        <v>1748.38251550102</v>
      </c>
      <c r="O199" s="7">
        <f t="shared" si="104"/>
        <v>21708.03888</v>
      </c>
      <c r="P199" s="7">
        <f t="shared" si="105"/>
        <v>21.70803888</v>
      </c>
      <c r="Q199" s="7">
        <f t="shared" si="101"/>
        <v>3884.76</v>
      </c>
      <c r="R199" s="7">
        <f t="shared" si="106"/>
        <v>1942.38</v>
      </c>
      <c r="S199" s="7">
        <f t="shared" si="107"/>
        <v>60</v>
      </c>
      <c r="T199" s="2"/>
      <c r="U199" s="2"/>
      <c r="V199" s="2"/>
      <c r="W199" s="2"/>
      <c r="X199" s="2"/>
      <c r="Y199" s="2"/>
      <c r="Z199" s="2"/>
      <c r="AA199" s="2"/>
      <c r="AB199" s="2"/>
      <c r="AH199">
        <v>21.70803888</v>
      </c>
      <c r="AI199" s="14">
        <v>25.9</v>
      </c>
      <c r="AJ199" s="15">
        <f t="shared" si="108"/>
        <v>4.1919611199999984</v>
      </c>
      <c r="AM199">
        <v>4.1919611199999984</v>
      </c>
      <c r="AN199">
        <f t="shared" si="109"/>
        <v>0</v>
      </c>
      <c r="AP199">
        <v>4.1919611199999984</v>
      </c>
    </row>
    <row r="200" spans="2:42" x14ac:dyDescent="0.25">
      <c r="B200" s="2">
        <v>198</v>
      </c>
      <c r="C200" s="7">
        <v>11.176</v>
      </c>
      <c r="D200" s="7">
        <f t="shared" si="110"/>
        <v>2677.7700600000057</v>
      </c>
      <c r="E200" s="7">
        <v>9.9</v>
      </c>
      <c r="F200" s="11">
        <f t="shared" si="82"/>
        <v>0</v>
      </c>
      <c r="G200" s="11">
        <v>11.176</v>
      </c>
      <c r="H200" s="7">
        <v>25</v>
      </c>
      <c r="I200" s="7">
        <v>2.86</v>
      </c>
      <c r="J200" s="7">
        <v>4.9958</v>
      </c>
      <c r="K200" s="11">
        <f t="shared" si="102"/>
        <v>0.12039289474677557</v>
      </c>
      <c r="L200" s="7">
        <f t="shared" si="99"/>
        <v>1942.38</v>
      </c>
      <c r="M200" s="7">
        <f t="shared" si="103"/>
        <v>100.90162013184001</v>
      </c>
      <c r="N200" s="7">
        <f t="shared" si="100"/>
        <v>2043.4020130265869</v>
      </c>
      <c r="O200" s="7">
        <f t="shared" si="104"/>
        <v>21708.03888</v>
      </c>
      <c r="P200" s="7">
        <f t="shared" si="105"/>
        <v>21.70803888</v>
      </c>
      <c r="Q200" s="7">
        <f t="shared" si="101"/>
        <v>3884.76</v>
      </c>
      <c r="R200" s="7">
        <f t="shared" si="106"/>
        <v>1942.38</v>
      </c>
      <c r="S200" s="7">
        <f t="shared" si="107"/>
        <v>60</v>
      </c>
      <c r="T200" s="2"/>
      <c r="U200" s="2"/>
      <c r="V200" s="2"/>
      <c r="W200" s="2"/>
      <c r="X200" s="2"/>
      <c r="Y200" s="2"/>
      <c r="Z200" s="2"/>
      <c r="AA200" s="2"/>
      <c r="AB200" s="2"/>
      <c r="AH200">
        <v>21.70803888</v>
      </c>
      <c r="AI200" s="14">
        <v>25.9</v>
      </c>
      <c r="AJ200" s="15">
        <f t="shared" si="108"/>
        <v>4.1919611199999984</v>
      </c>
      <c r="AM200">
        <v>4.1919611199999984</v>
      </c>
      <c r="AN200">
        <f t="shared" si="109"/>
        <v>0</v>
      </c>
      <c r="AP200">
        <v>4.1919611199999984</v>
      </c>
    </row>
    <row r="201" spans="2:42" x14ac:dyDescent="0.25">
      <c r="B201" s="2">
        <v>199</v>
      </c>
      <c r="C201" s="7">
        <v>11.176</v>
      </c>
      <c r="D201" s="7">
        <f t="shared" si="110"/>
        <v>2688.9460600000057</v>
      </c>
      <c r="E201" s="7">
        <v>9.9499999999999993</v>
      </c>
      <c r="F201" s="11">
        <f t="shared" si="82"/>
        <v>0</v>
      </c>
      <c r="G201" s="11">
        <v>11.176</v>
      </c>
      <c r="H201" s="7">
        <v>25</v>
      </c>
      <c r="I201" s="7">
        <v>2.86</v>
      </c>
      <c r="J201" s="7">
        <v>4.9958</v>
      </c>
      <c r="K201" s="11">
        <f t="shared" si="102"/>
        <v>0.11991443147291084</v>
      </c>
      <c r="L201" s="7">
        <f t="shared" si="99"/>
        <v>1942.38</v>
      </c>
      <c r="M201" s="7">
        <f t="shared" si="103"/>
        <v>100.90162013184001</v>
      </c>
      <c r="N201" s="7">
        <f t="shared" si="100"/>
        <v>2043.4015345633129</v>
      </c>
      <c r="O201" s="7">
        <f t="shared" si="104"/>
        <v>21708.03888</v>
      </c>
      <c r="P201" s="7">
        <f t="shared" si="105"/>
        <v>21.70803888</v>
      </c>
      <c r="Q201" s="7">
        <f t="shared" si="101"/>
        <v>3884.76</v>
      </c>
      <c r="R201" s="7">
        <f t="shared" si="106"/>
        <v>1942.38</v>
      </c>
      <c r="S201" s="7">
        <f t="shared" si="107"/>
        <v>60</v>
      </c>
      <c r="T201" s="2"/>
      <c r="U201" s="2"/>
      <c r="V201" s="2"/>
      <c r="W201" s="2"/>
      <c r="X201" s="2"/>
      <c r="Y201" s="2"/>
      <c r="Z201" s="2"/>
      <c r="AA201" s="2"/>
      <c r="AB201" s="2"/>
      <c r="AH201">
        <v>21.70803888</v>
      </c>
      <c r="AI201" s="14">
        <v>25.9</v>
      </c>
      <c r="AJ201" s="15">
        <f t="shared" si="108"/>
        <v>4.1919611199999984</v>
      </c>
      <c r="AM201">
        <v>4.1919611199999984</v>
      </c>
      <c r="AN201">
        <f t="shared" si="109"/>
        <v>0</v>
      </c>
      <c r="AP201">
        <v>4.1919611199999984</v>
      </c>
    </row>
    <row r="202" spans="2:42" x14ac:dyDescent="0.25">
      <c r="B202" s="2">
        <v>200</v>
      </c>
      <c r="C202" s="7">
        <v>10.728999999999999</v>
      </c>
      <c r="D202" s="7">
        <f t="shared" si="110"/>
        <v>2699.6750600000055</v>
      </c>
      <c r="E202" s="7">
        <v>10</v>
      </c>
      <c r="F202" s="11">
        <f t="shared" si="82"/>
        <v>-0.44700000000000095</v>
      </c>
      <c r="G202" s="11">
        <v>10.728999999999999</v>
      </c>
      <c r="H202" s="7">
        <v>24</v>
      </c>
      <c r="I202" s="7">
        <v>2.86</v>
      </c>
      <c r="J202" s="7">
        <v>4.9958</v>
      </c>
      <c r="K202" s="11">
        <f t="shared" si="102"/>
        <v>0.47775902417474581</v>
      </c>
      <c r="L202" s="7">
        <f t="shared" si="99"/>
        <v>1942.38</v>
      </c>
      <c r="M202" s="7">
        <f t="shared" si="103"/>
        <v>92.991626497439995</v>
      </c>
      <c r="N202" s="7">
        <f t="shared" si="100"/>
        <v>1740.8293855216143</v>
      </c>
      <c r="O202" s="7">
        <f t="shared" si="104"/>
        <v>20839.795020000001</v>
      </c>
      <c r="P202" s="7">
        <f t="shared" si="105"/>
        <v>20.83979502</v>
      </c>
      <c r="Q202" s="7">
        <f t="shared" si="101"/>
        <v>3884.76</v>
      </c>
      <c r="R202" s="7">
        <f t="shared" si="106"/>
        <v>1942.38</v>
      </c>
      <c r="S202" s="7">
        <f t="shared" si="107"/>
        <v>60</v>
      </c>
      <c r="T202" s="2"/>
      <c r="U202" s="2"/>
      <c r="V202" s="2"/>
      <c r="W202" s="2"/>
      <c r="X202" s="2"/>
      <c r="Y202" s="2"/>
      <c r="Z202" s="2"/>
      <c r="AA202" s="2"/>
      <c r="AB202" s="2"/>
      <c r="AH202">
        <v>20.83979502</v>
      </c>
      <c r="AI202" s="14">
        <v>25.9</v>
      </c>
      <c r="AJ202" s="15">
        <f t="shared" si="108"/>
        <v>5.0602049799999982</v>
      </c>
      <c r="AM202">
        <v>5.0602049799999982</v>
      </c>
      <c r="AN202">
        <f t="shared" si="109"/>
        <v>0</v>
      </c>
      <c r="AP202">
        <v>5.0602049799999982</v>
      </c>
    </row>
    <row r="203" spans="2:42" x14ac:dyDescent="0.25">
      <c r="B203" s="2">
        <v>201</v>
      </c>
      <c r="C203" s="7">
        <v>10.728999999999999</v>
      </c>
      <c r="D203" s="7">
        <f t="shared" si="110"/>
        <v>2710.4040600000053</v>
      </c>
      <c r="E203" s="7">
        <v>10.199999999999999</v>
      </c>
      <c r="F203" s="11">
        <f t="shared" si="83"/>
        <v>0</v>
      </c>
      <c r="G203" s="11">
        <v>10.728999999999999</v>
      </c>
      <c r="H203" s="7">
        <v>24</v>
      </c>
      <c r="I203" s="7">
        <v>11.3</v>
      </c>
      <c r="J203" s="7">
        <v>19.981999999999999</v>
      </c>
      <c r="K203" s="11">
        <f t="shared" si="102"/>
        <v>0.47595349771046186</v>
      </c>
      <c r="L203" s="7">
        <f t="shared" si="99"/>
        <v>1942.38</v>
      </c>
      <c r="M203" s="7">
        <f t="shared" si="103"/>
        <v>92.991626497439995</v>
      </c>
      <c r="N203" s="7">
        <f t="shared" si="100"/>
        <v>2035.8475799951505</v>
      </c>
      <c r="O203" s="7">
        <f t="shared" si="104"/>
        <v>20839.795020000001</v>
      </c>
      <c r="P203" s="7">
        <f t="shared" si="105"/>
        <v>20.83979502</v>
      </c>
      <c r="Q203" s="7">
        <f t="shared" si="101"/>
        <v>3884.76</v>
      </c>
      <c r="R203" s="7">
        <f t="shared" si="106"/>
        <v>1942.38</v>
      </c>
      <c r="S203" s="7">
        <f t="shared" si="107"/>
        <v>60</v>
      </c>
      <c r="T203" s="2"/>
      <c r="U203" s="2"/>
      <c r="V203" s="2"/>
      <c r="W203" s="2"/>
      <c r="X203" s="2"/>
      <c r="Y203" s="2"/>
      <c r="Z203" s="2"/>
      <c r="AA203" s="2"/>
      <c r="AB203" s="2"/>
      <c r="AH203">
        <v>20.83979502</v>
      </c>
      <c r="AI203" s="14">
        <v>25.9</v>
      </c>
      <c r="AJ203" s="15">
        <f t="shared" si="108"/>
        <v>5.0602049799999982</v>
      </c>
      <c r="AM203">
        <v>5.0602049799999982</v>
      </c>
      <c r="AN203">
        <f t="shared" si="109"/>
        <v>0</v>
      </c>
      <c r="AP203">
        <v>5.0602049799999982</v>
      </c>
    </row>
    <row r="204" spans="2:42" x14ac:dyDescent="0.25">
      <c r="B204" s="2">
        <v>202</v>
      </c>
      <c r="C204" s="7">
        <v>10.2819</v>
      </c>
      <c r="D204" s="7">
        <f t="shared" si="110"/>
        <v>2720.6859600000053</v>
      </c>
      <c r="E204" s="7">
        <v>10.4</v>
      </c>
      <c r="F204" s="11">
        <f t="shared" si="84"/>
        <v>-0.44709999999999894</v>
      </c>
      <c r="G204" s="11">
        <v>10.2819</v>
      </c>
      <c r="H204" s="7">
        <v>23</v>
      </c>
      <c r="I204" s="7">
        <v>11.3</v>
      </c>
      <c r="J204" s="7">
        <v>19.981999999999999</v>
      </c>
      <c r="K204" s="11">
        <f t="shared" si="102"/>
        <v>0.47416156660389974</v>
      </c>
      <c r="L204" s="7">
        <f t="shared" si="99"/>
        <v>1942.38</v>
      </c>
      <c r="M204" s="7">
        <f t="shared" si="103"/>
        <v>85.402799034062397</v>
      </c>
      <c r="N204" s="7">
        <f t="shared" si="100"/>
        <v>1733.1709606006671</v>
      </c>
      <c r="O204" s="7">
        <f t="shared" si="104"/>
        <v>19971.356922000003</v>
      </c>
      <c r="P204" s="7">
        <f t="shared" si="105"/>
        <v>19.971356922000002</v>
      </c>
      <c r="Q204" s="7">
        <f t="shared" si="101"/>
        <v>3884.76</v>
      </c>
      <c r="R204" s="7">
        <f t="shared" si="106"/>
        <v>1942.38</v>
      </c>
      <c r="S204" s="7">
        <f t="shared" si="107"/>
        <v>60</v>
      </c>
      <c r="T204" s="2"/>
      <c r="U204" s="2"/>
      <c r="V204" s="2"/>
      <c r="W204" s="2"/>
      <c r="X204" s="2"/>
      <c r="Y204" s="2"/>
      <c r="Z204" s="2"/>
      <c r="AA204" s="2"/>
      <c r="AB204" s="2"/>
      <c r="AH204">
        <v>19.971356922000002</v>
      </c>
      <c r="AI204" s="14">
        <v>25.9</v>
      </c>
      <c r="AJ204" s="15">
        <f t="shared" si="108"/>
        <v>5.9286430779999968</v>
      </c>
      <c r="AM204">
        <v>5.9286430779999968</v>
      </c>
      <c r="AN204">
        <f t="shared" si="109"/>
        <v>0</v>
      </c>
      <c r="AP204">
        <v>5.9286430779999968</v>
      </c>
    </row>
    <row r="205" spans="2:42" x14ac:dyDescent="0.25">
      <c r="B205" s="2">
        <v>203</v>
      </c>
      <c r="C205" s="7">
        <v>10.2819</v>
      </c>
      <c r="D205" s="7">
        <f t="shared" si="110"/>
        <v>2730.9678600000052</v>
      </c>
      <c r="E205" s="7">
        <v>10.6</v>
      </c>
      <c r="F205" s="11">
        <f t="shared" si="84"/>
        <v>0</v>
      </c>
      <c r="G205" s="11">
        <v>10.2819</v>
      </c>
      <c r="H205" s="7">
        <v>23</v>
      </c>
      <c r="I205" s="7">
        <v>11.3</v>
      </c>
      <c r="J205" s="7">
        <v>19.981999999999999</v>
      </c>
      <c r="K205" s="11">
        <f t="shared" si="102"/>
        <v>0.47238307787437001</v>
      </c>
      <c r="L205" s="7">
        <f t="shared" si="99"/>
        <v>1942.38</v>
      </c>
      <c r="M205" s="7">
        <f t="shared" si="103"/>
        <v>85.402799034062397</v>
      </c>
      <c r="N205" s="7">
        <f t="shared" si="100"/>
        <v>2028.2551821119368</v>
      </c>
      <c r="O205" s="7">
        <f t="shared" si="104"/>
        <v>19971.356922000003</v>
      </c>
      <c r="P205" s="7">
        <f t="shared" si="105"/>
        <v>19.971356922000002</v>
      </c>
      <c r="Q205" s="7">
        <f t="shared" si="101"/>
        <v>3884.76</v>
      </c>
      <c r="R205" s="7">
        <f t="shared" si="106"/>
        <v>1942.38</v>
      </c>
      <c r="S205" s="7">
        <f t="shared" si="107"/>
        <v>60</v>
      </c>
      <c r="T205" s="2"/>
      <c r="U205" s="2"/>
      <c r="V205" s="2"/>
      <c r="W205" s="2"/>
      <c r="X205" s="2"/>
      <c r="Y205" s="2"/>
      <c r="Z205" s="2"/>
      <c r="AA205" s="2"/>
      <c r="AB205" s="2"/>
      <c r="AH205">
        <v>19.971356922000002</v>
      </c>
      <c r="AI205" s="14">
        <v>25.9</v>
      </c>
      <c r="AJ205" s="15">
        <f t="shared" si="108"/>
        <v>5.9286430779999968</v>
      </c>
      <c r="AM205">
        <v>5.9286430779999968</v>
      </c>
      <c r="AN205">
        <f t="shared" si="109"/>
        <v>0</v>
      </c>
      <c r="AP205">
        <v>5.9286430779999968</v>
      </c>
    </row>
    <row r="206" spans="2:42" x14ac:dyDescent="0.25">
      <c r="B206" s="2">
        <v>204</v>
      </c>
      <c r="C206" s="7">
        <v>10.2819</v>
      </c>
      <c r="D206" s="7">
        <f t="shared" si="110"/>
        <v>2741.2497600000052</v>
      </c>
      <c r="E206" s="7">
        <v>10.8</v>
      </c>
      <c r="F206" s="11">
        <f t="shared" si="84"/>
        <v>0</v>
      </c>
      <c r="G206" s="11">
        <v>10.2819</v>
      </c>
      <c r="H206" s="7">
        <v>23</v>
      </c>
      <c r="I206" s="7">
        <v>11.3</v>
      </c>
      <c r="J206" s="7">
        <v>19.981999999999999</v>
      </c>
      <c r="K206" s="11">
        <f t="shared" si="102"/>
        <v>0.47061788082777734</v>
      </c>
      <c r="L206" s="7">
        <f t="shared" si="99"/>
        <v>1942.38</v>
      </c>
      <c r="M206" s="7">
        <f t="shared" si="103"/>
        <v>85.402799034062397</v>
      </c>
      <c r="N206" s="7">
        <f t="shared" si="100"/>
        <v>2028.2534169148903</v>
      </c>
      <c r="O206" s="7">
        <f t="shared" si="104"/>
        <v>19971.356922000003</v>
      </c>
      <c r="P206" s="7">
        <f t="shared" si="105"/>
        <v>19.971356922000002</v>
      </c>
      <c r="Q206" s="7">
        <f t="shared" si="101"/>
        <v>3884.76</v>
      </c>
      <c r="R206" s="7">
        <f t="shared" si="106"/>
        <v>1942.38</v>
      </c>
      <c r="S206" s="7">
        <f t="shared" si="107"/>
        <v>60</v>
      </c>
      <c r="T206" s="2"/>
      <c r="U206" s="2"/>
      <c r="V206" s="2"/>
      <c r="W206" s="2"/>
      <c r="X206" s="2"/>
      <c r="Y206" s="2"/>
      <c r="Z206" s="2"/>
      <c r="AA206" s="2"/>
      <c r="AB206" s="2"/>
      <c r="AH206">
        <v>19.971356922000002</v>
      </c>
      <c r="AI206" s="14">
        <v>25.9</v>
      </c>
      <c r="AJ206" s="15">
        <f t="shared" si="108"/>
        <v>5.9286430779999968</v>
      </c>
      <c r="AM206">
        <v>5.9286430779999968</v>
      </c>
      <c r="AN206">
        <f t="shared" si="109"/>
        <v>0</v>
      </c>
      <c r="AP206">
        <v>5.9286430779999968</v>
      </c>
    </row>
    <row r="207" spans="2:42" x14ac:dyDescent="0.25">
      <c r="B207" s="2">
        <v>205</v>
      </c>
      <c r="C207" s="7">
        <v>10.2819</v>
      </c>
      <c r="D207" s="7">
        <f t="shared" si="110"/>
        <v>2751.5316600000051</v>
      </c>
      <c r="E207" s="7">
        <v>11</v>
      </c>
      <c r="F207" s="11">
        <f t="shared" si="84"/>
        <v>0</v>
      </c>
      <c r="G207" s="11">
        <v>10.2819</v>
      </c>
      <c r="H207" s="7">
        <v>23</v>
      </c>
      <c r="I207" s="7">
        <v>11.3</v>
      </c>
      <c r="J207" s="7">
        <v>19.981999999999999</v>
      </c>
      <c r="K207" s="11">
        <f t="shared" si="102"/>
        <v>0.46894172870938178</v>
      </c>
      <c r="L207" s="7">
        <f t="shared" si="99"/>
        <v>1942.38</v>
      </c>
      <c r="M207" s="7">
        <f t="shared" si="103"/>
        <v>85.402799034062397</v>
      </c>
      <c r="N207" s="7">
        <f t="shared" si="100"/>
        <v>2028.2517407627718</v>
      </c>
      <c r="O207" s="7">
        <f t="shared" si="104"/>
        <v>19971.356922000003</v>
      </c>
      <c r="P207" s="7">
        <f t="shared" si="105"/>
        <v>19.971356922000002</v>
      </c>
      <c r="Q207" s="7">
        <f t="shared" si="101"/>
        <v>3884.76</v>
      </c>
      <c r="R207" s="7">
        <f t="shared" si="106"/>
        <v>1942.38</v>
      </c>
      <c r="S207" s="7">
        <f t="shared" si="107"/>
        <v>60</v>
      </c>
      <c r="T207" s="2"/>
      <c r="U207" s="2"/>
      <c r="V207" s="2"/>
      <c r="W207" s="2"/>
      <c r="X207" s="2"/>
      <c r="Y207" s="2"/>
      <c r="Z207" s="2"/>
      <c r="AA207" s="2"/>
      <c r="AB207" s="2"/>
      <c r="AH207">
        <v>19.971356922000002</v>
      </c>
      <c r="AI207" s="14">
        <v>25.9</v>
      </c>
      <c r="AJ207" s="15">
        <f t="shared" si="108"/>
        <v>5.9286430779999968</v>
      </c>
      <c r="AM207">
        <v>5.9286430779999968</v>
      </c>
      <c r="AN207">
        <f t="shared" si="109"/>
        <v>0</v>
      </c>
      <c r="AP207">
        <v>5.9286430779999968</v>
      </c>
    </row>
    <row r="208" spans="2:42" x14ac:dyDescent="0.25">
      <c r="B208" s="2">
        <v>206</v>
      </c>
      <c r="C208" s="7">
        <v>9.8348800000000001</v>
      </c>
      <c r="D208" s="7">
        <f t="shared" si="110"/>
        <v>2761.366540000005</v>
      </c>
      <c r="E208" s="7">
        <v>11.2</v>
      </c>
      <c r="F208" s="11">
        <f t="shared" si="85"/>
        <v>-0.44702000000000019</v>
      </c>
      <c r="G208" s="11">
        <v>9.8348800000000001</v>
      </c>
      <c r="H208" s="7">
        <v>22</v>
      </c>
      <c r="I208" s="7">
        <v>11.3</v>
      </c>
      <c r="J208" s="7">
        <v>19.981999999999999</v>
      </c>
      <c r="K208" s="11">
        <f t="shared" si="102"/>
        <v>0.46727747378098461</v>
      </c>
      <c r="L208" s="7">
        <f t="shared" si="99"/>
        <v>1942.38</v>
      </c>
      <c r="M208" s="7">
        <f t="shared" si="103"/>
        <v>78.138214630096897</v>
      </c>
      <c r="N208" s="7">
        <f t="shared" si="100"/>
        <v>1725.9522921038779</v>
      </c>
      <c r="O208" s="7">
        <f t="shared" si="104"/>
        <v>19103.0742144</v>
      </c>
      <c r="P208" s="7">
        <f t="shared" si="105"/>
        <v>19.103074214399999</v>
      </c>
      <c r="Q208" s="7">
        <f t="shared" si="101"/>
        <v>3884.76</v>
      </c>
      <c r="R208" s="7">
        <f t="shared" si="106"/>
        <v>1942.38</v>
      </c>
      <c r="S208" s="7">
        <f t="shared" si="107"/>
        <v>60</v>
      </c>
      <c r="T208" s="2"/>
      <c r="U208" s="2"/>
      <c r="V208" s="2"/>
      <c r="W208" s="2"/>
      <c r="X208" s="2"/>
      <c r="Y208" s="2"/>
      <c r="Z208" s="2"/>
      <c r="AA208" s="2"/>
      <c r="AB208" s="2"/>
      <c r="AH208">
        <v>19.103074214399999</v>
      </c>
      <c r="AI208" s="14">
        <v>25.9</v>
      </c>
      <c r="AJ208" s="15">
        <f t="shared" si="108"/>
        <v>6.7969257855999992</v>
      </c>
      <c r="AM208">
        <v>6.7969257855999992</v>
      </c>
      <c r="AN208">
        <f t="shared" si="109"/>
        <v>0</v>
      </c>
      <c r="AP208">
        <v>6.7969257855999992</v>
      </c>
    </row>
    <row r="209" spans="2:42" x14ac:dyDescent="0.25">
      <c r="B209" s="2">
        <v>207</v>
      </c>
      <c r="C209" s="7">
        <v>9.8348800000000001</v>
      </c>
      <c r="D209" s="7">
        <f t="shared" si="110"/>
        <v>2771.2014200000049</v>
      </c>
      <c r="E209" s="7">
        <v>11.4</v>
      </c>
      <c r="F209" s="11">
        <f t="shared" si="86"/>
        <v>0</v>
      </c>
      <c r="G209" s="11">
        <v>9.8348800000000001</v>
      </c>
      <c r="H209" s="7">
        <v>22</v>
      </c>
      <c r="I209" s="7">
        <v>11.3</v>
      </c>
      <c r="J209" s="7">
        <v>19.981999999999999</v>
      </c>
      <c r="K209" s="11">
        <f t="shared" si="102"/>
        <v>0.46555015792227061</v>
      </c>
      <c r="L209" s="7">
        <f t="shared" si="99"/>
        <v>1942.38</v>
      </c>
      <c r="M209" s="7">
        <f t="shared" si="103"/>
        <v>78.138214630096897</v>
      </c>
      <c r="N209" s="7">
        <f t="shared" si="100"/>
        <v>2020.9837647880192</v>
      </c>
      <c r="O209" s="7">
        <f t="shared" si="104"/>
        <v>19103.0742144</v>
      </c>
      <c r="P209" s="7">
        <f t="shared" si="105"/>
        <v>19.103074214399999</v>
      </c>
      <c r="Q209" s="7">
        <f t="shared" si="101"/>
        <v>3884.76</v>
      </c>
      <c r="R209" s="7">
        <f t="shared" si="106"/>
        <v>1942.38</v>
      </c>
      <c r="S209" s="7">
        <f t="shared" si="107"/>
        <v>60</v>
      </c>
      <c r="T209" s="2"/>
      <c r="U209" s="2"/>
      <c r="V209" s="2"/>
      <c r="W209" s="2"/>
      <c r="X209" s="2"/>
      <c r="Y209" s="2"/>
      <c r="Z209" s="2"/>
      <c r="AA209" s="2"/>
      <c r="AB209" s="2"/>
      <c r="AH209">
        <v>19.103074214399999</v>
      </c>
      <c r="AI209" s="14">
        <v>25.9</v>
      </c>
      <c r="AJ209" s="15">
        <f t="shared" si="108"/>
        <v>6.7969257855999992</v>
      </c>
      <c r="AM209">
        <v>6.7969257855999992</v>
      </c>
      <c r="AN209">
        <f t="shared" si="109"/>
        <v>0</v>
      </c>
      <c r="AP209">
        <v>6.7969257855999992</v>
      </c>
    </row>
    <row r="210" spans="2:42" x14ac:dyDescent="0.25">
      <c r="B210" s="2">
        <v>208</v>
      </c>
      <c r="C210" s="7">
        <v>10.2819</v>
      </c>
      <c r="D210" s="7">
        <f t="shared" si="110"/>
        <v>2781.4833200000048</v>
      </c>
      <c r="E210" s="7">
        <v>11.6</v>
      </c>
      <c r="F210" s="11">
        <f t="shared" si="86"/>
        <v>0.44702000000000019</v>
      </c>
      <c r="G210" s="11">
        <v>10.2819</v>
      </c>
      <c r="H210" s="7">
        <v>23</v>
      </c>
      <c r="I210" s="7">
        <v>11.3</v>
      </c>
      <c r="J210" s="7">
        <v>19.981999999999999</v>
      </c>
      <c r="K210" s="11">
        <f t="shared" si="102"/>
        <v>0.46383556526016784</v>
      </c>
      <c r="L210" s="7">
        <f t="shared" si="99"/>
        <v>1942.38</v>
      </c>
      <c r="M210" s="7">
        <f t="shared" si="103"/>
        <v>85.402799034062397</v>
      </c>
      <c r="N210" s="7">
        <f t="shared" si="100"/>
        <v>2323.2798345993228</v>
      </c>
      <c r="O210" s="7">
        <f t="shared" si="104"/>
        <v>19971.356922000003</v>
      </c>
      <c r="P210" s="7">
        <f t="shared" si="105"/>
        <v>19.971356922000002</v>
      </c>
      <c r="Q210" s="7">
        <f t="shared" si="101"/>
        <v>3884.76</v>
      </c>
      <c r="R210" s="7">
        <f t="shared" si="106"/>
        <v>1942.38</v>
      </c>
      <c r="S210" s="7">
        <f t="shared" si="107"/>
        <v>60</v>
      </c>
      <c r="T210" s="2"/>
      <c r="U210" s="2"/>
      <c r="V210" s="2"/>
      <c r="W210" s="2"/>
      <c r="X210" s="2"/>
      <c r="Y210" s="2"/>
      <c r="Z210" s="2"/>
      <c r="AA210" s="2"/>
      <c r="AB210" s="2"/>
      <c r="AH210">
        <v>19.971356922000002</v>
      </c>
      <c r="AI210" s="14">
        <v>25.9</v>
      </c>
      <c r="AJ210" s="15">
        <f t="shared" si="108"/>
        <v>5.9286430779999968</v>
      </c>
      <c r="AM210">
        <v>5.9286430779999968</v>
      </c>
      <c r="AN210">
        <f t="shared" si="109"/>
        <v>0</v>
      </c>
      <c r="AP210">
        <v>5.9286430779999968</v>
      </c>
    </row>
    <row r="211" spans="2:42" x14ac:dyDescent="0.25">
      <c r="B211" s="2">
        <v>209</v>
      </c>
      <c r="C211" s="7">
        <v>10.2819</v>
      </c>
      <c r="D211" s="7">
        <f t="shared" si="110"/>
        <v>2791.7652200000048</v>
      </c>
      <c r="E211" s="7">
        <v>11.8</v>
      </c>
      <c r="F211" s="11">
        <f t="shared" ref="F211" si="111">(G211-G210)</f>
        <v>0</v>
      </c>
      <c r="G211" s="11">
        <v>10.2819</v>
      </c>
      <c r="H211" s="7">
        <v>23</v>
      </c>
      <c r="I211" s="7">
        <v>11.3</v>
      </c>
      <c r="J211" s="7">
        <v>19.981999999999999</v>
      </c>
      <c r="K211" s="11">
        <f t="shared" si="102"/>
        <v>0.46213355573423726</v>
      </c>
      <c r="L211" s="7">
        <f t="shared" si="99"/>
        <v>1942.38</v>
      </c>
      <c r="M211" s="7">
        <f t="shared" si="103"/>
        <v>85.402799034062397</v>
      </c>
      <c r="N211" s="7">
        <f t="shared" si="100"/>
        <v>2028.2449325897967</v>
      </c>
      <c r="O211" s="7">
        <f t="shared" si="104"/>
        <v>19971.356922000003</v>
      </c>
      <c r="P211" s="7">
        <f t="shared" si="105"/>
        <v>19.971356922000002</v>
      </c>
      <c r="Q211" s="7">
        <f t="shared" si="101"/>
        <v>3884.76</v>
      </c>
      <c r="R211" s="7">
        <f t="shared" si="106"/>
        <v>1942.38</v>
      </c>
      <c r="S211" s="7">
        <f t="shared" si="107"/>
        <v>60</v>
      </c>
      <c r="T211" s="2"/>
      <c r="U211" s="2"/>
      <c r="V211" s="2"/>
      <c r="W211" s="2"/>
      <c r="X211" s="2"/>
      <c r="Y211" s="2"/>
      <c r="Z211" s="2"/>
      <c r="AA211" s="2"/>
      <c r="AB211" s="2"/>
      <c r="AH211">
        <v>19.971356922000002</v>
      </c>
      <c r="AI211" s="14">
        <v>25.9</v>
      </c>
      <c r="AJ211" s="15">
        <f t="shared" si="108"/>
        <v>5.9286430779999968</v>
      </c>
      <c r="AM211">
        <v>5.9286430779999968</v>
      </c>
      <c r="AN211">
        <f t="shared" si="109"/>
        <v>0</v>
      </c>
      <c r="AP211">
        <v>5.9286430779999968</v>
      </c>
    </row>
    <row r="212" spans="2:42" x14ac:dyDescent="0.25">
      <c r="B212" s="2">
        <v>210</v>
      </c>
      <c r="C212" s="7">
        <v>10.2819</v>
      </c>
      <c r="D212" s="7">
        <f t="shared" si="110"/>
        <v>2802.0471200000047</v>
      </c>
      <c r="E212" s="7">
        <v>12</v>
      </c>
      <c r="F212" s="11">
        <f t="shared" ref="F212:F215" si="112">G212-G211</f>
        <v>0</v>
      </c>
      <c r="G212" s="11">
        <v>10.2819</v>
      </c>
      <c r="H212" s="7">
        <v>23</v>
      </c>
      <c r="I212" s="7">
        <v>11.3</v>
      </c>
      <c r="J212" s="7">
        <v>19.981999999999999</v>
      </c>
      <c r="K212" s="11">
        <f t="shared" si="102"/>
        <v>0.46044399133231717</v>
      </c>
      <c r="L212" s="7">
        <f t="shared" si="99"/>
        <v>1942.38</v>
      </c>
      <c r="M212" s="7">
        <f t="shared" si="103"/>
        <v>85.402799034062397</v>
      </c>
      <c r="N212" s="7">
        <f t="shared" si="100"/>
        <v>2028.2432430253948</v>
      </c>
      <c r="O212" s="7">
        <f t="shared" si="104"/>
        <v>19971.356922000003</v>
      </c>
      <c r="P212" s="7">
        <f t="shared" si="105"/>
        <v>19.971356922000002</v>
      </c>
      <c r="Q212" s="7">
        <f t="shared" si="101"/>
        <v>3884.76</v>
      </c>
      <c r="R212" s="7">
        <f t="shared" si="106"/>
        <v>1942.38</v>
      </c>
      <c r="S212" s="7">
        <f t="shared" si="107"/>
        <v>60</v>
      </c>
      <c r="T212" s="2"/>
      <c r="U212" s="2"/>
      <c r="V212" s="2"/>
      <c r="W212" s="2"/>
      <c r="X212" s="2"/>
      <c r="Y212" s="2"/>
      <c r="Z212" s="2"/>
      <c r="AA212" s="2"/>
      <c r="AB212" s="2"/>
      <c r="AH212">
        <v>19.971356922000002</v>
      </c>
      <c r="AI212" s="14">
        <v>25.9</v>
      </c>
      <c r="AJ212" s="15">
        <f t="shared" si="108"/>
        <v>5.9286430779999968</v>
      </c>
      <c r="AM212">
        <v>5.9286430779999968</v>
      </c>
      <c r="AN212">
        <f t="shared" si="109"/>
        <v>0</v>
      </c>
      <c r="AP212">
        <v>5.9286430779999968</v>
      </c>
    </row>
    <row r="213" spans="2:42" x14ac:dyDescent="0.25">
      <c r="B213" s="2">
        <v>211</v>
      </c>
      <c r="C213" s="7">
        <v>10.2819</v>
      </c>
      <c r="D213" s="7">
        <f t="shared" si="110"/>
        <v>2812.3290200000047</v>
      </c>
      <c r="E213" s="7">
        <v>12.2</v>
      </c>
      <c r="F213" s="11">
        <f t="shared" si="112"/>
        <v>0</v>
      </c>
      <c r="G213" s="11">
        <v>10.2819</v>
      </c>
      <c r="H213" s="7">
        <v>23</v>
      </c>
      <c r="I213" s="7">
        <v>11.3</v>
      </c>
      <c r="J213" s="7">
        <v>19.981999999999999</v>
      </c>
      <c r="K213" s="11">
        <f t="shared" si="102"/>
        <v>0.45869407916624977</v>
      </c>
      <c r="L213" s="7">
        <f t="shared" si="99"/>
        <v>1942.38</v>
      </c>
      <c r="M213" s="7">
        <f t="shared" si="103"/>
        <v>85.402799034062397</v>
      </c>
      <c r="N213" s="7">
        <f t="shared" si="100"/>
        <v>2028.2414931132287</v>
      </c>
      <c r="O213" s="7">
        <f t="shared" si="104"/>
        <v>19971.356922000003</v>
      </c>
      <c r="P213" s="7">
        <f t="shared" si="105"/>
        <v>19.971356922000002</v>
      </c>
      <c r="Q213" s="7">
        <f t="shared" si="101"/>
        <v>3884.76</v>
      </c>
      <c r="R213" s="7">
        <f t="shared" si="106"/>
        <v>1942.38</v>
      </c>
      <c r="S213" s="7">
        <f t="shared" si="107"/>
        <v>60</v>
      </c>
      <c r="T213" s="2"/>
      <c r="U213" s="2"/>
      <c r="V213" s="2"/>
      <c r="W213" s="2"/>
      <c r="X213" s="2"/>
      <c r="Y213" s="2"/>
      <c r="Z213" s="2"/>
      <c r="AA213" s="2"/>
      <c r="AB213" s="2"/>
      <c r="AH213">
        <v>19.971356922000002</v>
      </c>
      <c r="AI213" s="14">
        <v>25.9</v>
      </c>
      <c r="AJ213" s="15">
        <f t="shared" si="108"/>
        <v>5.9286430779999968</v>
      </c>
      <c r="AM213">
        <v>5.9286430779999968</v>
      </c>
      <c r="AN213">
        <f t="shared" si="109"/>
        <v>0</v>
      </c>
      <c r="AP213">
        <v>5.9286430779999968</v>
      </c>
    </row>
    <row r="214" spans="2:42" x14ac:dyDescent="0.25">
      <c r="B214" s="2">
        <v>212</v>
      </c>
      <c r="C214" s="7">
        <v>10.728999999999999</v>
      </c>
      <c r="D214" s="7">
        <f t="shared" si="110"/>
        <v>2823.0580200000045</v>
      </c>
      <c r="E214" s="7">
        <v>12.4</v>
      </c>
      <c r="F214" s="11">
        <f t="shared" si="112"/>
        <v>0.44709999999999894</v>
      </c>
      <c r="G214" s="11">
        <v>10.728999999999999</v>
      </c>
      <c r="H214" s="7">
        <v>24</v>
      </c>
      <c r="I214" s="7">
        <v>11.3</v>
      </c>
      <c r="J214" s="7">
        <v>19.981999999999999</v>
      </c>
      <c r="K214" s="11">
        <f t="shared" si="102"/>
        <v>0.45695741768376497</v>
      </c>
      <c r="L214" s="7">
        <f t="shared" si="99"/>
        <v>1942.38</v>
      </c>
      <c r="M214" s="7">
        <f t="shared" si="103"/>
        <v>92.991626497439995</v>
      </c>
      <c r="N214" s="7">
        <f t="shared" si="100"/>
        <v>2330.9145839151233</v>
      </c>
      <c r="O214" s="7">
        <f t="shared" si="104"/>
        <v>20839.795020000001</v>
      </c>
      <c r="P214" s="7">
        <f t="shared" si="105"/>
        <v>20.83979502</v>
      </c>
      <c r="Q214" s="7">
        <f t="shared" si="101"/>
        <v>3884.76</v>
      </c>
      <c r="R214" s="7">
        <f t="shared" si="106"/>
        <v>1942.38</v>
      </c>
      <c r="S214" s="7">
        <f t="shared" si="107"/>
        <v>60</v>
      </c>
      <c r="T214" s="2"/>
      <c r="U214" s="2"/>
      <c r="V214" s="2"/>
      <c r="W214" s="2"/>
      <c r="X214" s="2"/>
      <c r="Y214" s="2"/>
      <c r="Z214" s="2"/>
      <c r="AA214" s="2"/>
      <c r="AB214" s="2"/>
      <c r="AH214">
        <v>20.83979502</v>
      </c>
      <c r="AI214" s="14">
        <v>25.9</v>
      </c>
      <c r="AJ214" s="15">
        <f t="shared" si="108"/>
        <v>5.0602049799999982</v>
      </c>
      <c r="AM214">
        <v>5.0602049799999982</v>
      </c>
      <c r="AN214">
        <f t="shared" si="109"/>
        <v>0</v>
      </c>
      <c r="AP214">
        <v>5.0602049799999982</v>
      </c>
    </row>
    <row r="215" spans="2:42" x14ac:dyDescent="0.25">
      <c r="B215" s="2">
        <v>213</v>
      </c>
      <c r="C215" s="7">
        <v>10.728999999999999</v>
      </c>
      <c r="D215" s="7">
        <f t="shared" si="110"/>
        <v>2833.7870200000043</v>
      </c>
      <c r="E215" s="7">
        <v>12.6</v>
      </c>
      <c r="F215" s="11">
        <f t="shared" si="112"/>
        <v>0</v>
      </c>
      <c r="G215" s="11">
        <v>10.728999999999999</v>
      </c>
      <c r="H215" s="7">
        <v>24</v>
      </c>
      <c r="I215" s="7">
        <v>11.3</v>
      </c>
      <c r="J215" s="7">
        <v>19.981999999999999</v>
      </c>
      <c r="K215" s="11">
        <f t="shared" si="102"/>
        <v>0.45523385694733315</v>
      </c>
      <c r="L215" s="7">
        <f t="shared" si="99"/>
        <v>1942.38</v>
      </c>
      <c r="M215" s="7">
        <f t="shared" si="103"/>
        <v>92.991626497439995</v>
      </c>
      <c r="N215" s="7">
        <f t="shared" si="100"/>
        <v>2035.8268603543875</v>
      </c>
      <c r="O215" s="7">
        <f t="shared" si="104"/>
        <v>20839.795020000001</v>
      </c>
      <c r="P215" s="7">
        <f t="shared" si="105"/>
        <v>20.83979502</v>
      </c>
      <c r="Q215" s="7">
        <f t="shared" si="101"/>
        <v>3884.76</v>
      </c>
      <c r="R215" s="7">
        <f t="shared" si="106"/>
        <v>1942.38</v>
      </c>
      <c r="S215" s="7">
        <f t="shared" si="107"/>
        <v>60</v>
      </c>
      <c r="T215" s="2"/>
      <c r="U215" s="2"/>
      <c r="V215" s="2"/>
      <c r="W215" s="2"/>
      <c r="X215" s="2"/>
      <c r="Y215" s="2"/>
      <c r="Z215" s="2"/>
      <c r="AA215" s="2"/>
      <c r="AB215" s="2"/>
      <c r="AH215">
        <v>20.83979502</v>
      </c>
      <c r="AI215" s="14">
        <v>25.9</v>
      </c>
      <c r="AJ215" s="15">
        <f t="shared" si="108"/>
        <v>5.0602049799999982</v>
      </c>
      <c r="AM215">
        <v>5.0602049799999982</v>
      </c>
      <c r="AN215">
        <f t="shared" si="109"/>
        <v>0</v>
      </c>
      <c r="AP215">
        <v>5.0602049799999982</v>
      </c>
    </row>
    <row r="216" spans="2:42" x14ac:dyDescent="0.25">
      <c r="B216" s="2">
        <v>214</v>
      </c>
      <c r="C216" s="7">
        <v>10.728999999999999</v>
      </c>
      <c r="D216" s="7">
        <f t="shared" si="110"/>
        <v>2844.5160200000041</v>
      </c>
      <c r="E216" s="7">
        <v>12.8</v>
      </c>
      <c r="F216" s="11">
        <f t="shared" si="89"/>
        <v>0</v>
      </c>
      <c r="G216" s="11">
        <v>10.728999999999999</v>
      </c>
      <c r="H216" s="7">
        <v>24</v>
      </c>
      <c r="I216" s="7">
        <v>11.3</v>
      </c>
      <c r="J216" s="7">
        <v>19.981999999999999</v>
      </c>
      <c r="K216" s="11">
        <f t="shared" si="102"/>
        <v>0.45345225951270501</v>
      </c>
      <c r="L216" s="7">
        <f t="shared" si="99"/>
        <v>1942.38</v>
      </c>
      <c r="M216" s="7">
        <f t="shared" si="103"/>
        <v>92.991626497439995</v>
      </c>
      <c r="N216" s="7">
        <f t="shared" si="100"/>
        <v>2035.8250787569527</v>
      </c>
      <c r="O216" s="7">
        <f t="shared" si="104"/>
        <v>20839.795020000001</v>
      </c>
      <c r="P216" s="7">
        <f t="shared" si="105"/>
        <v>20.83979502</v>
      </c>
      <c r="Q216" s="7">
        <f t="shared" si="101"/>
        <v>3884.76</v>
      </c>
      <c r="R216" s="7">
        <f t="shared" si="106"/>
        <v>1942.38</v>
      </c>
      <c r="S216" s="7">
        <f t="shared" si="107"/>
        <v>60</v>
      </c>
      <c r="T216" s="2"/>
      <c r="U216" s="2"/>
      <c r="V216" s="2"/>
      <c r="W216" s="2"/>
      <c r="X216" s="2"/>
      <c r="Y216" s="2"/>
      <c r="Z216" s="2"/>
      <c r="AA216" s="2"/>
      <c r="AB216" s="2"/>
      <c r="AH216">
        <v>20.83979502</v>
      </c>
      <c r="AI216" s="14">
        <v>25.9</v>
      </c>
      <c r="AJ216" s="15">
        <f t="shared" si="108"/>
        <v>5.0602049799999982</v>
      </c>
      <c r="AM216">
        <v>5.0602049799999982</v>
      </c>
      <c r="AN216">
        <f t="shared" si="109"/>
        <v>0</v>
      </c>
      <c r="AP216">
        <v>5.0602049799999982</v>
      </c>
    </row>
    <row r="217" spans="2:42" x14ac:dyDescent="0.25">
      <c r="B217" s="2">
        <v>215</v>
      </c>
      <c r="C217" s="7">
        <v>11.176</v>
      </c>
      <c r="D217" s="7">
        <f t="shared" si="110"/>
        <v>2855.692020000004</v>
      </c>
      <c r="E217" s="7">
        <v>13</v>
      </c>
      <c r="F217" s="11">
        <f t="shared" si="90"/>
        <v>0.44700000000000095</v>
      </c>
      <c r="G217" s="11">
        <v>11.176</v>
      </c>
      <c r="H217" s="7">
        <v>25</v>
      </c>
      <c r="I217" s="7">
        <v>11.3</v>
      </c>
      <c r="J217" s="7">
        <v>19.981999999999999</v>
      </c>
      <c r="K217" s="11">
        <f t="shared" si="102"/>
        <v>0.45168455259047402</v>
      </c>
      <c r="L217" s="7">
        <f t="shared" si="99"/>
        <v>1942.38</v>
      </c>
      <c r="M217" s="7">
        <f t="shared" si="103"/>
        <v>100.90162013184001</v>
      </c>
      <c r="N217" s="7">
        <f t="shared" si="100"/>
        <v>2338.753304684431</v>
      </c>
      <c r="O217" s="7">
        <f t="shared" si="104"/>
        <v>21708.03888</v>
      </c>
      <c r="P217" s="7">
        <f t="shared" si="105"/>
        <v>21.70803888</v>
      </c>
      <c r="Q217" s="7">
        <f t="shared" si="101"/>
        <v>3884.76</v>
      </c>
      <c r="R217" s="7">
        <f t="shared" si="106"/>
        <v>1942.38</v>
      </c>
      <c r="S217" s="7">
        <f t="shared" si="107"/>
        <v>60</v>
      </c>
      <c r="T217" s="2"/>
      <c r="U217" s="2"/>
      <c r="V217" s="2"/>
      <c r="W217" s="2"/>
      <c r="X217" s="2"/>
      <c r="Y217" s="2"/>
      <c r="Z217" s="2"/>
      <c r="AA217" s="2"/>
      <c r="AB217" s="2"/>
      <c r="AH217">
        <v>21.70803888</v>
      </c>
      <c r="AI217" s="14">
        <v>25.9</v>
      </c>
      <c r="AJ217" s="15">
        <f t="shared" si="108"/>
        <v>4.1919611199999984</v>
      </c>
      <c r="AM217">
        <v>4.1919611199999984</v>
      </c>
      <c r="AN217">
        <f t="shared" si="109"/>
        <v>0</v>
      </c>
      <c r="AP217">
        <v>4.1919611199999984</v>
      </c>
    </row>
    <row r="218" spans="2:42" x14ac:dyDescent="0.25">
      <c r="B218" s="2">
        <v>216</v>
      </c>
      <c r="C218" s="7">
        <v>11.176</v>
      </c>
      <c r="D218" s="7">
        <f t="shared" si="110"/>
        <v>2866.868020000004</v>
      </c>
      <c r="E218" s="7">
        <v>13.2</v>
      </c>
      <c r="F218" s="11">
        <f t="shared" si="90"/>
        <v>0</v>
      </c>
      <c r="G218" s="11">
        <v>11.176</v>
      </c>
      <c r="H218" s="7">
        <v>25</v>
      </c>
      <c r="I218" s="7">
        <v>11.3</v>
      </c>
      <c r="J218" s="7">
        <v>19.981999999999999</v>
      </c>
      <c r="K218" s="11">
        <f t="shared" si="102"/>
        <v>0.44993057436202499</v>
      </c>
      <c r="L218" s="7">
        <f t="shared" si="99"/>
        <v>1942.38</v>
      </c>
      <c r="M218" s="7">
        <f t="shared" si="103"/>
        <v>100.90162013184001</v>
      </c>
      <c r="N218" s="7">
        <f t="shared" si="100"/>
        <v>2043.7315507062021</v>
      </c>
      <c r="O218" s="7">
        <f t="shared" si="104"/>
        <v>21708.03888</v>
      </c>
      <c r="P218" s="7">
        <f t="shared" si="105"/>
        <v>21.70803888</v>
      </c>
      <c r="Q218" s="7">
        <f t="shared" si="101"/>
        <v>3884.76</v>
      </c>
      <c r="R218" s="7">
        <f t="shared" si="106"/>
        <v>1942.38</v>
      </c>
      <c r="S218" s="7">
        <f t="shared" si="107"/>
        <v>60</v>
      </c>
      <c r="T218" s="2"/>
      <c r="U218" s="2"/>
      <c r="V218" s="2"/>
      <c r="W218" s="2"/>
      <c r="X218" s="2"/>
      <c r="Y218" s="2"/>
      <c r="Z218" s="2"/>
      <c r="AA218" s="2"/>
      <c r="AB218" s="2"/>
      <c r="AH218">
        <v>21.70803888</v>
      </c>
      <c r="AI218" s="14">
        <v>25.9</v>
      </c>
      <c r="AJ218" s="15">
        <f t="shared" si="108"/>
        <v>4.1919611199999984</v>
      </c>
      <c r="AM218">
        <v>4.1919611199999984</v>
      </c>
      <c r="AN218">
        <f t="shared" si="109"/>
        <v>0</v>
      </c>
      <c r="AP218">
        <v>4.1919611199999984</v>
      </c>
    </row>
    <row r="219" spans="2:42" x14ac:dyDescent="0.25">
      <c r="B219" s="2">
        <v>217</v>
      </c>
      <c r="C219" s="7">
        <v>11.176</v>
      </c>
      <c r="D219" s="7">
        <f t="shared" si="110"/>
        <v>2878.0440200000039</v>
      </c>
      <c r="E219" s="7">
        <v>13.4</v>
      </c>
      <c r="F219" s="11">
        <f t="shared" si="90"/>
        <v>0</v>
      </c>
      <c r="G219" s="11">
        <v>11.176</v>
      </c>
      <c r="H219" s="7">
        <v>25</v>
      </c>
      <c r="I219" s="7">
        <v>11.3</v>
      </c>
      <c r="J219" s="7">
        <v>19.981999999999999</v>
      </c>
      <c r="K219" s="11">
        <f t="shared" si="102"/>
        <v>0.44819016551249952</v>
      </c>
      <c r="L219" s="7">
        <f t="shared" si="99"/>
        <v>1942.38</v>
      </c>
      <c r="M219" s="7">
        <f t="shared" si="103"/>
        <v>100.90162013184001</v>
      </c>
      <c r="N219" s="7">
        <f t="shared" si="100"/>
        <v>2043.7298102973525</v>
      </c>
      <c r="O219" s="7">
        <f t="shared" si="104"/>
        <v>21708.03888</v>
      </c>
      <c r="P219" s="7">
        <f t="shared" si="105"/>
        <v>21.70803888</v>
      </c>
      <c r="Q219" s="7">
        <f t="shared" si="101"/>
        <v>3884.76</v>
      </c>
      <c r="R219" s="7">
        <f t="shared" si="106"/>
        <v>1942.38</v>
      </c>
      <c r="S219" s="7">
        <f t="shared" si="107"/>
        <v>60</v>
      </c>
      <c r="T219" s="2"/>
      <c r="U219" s="2"/>
      <c r="V219" s="2"/>
      <c r="W219" s="2"/>
      <c r="X219" s="2"/>
      <c r="Y219" s="2"/>
      <c r="Z219" s="2"/>
      <c r="AA219" s="2"/>
      <c r="AB219" s="2"/>
      <c r="AH219">
        <v>21.70803888</v>
      </c>
      <c r="AI219" s="14">
        <v>25.9</v>
      </c>
      <c r="AJ219" s="15">
        <f t="shared" si="108"/>
        <v>4.1919611199999984</v>
      </c>
      <c r="AM219">
        <v>4.1919611199999984</v>
      </c>
      <c r="AN219">
        <f t="shared" si="109"/>
        <v>0</v>
      </c>
      <c r="AP219">
        <v>4.1919611199999984</v>
      </c>
    </row>
    <row r="220" spans="2:42" x14ac:dyDescent="0.25">
      <c r="B220" s="2">
        <v>218</v>
      </c>
      <c r="C220" s="7">
        <v>11.176</v>
      </c>
      <c r="D220" s="7">
        <f t="shared" si="110"/>
        <v>2889.2200200000038</v>
      </c>
      <c r="E220" s="7">
        <v>13.6</v>
      </c>
      <c r="F220" s="11">
        <f t="shared" si="90"/>
        <v>0</v>
      </c>
      <c r="G220" s="11">
        <v>11.176</v>
      </c>
      <c r="H220" s="7">
        <v>25</v>
      </c>
      <c r="I220" s="7">
        <v>11.3</v>
      </c>
      <c r="J220" s="7">
        <v>19.981999999999999</v>
      </c>
      <c r="K220" s="11">
        <f t="shared" si="102"/>
        <v>0.44653198730144461</v>
      </c>
      <c r="L220" s="7">
        <f t="shared" si="99"/>
        <v>1942.38</v>
      </c>
      <c r="M220" s="7">
        <f t="shared" si="103"/>
        <v>100.90162013184001</v>
      </c>
      <c r="N220" s="7">
        <f t="shared" si="100"/>
        <v>2043.7281521191414</v>
      </c>
      <c r="O220" s="7">
        <f t="shared" si="104"/>
        <v>21708.03888</v>
      </c>
      <c r="P220" s="7">
        <f t="shared" si="105"/>
        <v>21.70803888</v>
      </c>
      <c r="Q220" s="7">
        <f t="shared" si="101"/>
        <v>3884.76</v>
      </c>
      <c r="R220" s="7">
        <f t="shared" si="106"/>
        <v>1942.38</v>
      </c>
      <c r="S220" s="7">
        <f t="shared" si="107"/>
        <v>60</v>
      </c>
      <c r="T220" s="2"/>
      <c r="U220" s="2"/>
      <c r="V220" s="2"/>
      <c r="W220" s="2"/>
      <c r="X220" s="2"/>
      <c r="Y220" s="2"/>
      <c r="Z220" s="2"/>
      <c r="AA220" s="2"/>
      <c r="AB220" s="2"/>
      <c r="AH220">
        <v>21.70803888</v>
      </c>
      <c r="AI220" s="14">
        <v>25.9</v>
      </c>
      <c r="AJ220" s="15">
        <f t="shared" si="108"/>
        <v>4.1919611199999984</v>
      </c>
      <c r="AM220">
        <v>4.1919611199999984</v>
      </c>
      <c r="AN220">
        <f t="shared" si="109"/>
        <v>0</v>
      </c>
      <c r="AP220">
        <v>4.1919611199999984</v>
      </c>
    </row>
    <row r="221" spans="2:42" x14ac:dyDescent="0.25">
      <c r="B221" s="2">
        <v>219</v>
      </c>
      <c r="C221" s="7">
        <v>10.728999999999999</v>
      </c>
      <c r="D221" s="7">
        <f t="shared" si="110"/>
        <v>2899.9490200000037</v>
      </c>
      <c r="E221" s="7">
        <v>13.8</v>
      </c>
      <c r="F221" s="11">
        <f t="shared" si="91"/>
        <v>-0.44700000000000095</v>
      </c>
      <c r="G221" s="11">
        <v>10.728999999999999</v>
      </c>
      <c r="H221" s="7">
        <v>24</v>
      </c>
      <c r="I221" s="7">
        <v>11.3</v>
      </c>
      <c r="J221" s="7">
        <v>19.981999999999999</v>
      </c>
      <c r="K221" s="11">
        <f t="shared" si="102"/>
        <v>0.44488603345450739</v>
      </c>
      <c r="L221" s="7">
        <f t="shared" si="99"/>
        <v>1942.38</v>
      </c>
      <c r="M221" s="7">
        <f t="shared" si="103"/>
        <v>92.991626497439995</v>
      </c>
      <c r="N221" s="7">
        <f t="shared" si="100"/>
        <v>1740.796512530894</v>
      </c>
      <c r="O221" s="7">
        <f t="shared" si="104"/>
        <v>20839.795020000001</v>
      </c>
      <c r="P221" s="7">
        <f t="shared" si="105"/>
        <v>20.83979502</v>
      </c>
      <c r="Q221" s="7">
        <f t="shared" si="101"/>
        <v>3884.76</v>
      </c>
      <c r="R221" s="7">
        <f t="shared" si="106"/>
        <v>1942.38</v>
      </c>
      <c r="S221" s="7">
        <f t="shared" si="107"/>
        <v>60</v>
      </c>
      <c r="T221" s="2"/>
      <c r="U221" s="2"/>
      <c r="V221" s="2"/>
      <c r="W221" s="2"/>
      <c r="X221" s="2"/>
      <c r="Y221" s="2"/>
      <c r="Z221" s="2"/>
      <c r="AA221" s="2"/>
      <c r="AB221" s="2"/>
      <c r="AH221">
        <v>20.83979502</v>
      </c>
      <c r="AI221" s="14">
        <v>25.9</v>
      </c>
      <c r="AJ221" s="15">
        <f t="shared" si="108"/>
        <v>5.0602049799999982</v>
      </c>
      <c r="AM221">
        <v>5.0602049799999982</v>
      </c>
      <c r="AN221">
        <f t="shared" si="109"/>
        <v>0</v>
      </c>
      <c r="AP221">
        <v>5.0602049799999982</v>
      </c>
    </row>
    <row r="222" spans="2:42" x14ac:dyDescent="0.25">
      <c r="B222" s="2">
        <v>220</v>
      </c>
      <c r="C222" s="7">
        <v>10.728999999999999</v>
      </c>
      <c r="D222" s="7">
        <f t="shared" si="110"/>
        <v>2910.6780200000035</v>
      </c>
      <c r="E222" s="7">
        <v>14</v>
      </c>
      <c r="F222" s="11">
        <f t="shared" si="92"/>
        <v>0</v>
      </c>
      <c r="G222" s="11">
        <v>10.728999999999999</v>
      </c>
      <c r="H222" s="7">
        <v>24</v>
      </c>
      <c r="I222" s="7">
        <v>11.3</v>
      </c>
      <c r="J222" s="7">
        <v>19.981999999999999</v>
      </c>
      <c r="K222" s="11">
        <f t="shared" si="102"/>
        <v>0.44325216928810218</v>
      </c>
      <c r="L222" s="7">
        <f t="shared" si="99"/>
        <v>1942.38</v>
      </c>
      <c r="M222" s="7">
        <f t="shared" si="103"/>
        <v>92.991626497439995</v>
      </c>
      <c r="N222" s="7">
        <f t="shared" si="100"/>
        <v>2035.8148786667282</v>
      </c>
      <c r="O222" s="7">
        <f t="shared" si="104"/>
        <v>20839.795020000001</v>
      </c>
      <c r="P222" s="7">
        <f t="shared" si="105"/>
        <v>20.83979502</v>
      </c>
      <c r="Q222" s="7">
        <f t="shared" si="101"/>
        <v>3884.76</v>
      </c>
      <c r="R222" s="7">
        <f t="shared" si="106"/>
        <v>1942.38</v>
      </c>
      <c r="S222" s="7">
        <f t="shared" si="107"/>
        <v>60</v>
      </c>
      <c r="T222" s="2"/>
      <c r="U222" s="2"/>
      <c r="V222" s="2"/>
      <c r="W222" s="2"/>
      <c r="X222" s="2"/>
      <c r="Y222" s="2"/>
      <c r="Z222" s="2"/>
      <c r="AA222" s="2"/>
      <c r="AB222" s="2"/>
      <c r="AH222">
        <v>20.83979502</v>
      </c>
      <c r="AI222" s="14">
        <v>25.9</v>
      </c>
      <c r="AJ222" s="15">
        <f t="shared" si="108"/>
        <v>5.0602049799999982</v>
      </c>
      <c r="AM222">
        <v>5.0602049799999982</v>
      </c>
      <c r="AN222">
        <f t="shared" si="109"/>
        <v>0</v>
      </c>
      <c r="AP222">
        <v>5.0602049799999982</v>
      </c>
    </row>
    <row r="223" spans="2:42" x14ac:dyDescent="0.25">
      <c r="B223" s="2">
        <v>221</v>
      </c>
      <c r="C223" s="7">
        <v>10.728999999999999</v>
      </c>
      <c r="D223" s="7">
        <f t="shared" si="110"/>
        <v>2921.4070200000033</v>
      </c>
      <c r="E223" s="7">
        <v>14.2</v>
      </c>
      <c r="F223" s="11">
        <f t="shared" si="92"/>
        <v>0</v>
      </c>
      <c r="G223" s="11">
        <v>10.728999999999999</v>
      </c>
      <c r="H223" s="7">
        <v>24</v>
      </c>
      <c r="I223" s="7">
        <v>11.3</v>
      </c>
      <c r="J223" s="7">
        <v>19.981999999999999</v>
      </c>
      <c r="K223" s="11">
        <f t="shared" si="102"/>
        <v>0.44163026208991857</v>
      </c>
      <c r="L223" s="7">
        <f t="shared" si="99"/>
        <v>1942.38</v>
      </c>
      <c r="M223" s="7">
        <f t="shared" si="103"/>
        <v>92.991626497439995</v>
      </c>
      <c r="N223" s="7">
        <f t="shared" si="100"/>
        <v>2035.8132567595301</v>
      </c>
      <c r="O223" s="7">
        <f t="shared" si="104"/>
        <v>20839.795020000001</v>
      </c>
      <c r="P223" s="7">
        <f t="shared" si="105"/>
        <v>20.83979502</v>
      </c>
      <c r="Q223" s="7">
        <f t="shared" si="101"/>
        <v>3884.76</v>
      </c>
      <c r="R223" s="7">
        <f t="shared" si="106"/>
        <v>1942.38</v>
      </c>
      <c r="S223" s="7">
        <f t="shared" si="107"/>
        <v>60</v>
      </c>
      <c r="T223" s="2"/>
      <c r="U223" s="2"/>
      <c r="V223" s="2"/>
      <c r="W223" s="2"/>
      <c r="X223" s="2"/>
      <c r="Y223" s="2"/>
      <c r="Z223" s="2"/>
      <c r="AA223" s="2"/>
      <c r="AB223" s="2"/>
      <c r="AH223">
        <v>20.83979502</v>
      </c>
      <c r="AI223" s="14">
        <v>25.9</v>
      </c>
      <c r="AJ223" s="15">
        <f t="shared" si="108"/>
        <v>5.0602049799999982</v>
      </c>
      <c r="AM223">
        <v>5.0602049799999982</v>
      </c>
      <c r="AN223">
        <f t="shared" si="109"/>
        <v>0</v>
      </c>
      <c r="AP223">
        <v>5.0602049799999982</v>
      </c>
    </row>
    <row r="224" spans="2:42" x14ac:dyDescent="0.25">
      <c r="B224" s="2">
        <v>222</v>
      </c>
      <c r="C224" s="7">
        <v>10.728999999999999</v>
      </c>
      <c r="D224" s="7">
        <f t="shared" si="110"/>
        <v>2932.1360200000031</v>
      </c>
      <c r="E224" s="7">
        <v>14.4</v>
      </c>
      <c r="F224" s="11">
        <f t="shared" si="92"/>
        <v>0</v>
      </c>
      <c r="G224" s="11">
        <v>10.728999999999999</v>
      </c>
      <c r="H224" s="7">
        <v>24</v>
      </c>
      <c r="I224" s="7">
        <v>11.3</v>
      </c>
      <c r="J224" s="7">
        <v>19.981999999999999</v>
      </c>
      <c r="K224" s="11">
        <f t="shared" si="102"/>
        <v>0.44008704208914151</v>
      </c>
      <c r="L224" s="7">
        <f t="shared" si="99"/>
        <v>1942.38</v>
      </c>
      <c r="M224" s="7">
        <f t="shared" si="103"/>
        <v>92.991626497439995</v>
      </c>
      <c r="N224" s="7">
        <f t="shared" si="100"/>
        <v>2035.8117135395291</v>
      </c>
      <c r="O224" s="7">
        <f t="shared" si="104"/>
        <v>20839.795020000001</v>
      </c>
      <c r="P224" s="7">
        <f t="shared" si="105"/>
        <v>20.83979502</v>
      </c>
      <c r="Q224" s="7">
        <f t="shared" si="101"/>
        <v>3884.76</v>
      </c>
      <c r="R224" s="7">
        <f t="shared" si="106"/>
        <v>1942.38</v>
      </c>
      <c r="S224" s="7">
        <f t="shared" si="107"/>
        <v>60</v>
      </c>
      <c r="T224" s="2"/>
      <c r="U224" s="2"/>
      <c r="V224" s="2"/>
      <c r="W224" s="2"/>
      <c r="X224" s="2"/>
      <c r="Y224" s="2"/>
      <c r="Z224" s="2"/>
      <c r="AA224" s="2"/>
      <c r="AB224" s="2"/>
      <c r="AH224">
        <v>20.83979502</v>
      </c>
      <c r="AI224" s="14">
        <v>25.9</v>
      </c>
      <c r="AJ224" s="15">
        <f t="shared" si="108"/>
        <v>5.0602049799999982</v>
      </c>
      <c r="AM224">
        <v>5.0602049799999982</v>
      </c>
      <c r="AN224">
        <f t="shared" si="109"/>
        <v>0</v>
      </c>
      <c r="AP224">
        <v>5.0602049799999982</v>
      </c>
    </row>
    <row r="225" spans="2:42" x14ac:dyDescent="0.25">
      <c r="B225" s="2">
        <v>223</v>
      </c>
      <c r="C225" s="7">
        <v>10.2819</v>
      </c>
      <c r="D225" s="7">
        <f t="shared" si="110"/>
        <v>2942.4179200000031</v>
      </c>
      <c r="E225" s="7">
        <v>14.6</v>
      </c>
      <c r="F225" s="11">
        <f t="shared" si="92"/>
        <v>-0.44709999999999894</v>
      </c>
      <c r="G225" s="11">
        <v>10.2819</v>
      </c>
      <c r="H225" s="7">
        <v>23</v>
      </c>
      <c r="I225" s="7">
        <v>11.3</v>
      </c>
      <c r="J225" s="7">
        <v>19.981999999999999</v>
      </c>
      <c r="K225" s="11">
        <f t="shared" si="102"/>
        <v>0.4385545696988013</v>
      </c>
      <c r="L225" s="7">
        <f t="shared" si="99"/>
        <v>1942.38</v>
      </c>
      <c r="M225" s="7">
        <f t="shared" si="103"/>
        <v>85.402799034062397</v>
      </c>
      <c r="N225" s="7">
        <f t="shared" si="100"/>
        <v>1733.135353603762</v>
      </c>
      <c r="O225" s="7">
        <f t="shared" si="104"/>
        <v>19971.356922000003</v>
      </c>
      <c r="P225" s="7">
        <f t="shared" si="105"/>
        <v>19.971356922000002</v>
      </c>
      <c r="Q225" s="7">
        <f t="shared" si="101"/>
        <v>3884.76</v>
      </c>
      <c r="R225" s="7">
        <f t="shared" si="106"/>
        <v>1942.38</v>
      </c>
      <c r="S225" s="7">
        <f t="shared" si="107"/>
        <v>60</v>
      </c>
      <c r="T225" s="2"/>
      <c r="U225" s="2"/>
      <c r="V225" s="2"/>
      <c r="W225" s="2"/>
      <c r="X225" s="2"/>
      <c r="Y225" s="2"/>
      <c r="Z225" s="2"/>
      <c r="AA225" s="2"/>
      <c r="AB225" s="2"/>
      <c r="AH225">
        <v>19.971356922000002</v>
      </c>
      <c r="AI225" s="14">
        <v>25.9</v>
      </c>
      <c r="AJ225" s="15">
        <f t="shared" si="108"/>
        <v>5.9286430779999968</v>
      </c>
      <c r="AM225">
        <v>5.9286430779999968</v>
      </c>
      <c r="AN225">
        <f t="shared" si="109"/>
        <v>0</v>
      </c>
      <c r="AP225">
        <v>5.9286430779999968</v>
      </c>
    </row>
    <row r="226" spans="2:42" x14ac:dyDescent="0.25">
      <c r="B226" s="2">
        <v>224</v>
      </c>
      <c r="C226" s="7">
        <v>10.2819</v>
      </c>
      <c r="D226" s="7">
        <f t="shared" si="110"/>
        <v>2952.699820000003</v>
      </c>
      <c r="E226" s="7">
        <v>14.8</v>
      </c>
      <c r="F226" s="11">
        <f t="shared" si="93"/>
        <v>0</v>
      </c>
      <c r="G226" s="11">
        <v>10.2819</v>
      </c>
      <c r="H226" s="7">
        <v>23</v>
      </c>
      <c r="I226" s="7">
        <v>11.3</v>
      </c>
      <c r="J226" s="7">
        <v>19.981999999999999</v>
      </c>
      <c r="K226" s="11">
        <f t="shared" si="102"/>
        <v>0.43703273303241197</v>
      </c>
      <c r="L226" s="7">
        <f t="shared" si="99"/>
        <v>1942.38</v>
      </c>
      <c r="M226" s="7">
        <f t="shared" si="103"/>
        <v>85.402799034062397</v>
      </c>
      <c r="N226" s="7">
        <f t="shared" si="100"/>
        <v>2028.2198317670948</v>
      </c>
      <c r="O226" s="7">
        <f t="shared" si="104"/>
        <v>19971.356922000003</v>
      </c>
      <c r="P226" s="7">
        <f t="shared" si="105"/>
        <v>19.971356922000002</v>
      </c>
      <c r="Q226" s="7">
        <f t="shared" si="101"/>
        <v>3884.76</v>
      </c>
      <c r="R226" s="7">
        <f t="shared" si="106"/>
        <v>1942.38</v>
      </c>
      <c r="S226" s="7">
        <f t="shared" si="107"/>
        <v>60</v>
      </c>
      <c r="T226" s="2"/>
      <c r="U226" s="2"/>
      <c r="V226" s="2"/>
      <c r="W226" s="2"/>
      <c r="X226" s="2"/>
      <c r="Y226" s="2"/>
      <c r="Z226" s="2"/>
      <c r="AA226" s="2"/>
      <c r="AB226" s="2"/>
      <c r="AH226">
        <v>19.971356922000002</v>
      </c>
      <c r="AI226" s="14">
        <v>25.9</v>
      </c>
      <c r="AJ226" s="15">
        <f t="shared" si="108"/>
        <v>5.9286430779999968</v>
      </c>
      <c r="AM226">
        <v>5.9286430779999968</v>
      </c>
      <c r="AN226">
        <f t="shared" si="109"/>
        <v>0</v>
      </c>
      <c r="AP226">
        <v>5.9286430779999968</v>
      </c>
    </row>
    <row r="227" spans="2:42" x14ac:dyDescent="0.25">
      <c r="B227" s="2">
        <v>225</v>
      </c>
      <c r="C227" s="7">
        <v>10.2819</v>
      </c>
      <c r="D227" s="7">
        <f t="shared" si="110"/>
        <v>2962.981720000003</v>
      </c>
      <c r="E227" s="7">
        <v>15</v>
      </c>
      <c r="F227" s="11">
        <f t="shared" si="94"/>
        <v>0</v>
      </c>
      <c r="G227" s="11">
        <v>10.2819</v>
      </c>
      <c r="H227" s="7">
        <v>23</v>
      </c>
      <c r="I227" s="7">
        <v>11.3</v>
      </c>
      <c r="J227" s="7">
        <v>19.981999999999999</v>
      </c>
      <c r="K227" s="11">
        <f t="shared" si="102"/>
        <v>0.87143590546254246</v>
      </c>
      <c r="L227" s="7">
        <f t="shared" ref="L227:L258" si="113">$V$4*9.81*$V$10</f>
        <v>3237.3</v>
      </c>
      <c r="M227" s="7">
        <f t="shared" si="103"/>
        <v>85.402799034062397</v>
      </c>
      <c r="N227" s="7">
        <f t="shared" si="100"/>
        <v>3323.574234939525</v>
      </c>
      <c r="O227" s="7">
        <f t="shared" si="104"/>
        <v>6657.1189740000009</v>
      </c>
      <c r="P227" s="7">
        <f t="shared" si="105"/>
        <v>6.6571189740000012</v>
      </c>
      <c r="Q227" s="7">
        <f t="shared" si="101"/>
        <v>3884.76</v>
      </c>
      <c r="R227" s="7">
        <f t="shared" si="106"/>
        <v>647.46</v>
      </c>
      <c r="S227" s="7">
        <f t="shared" si="107"/>
        <v>60</v>
      </c>
      <c r="T227" s="2"/>
      <c r="U227" s="2"/>
      <c r="V227" s="2"/>
      <c r="W227" s="2"/>
      <c r="X227" s="2"/>
      <c r="Y227" s="2"/>
      <c r="Z227" s="2"/>
      <c r="AA227" s="2"/>
      <c r="AB227" s="2"/>
      <c r="AH227">
        <v>6.6571189740000012</v>
      </c>
      <c r="AI227" s="14">
        <v>25.9</v>
      </c>
      <c r="AJ227" s="15">
        <f t="shared" si="108"/>
        <v>19.242881025999999</v>
      </c>
      <c r="AM227">
        <v>19.242881025999999</v>
      </c>
      <c r="AN227">
        <f t="shared" si="109"/>
        <v>0</v>
      </c>
      <c r="AP227">
        <v>19.242881025999999</v>
      </c>
    </row>
    <row r="228" spans="2:42" x14ac:dyDescent="0.25">
      <c r="B228" s="2">
        <v>226</v>
      </c>
      <c r="C228" s="7">
        <v>8.9407999999999994</v>
      </c>
      <c r="D228" s="7">
        <f t="shared" si="110"/>
        <v>2971.9225200000028</v>
      </c>
      <c r="E228" s="7">
        <v>15.4</v>
      </c>
      <c r="F228" s="11">
        <f t="shared" si="94"/>
        <v>-1.3411000000000008</v>
      </c>
      <c r="G228" s="11">
        <v>8.9407999999999994</v>
      </c>
      <c r="H228" s="7">
        <v>20</v>
      </c>
      <c r="I228" s="7">
        <v>21.8</v>
      </c>
      <c r="J228" s="7">
        <v>39.997</v>
      </c>
      <c r="K228" s="11">
        <f t="shared" si="102"/>
        <v>0.86908279369450558</v>
      </c>
      <c r="L228" s="7">
        <f t="shared" si="113"/>
        <v>3237.3</v>
      </c>
      <c r="M228" s="7">
        <f t="shared" si="103"/>
        <v>64.577036884377591</v>
      </c>
      <c r="N228" s="7">
        <f t="shared" si="100"/>
        <v>2417.6201196780717</v>
      </c>
      <c r="O228" s="7">
        <f t="shared" si="104"/>
        <v>14472.025919999996</v>
      </c>
      <c r="P228" s="7">
        <f t="shared" si="105"/>
        <v>14.472025919999997</v>
      </c>
      <c r="Q228" s="7">
        <f t="shared" ref="Q228:Q259" si="114">$W$10*$V$4*9.81</f>
        <v>4855.95</v>
      </c>
      <c r="R228" s="7">
        <f t="shared" si="106"/>
        <v>1618.6499999999996</v>
      </c>
      <c r="S228" s="7">
        <f t="shared" si="107"/>
        <v>74.999999999999986</v>
      </c>
      <c r="T228" s="2"/>
      <c r="U228" s="2"/>
      <c r="V228" s="2"/>
      <c r="W228" s="2"/>
      <c r="X228" s="2"/>
      <c r="Y228" s="2"/>
      <c r="Z228" s="2"/>
      <c r="AA228" s="2"/>
      <c r="AB228" s="2"/>
      <c r="AH228">
        <v>14.472025919999997</v>
      </c>
      <c r="AI228" s="14">
        <v>25.9</v>
      </c>
      <c r="AJ228" s="15">
        <f t="shared" si="108"/>
        <v>11.427974080000002</v>
      </c>
      <c r="AM228">
        <v>11.427974080000002</v>
      </c>
      <c r="AN228">
        <f t="shared" si="109"/>
        <v>0</v>
      </c>
      <c r="AP228">
        <v>11.427974080000002</v>
      </c>
    </row>
    <row r="229" spans="2:42" x14ac:dyDescent="0.25">
      <c r="B229" s="2">
        <v>227</v>
      </c>
      <c r="C229" s="7">
        <v>8.0467200000000005</v>
      </c>
      <c r="D229" s="7">
        <f t="shared" si="110"/>
        <v>2979.9692400000026</v>
      </c>
      <c r="E229" s="7">
        <v>15.8</v>
      </c>
      <c r="F229" s="11">
        <f t="shared" si="94"/>
        <v>-0.89407999999999888</v>
      </c>
      <c r="G229" s="11">
        <v>8.0467200000000005</v>
      </c>
      <c r="H229" s="7">
        <v>18</v>
      </c>
      <c r="I229" s="7">
        <v>21.8</v>
      </c>
      <c r="J229" s="7">
        <v>39.997</v>
      </c>
      <c r="K229" s="11">
        <f t="shared" si="102"/>
        <v>0.86700178174855091</v>
      </c>
      <c r="L229" s="7">
        <f t="shared" si="113"/>
        <v>3237.3</v>
      </c>
      <c r="M229" s="7">
        <f t="shared" si="103"/>
        <v>52.307399876345862</v>
      </c>
      <c r="N229" s="7">
        <f t="shared" si="100"/>
        <v>2700.3816016580954</v>
      </c>
      <c r="O229" s="7">
        <f t="shared" si="104"/>
        <v>13024.823327999999</v>
      </c>
      <c r="P229" s="7">
        <f t="shared" si="105"/>
        <v>13.024823327999998</v>
      </c>
      <c r="Q229" s="7">
        <f t="shared" si="114"/>
        <v>4855.95</v>
      </c>
      <c r="R229" s="7">
        <f t="shared" si="106"/>
        <v>1618.6499999999996</v>
      </c>
      <c r="S229" s="7">
        <f t="shared" si="107"/>
        <v>74.999999999999986</v>
      </c>
      <c r="T229" s="2"/>
      <c r="U229" s="2"/>
      <c r="V229" s="2"/>
      <c r="W229" s="2"/>
      <c r="X229" s="2"/>
      <c r="Y229" s="2"/>
      <c r="Z229" s="2"/>
      <c r="AA229" s="2"/>
      <c r="AB229" s="2"/>
      <c r="AH229">
        <v>13.024823327999998</v>
      </c>
      <c r="AI229" s="14">
        <v>25.9</v>
      </c>
      <c r="AJ229" s="15">
        <f t="shared" si="108"/>
        <v>12.875176672</v>
      </c>
      <c r="AM229">
        <v>12.875176672</v>
      </c>
      <c r="AN229">
        <f t="shared" si="109"/>
        <v>0</v>
      </c>
      <c r="AP229">
        <v>12.875176672</v>
      </c>
    </row>
    <row r="230" spans="2:42" x14ac:dyDescent="0.25">
      <c r="B230" s="2">
        <v>228</v>
      </c>
      <c r="C230" s="7">
        <v>7.1526399999999999</v>
      </c>
      <c r="D230" s="7">
        <f t="shared" si="110"/>
        <v>2987.1218800000024</v>
      </c>
      <c r="E230" s="7">
        <v>16.2</v>
      </c>
      <c r="F230" s="11">
        <f t="shared" si="94"/>
        <v>-0.89408000000000065</v>
      </c>
      <c r="G230" s="11">
        <v>7.1526399999999999</v>
      </c>
      <c r="H230" s="7">
        <v>16</v>
      </c>
      <c r="I230" s="7">
        <v>21.8</v>
      </c>
      <c r="J230" s="7">
        <v>39.997</v>
      </c>
      <c r="K230" s="11">
        <f t="shared" si="102"/>
        <v>0.86505986386855449</v>
      </c>
      <c r="L230" s="7">
        <f t="shared" si="113"/>
        <v>3237.3</v>
      </c>
      <c r="M230" s="7">
        <f t="shared" si="103"/>
        <v>41.329303606001666</v>
      </c>
      <c r="N230" s="7">
        <f t="shared" si="100"/>
        <v>2689.4015634698699</v>
      </c>
      <c r="O230" s="7">
        <f t="shared" si="104"/>
        <v>11577.620735999997</v>
      </c>
      <c r="P230" s="7">
        <f t="shared" si="105"/>
        <v>11.577620735999997</v>
      </c>
      <c r="Q230" s="7">
        <f t="shared" si="114"/>
        <v>4855.95</v>
      </c>
      <c r="R230" s="7">
        <f t="shared" si="106"/>
        <v>1618.6499999999996</v>
      </c>
      <c r="S230" s="7">
        <f t="shared" si="107"/>
        <v>74.999999999999986</v>
      </c>
      <c r="T230" s="2"/>
      <c r="U230" s="2"/>
      <c r="V230" s="2"/>
      <c r="W230" s="2"/>
      <c r="X230" s="2"/>
      <c r="Y230" s="2"/>
      <c r="Z230" s="2"/>
      <c r="AA230" s="2"/>
      <c r="AB230" s="2"/>
      <c r="AH230">
        <v>11.577620735999997</v>
      </c>
      <c r="AI230" s="14">
        <v>25.9</v>
      </c>
      <c r="AJ230" s="15">
        <f t="shared" si="108"/>
        <v>14.322379264000002</v>
      </c>
      <c r="AM230">
        <v>14.322379264000002</v>
      </c>
      <c r="AN230">
        <f t="shared" si="109"/>
        <v>0</v>
      </c>
      <c r="AP230">
        <v>14.322379264000002</v>
      </c>
    </row>
    <row r="231" spans="2:42" x14ac:dyDescent="0.25">
      <c r="B231" s="2">
        <v>229</v>
      </c>
      <c r="C231" s="7">
        <v>6.7055999999999996</v>
      </c>
      <c r="D231" s="7">
        <f t="shared" si="110"/>
        <v>2993.8274800000022</v>
      </c>
      <c r="E231" s="7">
        <v>16.600000000000001</v>
      </c>
      <c r="F231" s="11">
        <f t="shared" si="95"/>
        <v>-0.44704000000000033</v>
      </c>
      <c r="G231" s="11">
        <v>6.7055999999999996</v>
      </c>
      <c r="H231" s="7">
        <v>15</v>
      </c>
      <c r="I231" s="7">
        <v>21.8</v>
      </c>
      <c r="J231" s="7">
        <v>39.997</v>
      </c>
      <c r="K231" s="11">
        <f t="shared" si="102"/>
        <v>0.86351258167625033</v>
      </c>
      <c r="L231" s="7">
        <f t="shared" si="113"/>
        <v>3237.3</v>
      </c>
      <c r="M231" s="7">
        <f t="shared" si="103"/>
        <v>36.3245832474624</v>
      </c>
      <c r="N231" s="7">
        <f t="shared" si="100"/>
        <v>2979.4416958291386</v>
      </c>
      <c r="O231" s="7">
        <f t="shared" si="104"/>
        <v>10854.019439999996</v>
      </c>
      <c r="P231" s="7">
        <f t="shared" si="105"/>
        <v>10.854019439999997</v>
      </c>
      <c r="Q231" s="7">
        <f t="shared" si="114"/>
        <v>4855.95</v>
      </c>
      <c r="R231" s="7">
        <f t="shared" si="106"/>
        <v>1618.6499999999996</v>
      </c>
      <c r="S231" s="7">
        <f t="shared" si="107"/>
        <v>74.999999999999986</v>
      </c>
      <c r="T231" s="2"/>
      <c r="U231" s="2"/>
      <c r="V231" s="2"/>
      <c r="W231" s="2"/>
      <c r="X231" s="2"/>
      <c r="Y231" s="2"/>
      <c r="Z231" s="2"/>
      <c r="AA231" s="2"/>
      <c r="AB231" s="2"/>
      <c r="AH231">
        <v>10.854019439999997</v>
      </c>
      <c r="AI231" s="14">
        <v>25.9</v>
      </c>
      <c r="AJ231" s="15">
        <f t="shared" si="108"/>
        <v>15.045980560000002</v>
      </c>
      <c r="AM231">
        <v>15.045980560000002</v>
      </c>
      <c r="AN231">
        <f t="shared" si="109"/>
        <v>0</v>
      </c>
      <c r="AP231">
        <v>15.045980560000002</v>
      </c>
    </row>
    <row r="232" spans="2:42" x14ac:dyDescent="0.25">
      <c r="B232" s="2">
        <v>230</v>
      </c>
      <c r="C232" s="7">
        <v>5.3644800000000004</v>
      </c>
      <c r="D232" s="7">
        <f t="shared" si="110"/>
        <v>2999.1919600000024</v>
      </c>
      <c r="E232" s="7">
        <v>17</v>
      </c>
      <c r="F232" s="11">
        <f t="shared" si="96"/>
        <v>-1.3411199999999992</v>
      </c>
      <c r="G232" s="11">
        <v>5.3644800000000004</v>
      </c>
      <c r="H232" s="7">
        <v>12</v>
      </c>
      <c r="I232" s="7">
        <v>21.8</v>
      </c>
      <c r="J232" s="7">
        <v>39.997</v>
      </c>
      <c r="K232" s="11">
        <f t="shared" si="102"/>
        <v>0.86222740173269352</v>
      </c>
      <c r="L232" s="7">
        <f t="shared" si="113"/>
        <v>3237.3</v>
      </c>
      <c r="M232" s="7">
        <f t="shared" si="103"/>
        <v>23.247733278375939</v>
      </c>
      <c r="N232" s="7">
        <f t="shared" si="100"/>
        <v>2376.2707606801091</v>
      </c>
      <c r="O232" s="7">
        <f t="shared" si="104"/>
        <v>8683.2155519999978</v>
      </c>
      <c r="P232" s="7">
        <f t="shared" si="105"/>
        <v>8.6832155519999983</v>
      </c>
      <c r="Q232" s="7">
        <f t="shared" si="114"/>
        <v>4855.95</v>
      </c>
      <c r="R232" s="7">
        <f t="shared" si="106"/>
        <v>1618.6499999999996</v>
      </c>
      <c r="S232" s="7">
        <f t="shared" si="107"/>
        <v>74.999999999999986</v>
      </c>
      <c r="T232" s="2"/>
      <c r="U232" s="2"/>
      <c r="V232" s="2"/>
      <c r="W232" s="2"/>
      <c r="X232" s="2"/>
      <c r="Y232" s="2"/>
      <c r="Z232" s="2"/>
      <c r="AA232" s="2"/>
      <c r="AB232" s="2"/>
      <c r="AH232">
        <v>8.6832155519999983</v>
      </c>
      <c r="AI232" s="14">
        <v>25.9</v>
      </c>
      <c r="AJ232" s="15">
        <f t="shared" si="108"/>
        <v>17.216784447999999</v>
      </c>
      <c r="AM232">
        <v>17.216784447999999</v>
      </c>
      <c r="AN232">
        <f t="shared" si="109"/>
        <v>0</v>
      </c>
      <c r="AP232">
        <v>17.216784447999999</v>
      </c>
    </row>
    <row r="233" spans="2:42" x14ac:dyDescent="0.25">
      <c r="B233" s="2">
        <v>231</v>
      </c>
      <c r="C233" s="7">
        <v>4.4703999999999997</v>
      </c>
      <c r="D233" s="7">
        <f t="shared" si="110"/>
        <v>3003.6623600000025</v>
      </c>
      <c r="E233" s="7">
        <v>17.399999999999999</v>
      </c>
      <c r="F233" s="11">
        <f t="shared" si="96"/>
        <v>-0.89408000000000065</v>
      </c>
      <c r="G233" s="11">
        <v>4.4703999999999997</v>
      </c>
      <c r="H233" s="7">
        <v>10</v>
      </c>
      <c r="I233" s="7">
        <v>21.8</v>
      </c>
      <c r="J233" s="7">
        <v>39.997</v>
      </c>
      <c r="K233" s="11">
        <f t="shared" si="102"/>
        <v>0.86145812837249802</v>
      </c>
      <c r="L233" s="7">
        <f t="shared" si="113"/>
        <v>3237.3</v>
      </c>
      <c r="M233" s="7">
        <f t="shared" si="103"/>
        <v>16.144259221094398</v>
      </c>
      <c r="N233" s="7">
        <f t="shared" si="100"/>
        <v>2664.2129173494664</v>
      </c>
      <c r="O233" s="7">
        <f t="shared" si="104"/>
        <v>7236.0129599999982</v>
      </c>
      <c r="P233" s="7">
        <f t="shared" si="105"/>
        <v>7.2360129599999983</v>
      </c>
      <c r="Q233" s="7">
        <f t="shared" si="114"/>
        <v>4855.95</v>
      </c>
      <c r="R233" s="7">
        <f t="shared" si="106"/>
        <v>1618.6499999999996</v>
      </c>
      <c r="S233" s="7">
        <f t="shared" si="107"/>
        <v>74.999999999999986</v>
      </c>
      <c r="T233" s="2"/>
      <c r="U233" s="2"/>
      <c r="V233" s="2"/>
      <c r="W233" s="2"/>
      <c r="X233" s="2"/>
      <c r="Y233" s="2"/>
      <c r="Z233" s="2"/>
      <c r="AA233" s="2"/>
      <c r="AB233" s="2"/>
      <c r="AH233">
        <v>7.2360129599999983</v>
      </c>
      <c r="AI233" s="14">
        <v>25.9</v>
      </c>
      <c r="AJ233" s="15">
        <f t="shared" si="108"/>
        <v>18.663987040000002</v>
      </c>
      <c r="AM233">
        <v>18.663987040000002</v>
      </c>
      <c r="AN233">
        <f t="shared" si="109"/>
        <v>0</v>
      </c>
      <c r="AP233">
        <v>18.663987040000002</v>
      </c>
    </row>
    <row r="234" spans="2:42" x14ac:dyDescent="0.25">
      <c r="B234" s="2">
        <v>232</v>
      </c>
      <c r="C234" s="7">
        <v>2.6822400000000002</v>
      </c>
      <c r="D234" s="7">
        <f t="shared" si="110"/>
        <v>3006.3446000000026</v>
      </c>
      <c r="E234" s="7">
        <v>17.8</v>
      </c>
      <c r="F234" s="11">
        <f t="shared" ref="F234" si="115">(G234-G233)</f>
        <v>-1.7881599999999995</v>
      </c>
      <c r="G234" s="11">
        <v>2.6822400000000002</v>
      </c>
      <c r="H234" s="7">
        <v>6</v>
      </c>
      <c r="I234" s="7">
        <v>21.8</v>
      </c>
      <c r="J234" s="7">
        <v>39.997</v>
      </c>
      <c r="K234" s="11">
        <f t="shared" si="102"/>
        <v>0.86107400621816155</v>
      </c>
      <c r="L234" s="7">
        <f t="shared" si="113"/>
        <v>3237.3</v>
      </c>
      <c r="M234" s="7">
        <f t="shared" si="103"/>
        <v>5.8119333195939848</v>
      </c>
      <c r="N234" s="7">
        <f t="shared" si="100"/>
        <v>2063.7874073258122</v>
      </c>
      <c r="O234" s="7">
        <f t="shared" si="104"/>
        <v>4341.6077759999989</v>
      </c>
      <c r="P234" s="7">
        <f t="shared" si="105"/>
        <v>4.3416077759999991</v>
      </c>
      <c r="Q234" s="7">
        <f t="shared" si="114"/>
        <v>4855.95</v>
      </c>
      <c r="R234" s="7">
        <f t="shared" si="106"/>
        <v>1618.6499999999996</v>
      </c>
      <c r="S234" s="7">
        <f t="shared" si="107"/>
        <v>74.999999999999986</v>
      </c>
      <c r="T234" s="2"/>
      <c r="U234" s="2"/>
      <c r="V234" s="2"/>
      <c r="W234" s="2"/>
      <c r="X234" s="2"/>
      <c r="Y234" s="2"/>
      <c r="Z234" s="2"/>
      <c r="AA234" s="2"/>
      <c r="AB234" s="2"/>
      <c r="AH234">
        <v>4.3416077759999991</v>
      </c>
      <c r="AI234" s="14">
        <v>25.9</v>
      </c>
      <c r="AJ234" s="15">
        <f t="shared" si="108"/>
        <v>21.558392223999999</v>
      </c>
      <c r="AM234">
        <v>21.558392223999999</v>
      </c>
      <c r="AN234">
        <f t="shared" si="109"/>
        <v>0</v>
      </c>
      <c r="AP234">
        <v>21.558392223999999</v>
      </c>
    </row>
    <row r="235" spans="2:42" x14ac:dyDescent="0.25">
      <c r="B235" s="2">
        <v>233</v>
      </c>
      <c r="C235" s="7">
        <v>1.3411200000000001</v>
      </c>
      <c r="D235" s="7">
        <f t="shared" si="110"/>
        <v>3007.6857200000027</v>
      </c>
      <c r="E235" s="7">
        <v>18.2</v>
      </c>
      <c r="F235" s="11">
        <f t="shared" ref="F235:F238" si="116">G235-G234</f>
        <v>-1.3411200000000001</v>
      </c>
      <c r="G235" s="11">
        <v>1.3411200000000001</v>
      </c>
      <c r="H235" s="7">
        <v>3</v>
      </c>
      <c r="I235" s="7">
        <v>21.8</v>
      </c>
      <c r="J235" s="7">
        <v>39.997</v>
      </c>
      <c r="K235" s="11">
        <f t="shared" si="102"/>
        <v>0.86081811503557792</v>
      </c>
      <c r="L235" s="7">
        <f t="shared" si="113"/>
        <v>3237.3</v>
      </c>
      <c r="M235" s="7">
        <f t="shared" si="103"/>
        <v>1.4529833298984962</v>
      </c>
      <c r="N235" s="7">
        <f t="shared" si="100"/>
        <v>2354.4746014449343</v>
      </c>
      <c r="O235" s="7">
        <f t="shared" si="104"/>
        <v>2170.8038879999995</v>
      </c>
      <c r="P235" s="7">
        <f t="shared" si="105"/>
        <v>2.1708038879999996</v>
      </c>
      <c r="Q235" s="7">
        <f t="shared" si="114"/>
        <v>4855.95</v>
      </c>
      <c r="R235" s="7">
        <f t="shared" si="106"/>
        <v>1618.6499999999996</v>
      </c>
      <c r="S235" s="7">
        <f t="shared" si="107"/>
        <v>74.999999999999986</v>
      </c>
      <c r="T235" s="2"/>
      <c r="U235" s="2"/>
      <c r="V235" s="2"/>
      <c r="W235" s="2"/>
      <c r="X235" s="2"/>
      <c r="Y235" s="2"/>
      <c r="Z235" s="2"/>
      <c r="AA235" s="2"/>
      <c r="AB235" s="2"/>
      <c r="AH235">
        <v>2.1708038879999996</v>
      </c>
      <c r="AI235" s="14">
        <v>25.9</v>
      </c>
      <c r="AJ235" s="15">
        <f t="shared" si="108"/>
        <v>23.729196112</v>
      </c>
      <c r="AM235">
        <v>23.729196112</v>
      </c>
      <c r="AN235">
        <f t="shared" si="109"/>
        <v>0</v>
      </c>
      <c r="AP235">
        <v>23.729196112</v>
      </c>
    </row>
    <row r="236" spans="2:42" x14ac:dyDescent="0.25">
      <c r="B236" s="2">
        <v>234</v>
      </c>
      <c r="C236" s="7">
        <v>0.89407999999999999</v>
      </c>
      <c r="D236" s="7">
        <f t="shared" si="110"/>
        <v>3008.5798000000027</v>
      </c>
      <c r="E236" s="7">
        <v>18.600000000000001</v>
      </c>
      <c r="F236" s="11">
        <f t="shared" si="116"/>
        <v>-0.4470400000000001</v>
      </c>
      <c r="G236" s="11">
        <v>0.89407999999999999</v>
      </c>
      <c r="H236" s="7">
        <v>2</v>
      </c>
      <c r="I236" s="7">
        <v>21.8</v>
      </c>
      <c r="J236" s="7">
        <v>39.997</v>
      </c>
      <c r="K236" s="11">
        <f t="shared" si="102"/>
        <v>0.86069022646948534</v>
      </c>
      <c r="L236" s="7">
        <f t="shared" si="113"/>
        <v>3237.3</v>
      </c>
      <c r="M236" s="7">
        <f t="shared" si="103"/>
        <v>0.64577036884377603</v>
      </c>
      <c r="N236" s="7">
        <f t="shared" si="100"/>
        <v>2943.7600605953135</v>
      </c>
      <c r="O236" s="7">
        <f t="shared" si="104"/>
        <v>1447.2025919999996</v>
      </c>
      <c r="P236" s="7">
        <f t="shared" si="105"/>
        <v>1.4472025919999996</v>
      </c>
      <c r="Q236" s="7">
        <f t="shared" si="114"/>
        <v>4855.95</v>
      </c>
      <c r="R236" s="7">
        <f t="shared" si="106"/>
        <v>1618.6499999999996</v>
      </c>
      <c r="S236" s="7">
        <f t="shared" si="107"/>
        <v>74.999999999999986</v>
      </c>
      <c r="T236" s="2"/>
      <c r="U236" s="2"/>
      <c r="V236" s="2"/>
      <c r="W236" s="2"/>
      <c r="X236" s="2"/>
      <c r="Y236" s="2"/>
      <c r="Z236" s="2"/>
      <c r="AA236" s="2"/>
      <c r="AB236" s="2"/>
      <c r="AH236">
        <v>1.4472025919999996</v>
      </c>
      <c r="AI236" s="14">
        <v>25.9</v>
      </c>
      <c r="AJ236" s="15">
        <f t="shared" si="108"/>
        <v>24.452797407999999</v>
      </c>
      <c r="AM236">
        <v>24.452797407999999</v>
      </c>
      <c r="AN236">
        <f t="shared" si="109"/>
        <v>0</v>
      </c>
      <c r="AP236">
        <v>24.452797407999999</v>
      </c>
    </row>
    <row r="237" spans="2:42" x14ac:dyDescent="0.25">
      <c r="B237" s="2">
        <v>235</v>
      </c>
      <c r="C237" s="7">
        <v>0.44703999999999999</v>
      </c>
      <c r="D237" s="7">
        <f t="shared" si="110"/>
        <v>3009.0268400000027</v>
      </c>
      <c r="E237" s="7">
        <v>19</v>
      </c>
      <c r="F237" s="11">
        <f t="shared" si="116"/>
        <v>-0.44703999999999999</v>
      </c>
      <c r="G237" s="11">
        <v>0.44703999999999999</v>
      </c>
      <c r="H237" s="7">
        <v>1</v>
      </c>
      <c r="I237" s="7">
        <v>21.8</v>
      </c>
      <c r="J237" s="7">
        <v>39.997</v>
      </c>
      <c r="K237" s="11">
        <f t="shared" si="102"/>
        <v>-1.6135544428566875</v>
      </c>
      <c r="L237" s="7">
        <f t="shared" si="113"/>
        <v>3237.3</v>
      </c>
      <c r="M237" s="7">
        <f t="shared" si="103"/>
        <v>0.16144259221094401</v>
      </c>
      <c r="N237" s="7">
        <f t="shared" si="100"/>
        <v>2940.8014881493546</v>
      </c>
      <c r="O237" s="7">
        <f t="shared" si="104"/>
        <v>723.60129599999982</v>
      </c>
      <c r="P237" s="7">
        <f t="shared" si="105"/>
        <v>0.72360129599999978</v>
      </c>
      <c r="Q237" s="7">
        <f t="shared" si="114"/>
        <v>4855.95</v>
      </c>
      <c r="R237" s="7">
        <f t="shared" si="106"/>
        <v>1618.6499999999996</v>
      </c>
      <c r="S237" s="7">
        <f t="shared" si="107"/>
        <v>74.999999999999986</v>
      </c>
      <c r="T237" s="2"/>
      <c r="U237" s="2"/>
      <c r="V237" s="2"/>
      <c r="W237" s="2"/>
      <c r="X237" s="2"/>
      <c r="Y237" s="2"/>
      <c r="Z237" s="2"/>
      <c r="AA237" s="2"/>
      <c r="AB237" s="2"/>
      <c r="AH237">
        <v>0.72360129599999978</v>
      </c>
      <c r="AI237" s="14">
        <v>25.9</v>
      </c>
      <c r="AJ237" s="15">
        <f t="shared" si="108"/>
        <v>25.176398704</v>
      </c>
      <c r="AM237">
        <v>25.176398704</v>
      </c>
      <c r="AN237">
        <f t="shared" si="109"/>
        <v>0</v>
      </c>
      <c r="AP237">
        <v>25.176398704</v>
      </c>
    </row>
    <row r="238" spans="2:42" x14ac:dyDescent="0.25">
      <c r="B238" s="2">
        <v>236</v>
      </c>
      <c r="C238" s="7">
        <v>0.44703999999999999</v>
      </c>
      <c r="D238" s="7">
        <f t="shared" si="110"/>
        <v>3009.4738800000027</v>
      </c>
      <c r="E238" s="7">
        <v>18.25</v>
      </c>
      <c r="F238" s="11">
        <f t="shared" si="116"/>
        <v>0</v>
      </c>
      <c r="G238" s="11">
        <v>0.44703999999999999</v>
      </c>
      <c r="H238" s="7">
        <v>1</v>
      </c>
      <c r="I238" s="7">
        <v>-26.9</v>
      </c>
      <c r="J238" s="7">
        <v>-50.732999999999997</v>
      </c>
      <c r="K238" s="11">
        <f t="shared" si="102"/>
        <v>-1.6128357105235371</v>
      </c>
      <c r="L238" s="7">
        <f t="shared" si="113"/>
        <v>3237.3</v>
      </c>
      <c r="M238" s="7">
        <f t="shared" si="103"/>
        <v>0.16144259221094401</v>
      </c>
      <c r="N238" s="7">
        <f t="shared" si="100"/>
        <v>3235.8486068816874</v>
      </c>
      <c r="O238" s="7">
        <f t="shared" si="104"/>
        <v>723.60129599999982</v>
      </c>
      <c r="P238" s="7">
        <f t="shared" si="105"/>
        <v>0.72360129599999978</v>
      </c>
      <c r="Q238" s="7">
        <f t="shared" si="114"/>
        <v>4855.95</v>
      </c>
      <c r="R238" s="7">
        <f t="shared" si="106"/>
        <v>1618.6499999999996</v>
      </c>
      <c r="S238" s="7">
        <f t="shared" si="107"/>
        <v>74.999999999999986</v>
      </c>
      <c r="T238" s="2"/>
      <c r="U238" s="2"/>
      <c r="V238" s="2"/>
      <c r="W238" s="2"/>
      <c r="X238" s="2"/>
      <c r="Y238" s="2"/>
      <c r="Z238" s="2"/>
      <c r="AA238" s="2"/>
      <c r="AB238" s="2"/>
      <c r="AH238">
        <v>0.72360129599999978</v>
      </c>
      <c r="AI238" s="14">
        <v>25.9</v>
      </c>
      <c r="AJ238" s="15">
        <f t="shared" si="108"/>
        <v>25.176398704</v>
      </c>
      <c r="AM238">
        <v>25.176398704</v>
      </c>
      <c r="AN238">
        <f t="shared" si="109"/>
        <v>0</v>
      </c>
      <c r="AP238">
        <v>25.176398704</v>
      </c>
    </row>
    <row r="239" spans="2:42" x14ac:dyDescent="0.25">
      <c r="B239" s="2">
        <v>237</v>
      </c>
      <c r="C239" s="7">
        <v>1.3411200000000001</v>
      </c>
      <c r="D239" s="7">
        <f t="shared" si="110"/>
        <v>3010.8150000000028</v>
      </c>
      <c r="E239" s="7">
        <v>17.5</v>
      </c>
      <c r="F239" s="11">
        <f t="shared" ref="F239:F285" si="117">(G239-G238)</f>
        <v>0.8940800000000001</v>
      </c>
      <c r="G239" s="11">
        <v>1.3411200000000001</v>
      </c>
      <c r="H239" s="7">
        <v>3</v>
      </c>
      <c r="I239" s="7">
        <v>-26.9</v>
      </c>
      <c r="J239" s="7">
        <v>-50.732999999999997</v>
      </c>
      <c r="K239" s="11">
        <f t="shared" si="102"/>
        <v>-1.6111611558672054</v>
      </c>
      <c r="L239" s="7">
        <f t="shared" si="113"/>
        <v>3237.3</v>
      </c>
      <c r="M239" s="7">
        <f t="shared" si="103"/>
        <v>1.4529833298984962</v>
      </c>
      <c r="N239" s="7">
        <f t="shared" si="100"/>
        <v>3827.2346221740318</v>
      </c>
      <c r="O239" s="7">
        <f t="shared" si="104"/>
        <v>2170.8038879999995</v>
      </c>
      <c r="P239" s="7">
        <f t="shared" si="105"/>
        <v>2.1708038879999996</v>
      </c>
      <c r="Q239" s="7">
        <f t="shared" si="114"/>
        <v>4855.95</v>
      </c>
      <c r="R239" s="7">
        <f t="shared" si="106"/>
        <v>1618.6499999999996</v>
      </c>
      <c r="S239" s="7">
        <f t="shared" si="107"/>
        <v>74.999999999999986</v>
      </c>
      <c r="T239" s="2"/>
      <c r="U239" s="2"/>
      <c r="V239" s="2"/>
      <c r="W239" s="2"/>
      <c r="X239" s="2"/>
      <c r="Y239" s="2"/>
      <c r="Z239" s="2"/>
      <c r="AA239" s="2"/>
      <c r="AB239" s="2"/>
      <c r="AH239">
        <v>2.1708038879999996</v>
      </c>
      <c r="AI239" s="14">
        <v>25.9</v>
      </c>
      <c r="AJ239" s="15">
        <f t="shared" si="108"/>
        <v>23.729196112</v>
      </c>
      <c r="AM239">
        <v>23.729196112</v>
      </c>
      <c r="AN239">
        <f t="shared" si="109"/>
        <v>0</v>
      </c>
      <c r="AP239">
        <v>23.729196112</v>
      </c>
    </row>
    <row r="240" spans="2:42" x14ac:dyDescent="0.25">
      <c r="B240" s="2">
        <v>238</v>
      </c>
      <c r="C240" s="7">
        <v>3.1292800000000001</v>
      </c>
      <c r="D240" s="7">
        <f t="shared" si="110"/>
        <v>3013.9442800000029</v>
      </c>
      <c r="E240" s="7">
        <v>16.75</v>
      </c>
      <c r="F240" s="11">
        <f t="shared" ref="F240:F289" si="118">G240-G239</f>
        <v>1.78816</v>
      </c>
      <c r="G240" s="11">
        <v>3.1292800000000001</v>
      </c>
      <c r="H240" s="7">
        <v>7</v>
      </c>
      <c r="I240" s="7">
        <v>-26.9</v>
      </c>
      <c r="J240" s="7">
        <v>-50.732999999999997</v>
      </c>
      <c r="K240" s="11">
        <f t="shared" si="102"/>
        <v>-1.6087749579963246</v>
      </c>
      <c r="L240" s="7">
        <f t="shared" si="113"/>
        <v>3237.3</v>
      </c>
      <c r="M240" s="7">
        <f t="shared" si="103"/>
        <v>7.9106870183362563</v>
      </c>
      <c r="N240" s="7">
        <f t="shared" si="100"/>
        <v>4423.7875120603403</v>
      </c>
      <c r="O240" s="7">
        <f t="shared" si="104"/>
        <v>5065.2090719999987</v>
      </c>
      <c r="P240" s="7">
        <f t="shared" si="105"/>
        <v>5.0652090719999991</v>
      </c>
      <c r="Q240" s="7">
        <f t="shared" si="114"/>
        <v>4855.95</v>
      </c>
      <c r="R240" s="7">
        <f t="shared" si="106"/>
        <v>1618.6499999999996</v>
      </c>
      <c r="S240" s="7">
        <f t="shared" si="107"/>
        <v>74.999999999999986</v>
      </c>
      <c r="T240" s="2"/>
      <c r="U240" s="2"/>
      <c r="V240" s="2"/>
      <c r="W240" s="2"/>
      <c r="X240" s="2"/>
      <c r="Y240" s="2"/>
      <c r="Z240" s="2"/>
      <c r="AA240" s="2"/>
      <c r="AB240" s="2"/>
      <c r="AH240">
        <v>5.0652090719999991</v>
      </c>
      <c r="AI240" s="14">
        <v>25.9</v>
      </c>
      <c r="AJ240" s="15">
        <f t="shared" si="108"/>
        <v>20.834790928</v>
      </c>
      <c r="AM240">
        <v>20.834790928</v>
      </c>
      <c r="AN240">
        <f t="shared" si="109"/>
        <v>0</v>
      </c>
      <c r="AP240">
        <v>20.834790928</v>
      </c>
    </row>
    <row r="241" spans="2:42" x14ac:dyDescent="0.25">
      <c r="B241" s="2">
        <v>239</v>
      </c>
      <c r="C241" s="7">
        <v>4.4703999999999997</v>
      </c>
      <c r="D241" s="7">
        <f t="shared" si="110"/>
        <v>3018.414680000003</v>
      </c>
      <c r="E241" s="7">
        <v>16</v>
      </c>
      <c r="F241" s="11">
        <f t="shared" si="118"/>
        <v>1.3411199999999996</v>
      </c>
      <c r="G241" s="11">
        <v>4.4703999999999997</v>
      </c>
      <c r="H241" s="7">
        <v>10</v>
      </c>
      <c r="I241" s="7">
        <v>-26.9</v>
      </c>
      <c r="J241" s="7">
        <v>-50.732999999999997</v>
      </c>
      <c r="K241" s="11">
        <f t="shared" si="102"/>
        <v>-1.6056834472978065</v>
      </c>
      <c r="L241" s="7">
        <f t="shared" si="113"/>
        <v>3237.3</v>
      </c>
      <c r="M241" s="7">
        <f t="shared" si="103"/>
        <v>16.144259221094398</v>
      </c>
      <c r="N241" s="7">
        <f t="shared" si="100"/>
        <v>4136.9777757737966</v>
      </c>
      <c r="O241" s="7">
        <f t="shared" si="104"/>
        <v>7236.0129599999982</v>
      </c>
      <c r="P241" s="7">
        <f t="shared" si="105"/>
        <v>7.2360129599999983</v>
      </c>
      <c r="Q241" s="7">
        <f t="shared" si="114"/>
        <v>4855.95</v>
      </c>
      <c r="R241" s="7">
        <f t="shared" si="106"/>
        <v>1618.6499999999996</v>
      </c>
      <c r="S241" s="7">
        <f t="shared" si="107"/>
        <v>74.999999999999986</v>
      </c>
      <c r="T241" s="2"/>
      <c r="U241" s="2"/>
      <c r="V241" s="2"/>
      <c r="W241" s="2"/>
      <c r="X241" s="2"/>
      <c r="Y241" s="2"/>
      <c r="Z241" s="2"/>
      <c r="AA241" s="2"/>
      <c r="AB241" s="2"/>
      <c r="AH241">
        <v>7.2360129599999983</v>
      </c>
      <c r="AI241" s="14">
        <v>25.9</v>
      </c>
      <c r="AJ241" s="15">
        <f t="shared" si="108"/>
        <v>18.663987040000002</v>
      </c>
      <c r="AM241">
        <v>18.663987040000002</v>
      </c>
      <c r="AN241">
        <f t="shared" si="109"/>
        <v>0</v>
      </c>
      <c r="AP241">
        <v>18.663987040000002</v>
      </c>
    </row>
    <row r="242" spans="2:42" x14ac:dyDescent="0.25">
      <c r="B242" s="2">
        <v>240</v>
      </c>
      <c r="C242" s="7">
        <v>5.8115199999999998</v>
      </c>
      <c r="D242" s="7">
        <f t="shared" si="110"/>
        <v>3024.2262000000032</v>
      </c>
      <c r="E242" s="7">
        <v>15.25</v>
      </c>
      <c r="F242" s="11">
        <f t="shared" si="118"/>
        <v>1.3411200000000001</v>
      </c>
      <c r="G242" s="11">
        <v>5.8115199999999998</v>
      </c>
      <c r="H242" s="7">
        <v>13</v>
      </c>
      <c r="I242" s="7">
        <v>-26.9</v>
      </c>
      <c r="J242" s="7">
        <v>-50.732999999999997</v>
      </c>
      <c r="K242" s="11">
        <f t="shared" si="102"/>
        <v>-1.6021310510663247</v>
      </c>
      <c r="L242" s="7">
        <f t="shared" si="113"/>
        <v>3237.3</v>
      </c>
      <c r="M242" s="7">
        <f t="shared" si="103"/>
        <v>27.283798083649533</v>
      </c>
      <c r="N242" s="7">
        <f t="shared" si="100"/>
        <v>4148.1208670325841</v>
      </c>
      <c r="O242" s="7">
        <f t="shared" si="104"/>
        <v>9406.8168479999968</v>
      </c>
      <c r="P242" s="7">
        <f t="shared" si="105"/>
        <v>9.4068168479999965</v>
      </c>
      <c r="Q242" s="7">
        <f t="shared" si="114"/>
        <v>4855.95</v>
      </c>
      <c r="R242" s="7">
        <f t="shared" si="106"/>
        <v>1618.6499999999996</v>
      </c>
      <c r="S242" s="7">
        <f t="shared" si="107"/>
        <v>74.999999999999986</v>
      </c>
      <c r="T242" s="2"/>
      <c r="U242" s="2"/>
      <c r="V242" s="2"/>
      <c r="W242" s="2"/>
      <c r="X242" s="2"/>
      <c r="Y242" s="2"/>
      <c r="Z242" s="2"/>
      <c r="AA242" s="2"/>
      <c r="AB242" s="2"/>
      <c r="AH242">
        <v>9.4068168479999965</v>
      </c>
      <c r="AI242" s="14">
        <v>25.9</v>
      </c>
      <c r="AJ242" s="15">
        <f t="shared" si="108"/>
        <v>16.493183152</v>
      </c>
      <c r="AM242">
        <v>16.493183152</v>
      </c>
      <c r="AN242">
        <f t="shared" si="109"/>
        <v>0</v>
      </c>
      <c r="AP242">
        <v>16.493183152</v>
      </c>
    </row>
    <row r="243" spans="2:42" x14ac:dyDescent="0.25">
      <c r="B243" s="2">
        <v>241</v>
      </c>
      <c r="C243" s="7">
        <v>6.7055999999999996</v>
      </c>
      <c r="D243" s="7">
        <f t="shared" si="110"/>
        <v>3030.931800000003</v>
      </c>
      <c r="E243" s="7">
        <v>14.5</v>
      </c>
      <c r="F243" s="11">
        <f t="shared" si="118"/>
        <v>0.89407999999999976</v>
      </c>
      <c r="G243" s="11">
        <v>6.7055999999999996</v>
      </c>
      <c r="H243" s="7">
        <v>15</v>
      </c>
      <c r="I243" s="7">
        <v>-26.9</v>
      </c>
      <c r="J243" s="7">
        <v>-50.732999999999997</v>
      </c>
      <c r="K243" s="11">
        <f t="shared" si="102"/>
        <v>-1.5978888691541102</v>
      </c>
      <c r="L243" s="7">
        <f t="shared" si="113"/>
        <v>3237.3</v>
      </c>
      <c r="M243" s="7">
        <f t="shared" si="103"/>
        <v>36.3245832474624</v>
      </c>
      <c r="N243" s="7">
        <f t="shared" si="100"/>
        <v>3862.1194943783084</v>
      </c>
      <c r="O243" s="7">
        <f t="shared" si="104"/>
        <v>10854.019439999996</v>
      </c>
      <c r="P243" s="7">
        <f t="shared" si="105"/>
        <v>10.854019439999997</v>
      </c>
      <c r="Q243" s="7">
        <f t="shared" si="114"/>
        <v>4855.95</v>
      </c>
      <c r="R243" s="7">
        <f t="shared" si="106"/>
        <v>1618.6499999999996</v>
      </c>
      <c r="S243" s="7">
        <f t="shared" si="107"/>
        <v>74.999999999999986</v>
      </c>
      <c r="T243" s="2"/>
      <c r="U243" s="2"/>
      <c r="V243" s="2"/>
      <c r="W243" s="2"/>
      <c r="X243" s="2"/>
      <c r="Y243" s="2"/>
      <c r="Z243" s="2"/>
      <c r="AA243" s="2"/>
      <c r="AB243" s="2"/>
      <c r="AH243">
        <v>10.854019439999997</v>
      </c>
      <c r="AI243" s="14">
        <v>25.9</v>
      </c>
      <c r="AJ243" s="15">
        <f t="shared" si="108"/>
        <v>15.045980560000002</v>
      </c>
      <c r="AM243">
        <v>15.045980560000002</v>
      </c>
      <c r="AN243">
        <f t="shared" si="109"/>
        <v>0</v>
      </c>
      <c r="AP243">
        <v>15.045980560000002</v>
      </c>
    </row>
    <row r="244" spans="2:42" x14ac:dyDescent="0.25">
      <c r="B244" s="2">
        <v>242</v>
      </c>
      <c r="C244" s="7">
        <v>8.0467200000000005</v>
      </c>
      <c r="D244" s="7">
        <f t="shared" si="110"/>
        <v>3038.9785200000028</v>
      </c>
      <c r="E244" s="7">
        <v>13.75</v>
      </c>
      <c r="F244" s="11">
        <f t="shared" ref="F244:F290" si="119">(G244-G243)</f>
        <v>1.341120000000001</v>
      </c>
      <c r="G244" s="11">
        <v>8.0467200000000005</v>
      </c>
      <c r="H244" s="7">
        <v>18</v>
      </c>
      <c r="I244" s="7">
        <v>-26.9</v>
      </c>
      <c r="J244" s="7">
        <v>-50.732999999999997</v>
      </c>
      <c r="K244" s="11">
        <f t="shared" si="102"/>
        <v>-1.5934353145226396</v>
      </c>
      <c r="L244" s="7">
        <f t="shared" si="113"/>
        <v>3237.3</v>
      </c>
      <c r="M244" s="7">
        <f t="shared" si="103"/>
        <v>52.307399876345862</v>
      </c>
      <c r="N244" s="7">
        <f t="shared" si="100"/>
        <v>4173.1531645618234</v>
      </c>
      <c r="O244" s="7">
        <f t="shared" si="104"/>
        <v>13024.823327999999</v>
      </c>
      <c r="P244" s="7">
        <f t="shared" si="105"/>
        <v>13.024823327999998</v>
      </c>
      <c r="Q244" s="7">
        <f t="shared" si="114"/>
        <v>4855.95</v>
      </c>
      <c r="R244" s="7">
        <f t="shared" si="106"/>
        <v>1618.6499999999996</v>
      </c>
      <c r="S244" s="7">
        <f t="shared" si="107"/>
        <v>74.999999999999986</v>
      </c>
      <c r="T244" s="2"/>
      <c r="U244" s="2"/>
      <c r="V244" s="2"/>
      <c r="W244" s="2"/>
      <c r="X244" s="2"/>
      <c r="Y244" s="2"/>
      <c r="Z244" s="2"/>
      <c r="AA244" s="2"/>
      <c r="AB244" s="2"/>
      <c r="AH244">
        <v>13.024823327999998</v>
      </c>
      <c r="AI244" s="14">
        <v>25.9</v>
      </c>
      <c r="AJ244" s="15">
        <f t="shared" si="108"/>
        <v>12.875176672</v>
      </c>
      <c r="AM244">
        <v>12.875176672</v>
      </c>
      <c r="AN244">
        <f t="shared" si="109"/>
        <v>0</v>
      </c>
      <c r="AP244">
        <v>12.875176672</v>
      </c>
    </row>
    <row r="245" spans="2:42" x14ac:dyDescent="0.25">
      <c r="B245" s="2">
        <v>243</v>
      </c>
      <c r="C245" s="7">
        <v>8.49376</v>
      </c>
      <c r="D245" s="7">
        <f t="shared" si="110"/>
        <v>3047.4722800000027</v>
      </c>
      <c r="E245" s="7">
        <v>13</v>
      </c>
      <c r="F245" s="11">
        <f t="shared" ref="F245:F294" si="120">G245-G244</f>
        <v>0.44703999999999944</v>
      </c>
      <c r="G245" s="11">
        <v>8.49376</v>
      </c>
      <c r="H245" s="7">
        <v>19</v>
      </c>
      <c r="I245" s="7">
        <v>-26.9</v>
      </c>
      <c r="J245" s="7">
        <v>-50.732999999999997</v>
      </c>
      <c r="K245" s="11">
        <f t="shared" si="102"/>
        <v>-1.5885417587512793</v>
      </c>
      <c r="L245" s="7">
        <f t="shared" si="113"/>
        <v>3237.3</v>
      </c>
      <c r="M245" s="7">
        <f t="shared" si="103"/>
        <v>58.280775788150791</v>
      </c>
      <c r="N245" s="7">
        <f t="shared" si="100"/>
        <v>3589.038634029399</v>
      </c>
      <c r="O245" s="7">
        <f t="shared" si="104"/>
        <v>13748.424623999997</v>
      </c>
      <c r="P245" s="7">
        <f t="shared" si="105"/>
        <v>13.748424623999998</v>
      </c>
      <c r="Q245" s="7">
        <f t="shared" si="114"/>
        <v>4855.95</v>
      </c>
      <c r="R245" s="7">
        <f t="shared" si="106"/>
        <v>1618.6499999999996</v>
      </c>
      <c r="S245" s="7">
        <f t="shared" si="107"/>
        <v>74.999999999999986</v>
      </c>
      <c r="T245" s="2"/>
      <c r="U245" s="2"/>
      <c r="V245" s="2"/>
      <c r="W245" s="2"/>
      <c r="X245" s="2"/>
      <c r="Y245" s="2"/>
      <c r="Z245" s="2"/>
      <c r="AA245" s="2"/>
      <c r="AB245" s="2"/>
      <c r="AH245">
        <v>13.748424623999998</v>
      </c>
      <c r="AI245" s="14">
        <v>25.9</v>
      </c>
      <c r="AJ245" s="15">
        <f t="shared" si="108"/>
        <v>12.151575376</v>
      </c>
      <c r="AM245">
        <v>12.151575376</v>
      </c>
      <c r="AN245">
        <f t="shared" si="109"/>
        <v>0</v>
      </c>
      <c r="AP245">
        <v>12.151575376</v>
      </c>
    </row>
    <row r="246" spans="2:42" x14ac:dyDescent="0.25">
      <c r="B246" s="2">
        <v>244</v>
      </c>
      <c r="C246" s="7">
        <v>9.3878400000000006</v>
      </c>
      <c r="D246" s="7">
        <f t="shared" si="110"/>
        <v>3056.8601200000026</v>
      </c>
      <c r="E246" s="7">
        <v>12.25</v>
      </c>
      <c r="F246" s="11">
        <f t="shared" si="120"/>
        <v>0.89408000000000065</v>
      </c>
      <c r="G246" s="11">
        <v>9.3878400000000006</v>
      </c>
      <c r="H246" s="7">
        <v>21</v>
      </c>
      <c r="I246" s="7">
        <v>-26.9</v>
      </c>
      <c r="J246" s="7">
        <v>-50.732999999999997</v>
      </c>
      <c r="K246" s="11">
        <f t="shared" si="102"/>
        <v>-1.5834473110607437</v>
      </c>
      <c r="L246" s="7">
        <f t="shared" si="113"/>
        <v>3237.3</v>
      </c>
      <c r="M246" s="7">
        <f t="shared" si="103"/>
        <v>71.196183165026312</v>
      </c>
      <c r="N246" s="7">
        <f t="shared" si="100"/>
        <v>3897.0055358539662</v>
      </c>
      <c r="O246" s="7">
        <f t="shared" si="104"/>
        <v>15195.627215999997</v>
      </c>
      <c r="P246" s="7">
        <f t="shared" si="105"/>
        <v>15.195627215999997</v>
      </c>
      <c r="Q246" s="7">
        <f t="shared" si="114"/>
        <v>4855.95</v>
      </c>
      <c r="R246" s="7">
        <f t="shared" si="106"/>
        <v>1618.6499999999996</v>
      </c>
      <c r="S246" s="7">
        <f t="shared" si="107"/>
        <v>74.999999999999986</v>
      </c>
      <c r="T246" s="2"/>
      <c r="U246" s="2"/>
      <c r="V246" s="2"/>
      <c r="W246" s="2"/>
      <c r="X246" s="2"/>
      <c r="Y246" s="2"/>
      <c r="Z246" s="2"/>
      <c r="AA246" s="2"/>
      <c r="AB246" s="2"/>
      <c r="AH246">
        <v>15.195627215999997</v>
      </c>
      <c r="AI246" s="14">
        <v>25.9</v>
      </c>
      <c r="AJ246" s="15">
        <f t="shared" si="108"/>
        <v>10.704372784000002</v>
      </c>
      <c r="AM246">
        <v>10.704372784000002</v>
      </c>
      <c r="AN246">
        <f t="shared" si="109"/>
        <v>0</v>
      </c>
      <c r="AP246">
        <v>10.704372784000002</v>
      </c>
    </row>
    <row r="247" spans="2:42" x14ac:dyDescent="0.25">
      <c r="B247" s="2">
        <v>245</v>
      </c>
      <c r="C247" s="7">
        <v>9.8348800000000001</v>
      </c>
      <c r="D247" s="7">
        <f t="shared" si="110"/>
        <v>3066.6950000000024</v>
      </c>
      <c r="E247" s="7">
        <v>11.5</v>
      </c>
      <c r="F247" s="11">
        <f t="shared" si="120"/>
        <v>0.44703999999999944</v>
      </c>
      <c r="G247" s="11">
        <v>9.8348800000000001</v>
      </c>
      <c r="H247" s="7">
        <v>22</v>
      </c>
      <c r="I247" s="7">
        <v>-26.9</v>
      </c>
      <c r="J247" s="7">
        <v>-50.732999999999997</v>
      </c>
      <c r="K247" s="11">
        <f t="shared" si="102"/>
        <v>-1.5781561284767505</v>
      </c>
      <c r="L247" s="7">
        <f t="shared" si="113"/>
        <v>3237.3</v>
      </c>
      <c r="M247" s="7">
        <f t="shared" si="103"/>
        <v>78.138214630096897</v>
      </c>
      <c r="N247" s="7">
        <f t="shared" si="100"/>
        <v>3608.9064585016199</v>
      </c>
      <c r="O247" s="7">
        <f t="shared" si="104"/>
        <v>15919.228511999996</v>
      </c>
      <c r="P247" s="7">
        <f t="shared" si="105"/>
        <v>15.919228511999997</v>
      </c>
      <c r="Q247" s="7">
        <f t="shared" si="114"/>
        <v>4855.95</v>
      </c>
      <c r="R247" s="7">
        <f t="shared" si="106"/>
        <v>1618.6499999999996</v>
      </c>
      <c r="S247" s="7">
        <f t="shared" si="107"/>
        <v>74.999999999999986</v>
      </c>
      <c r="T247" s="2"/>
      <c r="U247" s="2"/>
      <c r="V247" s="2"/>
      <c r="W247" s="2"/>
      <c r="X247" s="2"/>
      <c r="Y247" s="2"/>
      <c r="Z247" s="2"/>
      <c r="AA247" s="2"/>
      <c r="AB247" s="2"/>
      <c r="AH247">
        <v>15.919228511999997</v>
      </c>
      <c r="AI247" s="14">
        <v>25.9</v>
      </c>
      <c r="AJ247" s="15">
        <f t="shared" si="108"/>
        <v>9.980771488000002</v>
      </c>
      <c r="AM247">
        <v>9.980771488000002</v>
      </c>
      <c r="AN247">
        <f t="shared" si="109"/>
        <v>0</v>
      </c>
      <c r="AP247">
        <v>9.980771488000002</v>
      </c>
    </row>
    <row r="248" spans="2:42" x14ac:dyDescent="0.25">
      <c r="B248" s="2">
        <v>246</v>
      </c>
      <c r="C248" s="7">
        <v>10.2819</v>
      </c>
      <c r="D248" s="7">
        <f t="shared" si="110"/>
        <v>3076.9769000000024</v>
      </c>
      <c r="E248" s="7">
        <v>10.75</v>
      </c>
      <c r="F248" s="11">
        <f t="shared" si="120"/>
        <v>0.44702000000000019</v>
      </c>
      <c r="G248" s="11">
        <v>10.2819</v>
      </c>
      <c r="H248" s="7">
        <v>23</v>
      </c>
      <c r="I248" s="7">
        <v>-26.9</v>
      </c>
      <c r="J248" s="7">
        <v>-50.732999999999997</v>
      </c>
      <c r="K248" s="11">
        <f t="shared" si="102"/>
        <v>-1.5724447945125357</v>
      </c>
      <c r="L248" s="7">
        <f t="shared" si="113"/>
        <v>3237.3</v>
      </c>
      <c r="M248" s="7">
        <f t="shared" si="103"/>
        <v>85.402799034062397</v>
      </c>
      <c r="N248" s="7">
        <f t="shared" si="100"/>
        <v>3616.1635542395502</v>
      </c>
      <c r="O248" s="7">
        <f t="shared" si="104"/>
        <v>16642.797434999997</v>
      </c>
      <c r="P248" s="7">
        <f t="shared" si="105"/>
        <v>16.642797434999999</v>
      </c>
      <c r="Q248" s="7">
        <f t="shared" si="114"/>
        <v>4855.95</v>
      </c>
      <c r="R248" s="7">
        <f t="shared" si="106"/>
        <v>1618.6499999999996</v>
      </c>
      <c r="S248" s="7">
        <f t="shared" si="107"/>
        <v>74.999999999999986</v>
      </c>
      <c r="T248" s="2"/>
      <c r="U248" s="2"/>
      <c r="V248" s="2"/>
      <c r="W248" s="2"/>
      <c r="X248" s="2"/>
      <c r="Y248" s="2"/>
      <c r="Z248" s="2"/>
      <c r="AA248" s="2"/>
      <c r="AB248" s="2"/>
      <c r="AH248">
        <v>16.642797434999999</v>
      </c>
      <c r="AI248" s="14">
        <v>25.9</v>
      </c>
      <c r="AJ248" s="15">
        <f t="shared" si="108"/>
        <v>9.257202565</v>
      </c>
      <c r="AM248">
        <v>9.257202565</v>
      </c>
      <c r="AN248">
        <f t="shared" si="109"/>
        <v>0</v>
      </c>
      <c r="AP248">
        <v>9.257202565</v>
      </c>
    </row>
    <row r="249" spans="2:42" x14ac:dyDescent="0.25">
      <c r="B249" s="2">
        <v>247</v>
      </c>
      <c r="C249" s="7">
        <v>11.176</v>
      </c>
      <c r="D249" s="7">
        <f t="shared" si="110"/>
        <v>3088.1529000000023</v>
      </c>
      <c r="E249" s="7">
        <v>10</v>
      </c>
      <c r="F249" s="11">
        <f t="shared" ref="F249:F295" si="121">(G249-G248)</f>
        <v>0.89409999999999989</v>
      </c>
      <c r="G249" s="11">
        <v>11.176</v>
      </c>
      <c r="H249" s="7">
        <v>25</v>
      </c>
      <c r="I249" s="7">
        <v>-26.9</v>
      </c>
      <c r="J249" s="7">
        <v>-50.732999999999997</v>
      </c>
      <c r="K249" s="11">
        <f t="shared" si="102"/>
        <v>-1.566548714899392</v>
      </c>
      <c r="L249" s="7">
        <f t="shared" si="113"/>
        <v>3237.3</v>
      </c>
      <c r="M249" s="7">
        <f t="shared" si="103"/>
        <v>100.90162013184001</v>
      </c>
      <c r="N249" s="7">
        <f t="shared" si="100"/>
        <v>3926.7410714169405</v>
      </c>
      <c r="O249" s="7">
        <f t="shared" si="104"/>
        <v>18090.032399999996</v>
      </c>
      <c r="P249" s="7">
        <f t="shared" si="105"/>
        <v>18.090032399999995</v>
      </c>
      <c r="Q249" s="7">
        <f t="shared" si="114"/>
        <v>4855.95</v>
      </c>
      <c r="R249" s="7">
        <f t="shared" si="106"/>
        <v>1618.6499999999996</v>
      </c>
      <c r="S249" s="7">
        <f t="shared" si="107"/>
        <v>74.999999999999986</v>
      </c>
      <c r="T249" s="2"/>
      <c r="U249" s="2"/>
      <c r="V249" s="2"/>
      <c r="W249" s="2"/>
      <c r="X249" s="2"/>
      <c r="Y249" s="2"/>
      <c r="Z249" s="2"/>
      <c r="AA249" s="2"/>
      <c r="AB249" s="2"/>
      <c r="AH249">
        <v>18.090032399999995</v>
      </c>
      <c r="AI249" s="14">
        <v>25.9</v>
      </c>
      <c r="AJ249" s="15">
        <f t="shared" si="108"/>
        <v>7.8099676000000038</v>
      </c>
      <c r="AM249">
        <v>7.8099676000000038</v>
      </c>
      <c r="AN249">
        <f t="shared" si="109"/>
        <v>0</v>
      </c>
      <c r="AP249">
        <v>7.8099676000000038</v>
      </c>
    </row>
    <row r="250" spans="2:42" x14ac:dyDescent="0.25">
      <c r="B250" s="2">
        <v>248</v>
      </c>
      <c r="C250" s="7">
        <v>11.622999999999999</v>
      </c>
      <c r="D250" s="7">
        <f t="shared" si="110"/>
        <v>3099.7759000000024</v>
      </c>
      <c r="E250" s="7">
        <v>9.25</v>
      </c>
      <c r="F250" s="11">
        <f t="shared" ref="F250:F299" si="122">G250-G249</f>
        <v>0.44699999999999918</v>
      </c>
      <c r="G250" s="11">
        <v>11.622999999999999</v>
      </c>
      <c r="H250" s="7">
        <v>26</v>
      </c>
      <c r="I250" s="7">
        <v>-26.9</v>
      </c>
      <c r="J250" s="7">
        <v>-50.732999999999997</v>
      </c>
      <c r="K250" s="11">
        <f t="shared" si="102"/>
        <v>-1.5604724504322951</v>
      </c>
      <c r="L250" s="7">
        <f t="shared" si="113"/>
        <v>3237.3</v>
      </c>
      <c r="M250" s="7">
        <f t="shared" si="103"/>
        <v>109.13444117135998</v>
      </c>
      <c r="N250" s="7">
        <f t="shared" si="100"/>
        <v>3639.8939687209272</v>
      </c>
      <c r="O250" s="7">
        <f t="shared" si="104"/>
        <v>18813.568949999993</v>
      </c>
      <c r="P250" s="7">
        <f t="shared" si="105"/>
        <v>18.813568949999993</v>
      </c>
      <c r="Q250" s="7">
        <f t="shared" si="114"/>
        <v>4855.95</v>
      </c>
      <c r="R250" s="7">
        <f t="shared" si="106"/>
        <v>1618.6499999999996</v>
      </c>
      <c r="S250" s="7">
        <f t="shared" si="107"/>
        <v>74.999999999999986</v>
      </c>
      <c r="T250" s="2"/>
      <c r="U250" s="2"/>
      <c r="V250" s="2"/>
      <c r="W250" s="2"/>
      <c r="X250" s="2"/>
      <c r="Y250" s="2"/>
      <c r="Z250" s="2"/>
      <c r="AA250" s="2"/>
      <c r="AB250" s="2"/>
      <c r="AH250">
        <v>18.813568949999993</v>
      </c>
      <c r="AI250" s="14">
        <v>25.9</v>
      </c>
      <c r="AJ250" s="15">
        <f t="shared" si="108"/>
        <v>7.0864310500000052</v>
      </c>
      <c r="AM250">
        <v>7.0864310500000052</v>
      </c>
      <c r="AN250">
        <f t="shared" si="109"/>
        <v>0</v>
      </c>
      <c r="AP250">
        <v>7.0864310500000052</v>
      </c>
    </row>
    <row r="251" spans="2:42" x14ac:dyDescent="0.25">
      <c r="B251" s="2">
        <v>249</v>
      </c>
      <c r="C251" s="7">
        <v>12.0701</v>
      </c>
      <c r="D251" s="7">
        <f t="shared" si="110"/>
        <v>3111.8460000000023</v>
      </c>
      <c r="E251" s="7">
        <v>8.5</v>
      </c>
      <c r="F251" s="11">
        <f t="shared" si="122"/>
        <v>0.44710000000000072</v>
      </c>
      <c r="G251" s="11">
        <v>12.0701</v>
      </c>
      <c r="H251" s="7">
        <v>27</v>
      </c>
      <c r="I251" s="7">
        <v>-26.9</v>
      </c>
      <c r="J251" s="7">
        <v>-50.732999999999997</v>
      </c>
      <c r="K251" s="11">
        <f t="shared" si="102"/>
        <v>-1.554220747698585</v>
      </c>
      <c r="L251" s="7">
        <f t="shared" si="113"/>
        <v>3237.3</v>
      </c>
      <c r="M251" s="7">
        <f t="shared" si="103"/>
        <v>117.6920397498384</v>
      </c>
      <c r="N251" s="7">
        <f t="shared" si="100"/>
        <v>3648.5238190021405</v>
      </c>
      <c r="O251" s="7">
        <f t="shared" si="104"/>
        <v>19537.267364999996</v>
      </c>
      <c r="P251" s="7">
        <f t="shared" si="105"/>
        <v>19.537267364999995</v>
      </c>
      <c r="Q251" s="7">
        <f t="shared" si="114"/>
        <v>4855.95</v>
      </c>
      <c r="R251" s="7">
        <f t="shared" si="106"/>
        <v>1618.6499999999996</v>
      </c>
      <c r="S251" s="7">
        <f t="shared" si="107"/>
        <v>74.999999999999986</v>
      </c>
      <c r="T251" s="2"/>
      <c r="U251" s="2"/>
      <c r="V251" s="2"/>
      <c r="W251" s="2"/>
      <c r="X251" s="2"/>
      <c r="Y251" s="2"/>
      <c r="Z251" s="2"/>
      <c r="AA251" s="2"/>
      <c r="AB251" s="2"/>
      <c r="AH251">
        <v>19.537267364999995</v>
      </c>
      <c r="AI251" s="14">
        <v>25.9</v>
      </c>
      <c r="AJ251" s="15">
        <f t="shared" si="108"/>
        <v>6.362732635000004</v>
      </c>
      <c r="AM251">
        <v>6.362732635000004</v>
      </c>
      <c r="AN251">
        <f t="shared" si="109"/>
        <v>0</v>
      </c>
      <c r="AP251">
        <v>6.362732635000004</v>
      </c>
    </row>
    <row r="252" spans="2:42" x14ac:dyDescent="0.25">
      <c r="B252" s="2">
        <v>250</v>
      </c>
      <c r="C252" s="7">
        <v>12.517099999999999</v>
      </c>
      <c r="D252" s="7">
        <f t="shared" si="110"/>
        <v>3124.3631000000023</v>
      </c>
      <c r="E252" s="7">
        <v>7.75</v>
      </c>
      <c r="F252" s="11">
        <f t="shared" si="122"/>
        <v>0.44699999999999918</v>
      </c>
      <c r="G252" s="11">
        <v>12.517099999999999</v>
      </c>
      <c r="H252" s="7">
        <v>28</v>
      </c>
      <c r="I252" s="7">
        <v>-26.9</v>
      </c>
      <c r="J252" s="7">
        <v>-50.732999999999997</v>
      </c>
      <c r="K252" s="11">
        <f t="shared" si="102"/>
        <v>-1.5477983294087605</v>
      </c>
      <c r="L252" s="7">
        <f t="shared" si="113"/>
        <v>3237.3</v>
      </c>
      <c r="M252" s="7">
        <f t="shared" si="103"/>
        <v>126.57058782049437</v>
      </c>
      <c r="N252" s="7">
        <f t="shared" si="100"/>
        <v>3657.3427894910856</v>
      </c>
      <c r="O252" s="7">
        <f t="shared" si="104"/>
        <v>20260.803914999993</v>
      </c>
      <c r="P252" s="7">
        <f t="shared" si="105"/>
        <v>20.260803914999993</v>
      </c>
      <c r="Q252" s="7">
        <f t="shared" si="114"/>
        <v>4855.95</v>
      </c>
      <c r="R252" s="7">
        <f t="shared" si="106"/>
        <v>1618.6499999999996</v>
      </c>
      <c r="S252" s="7">
        <f t="shared" si="107"/>
        <v>74.999999999999986</v>
      </c>
      <c r="T252" s="2"/>
      <c r="U252" s="2"/>
      <c r="V252" s="2"/>
      <c r="W252" s="2"/>
      <c r="X252" s="2"/>
      <c r="Y252" s="2"/>
      <c r="Z252" s="2"/>
      <c r="AA252" s="2"/>
      <c r="AB252" s="2"/>
      <c r="AH252">
        <v>20.260803914999993</v>
      </c>
      <c r="AI252" s="14">
        <v>25.9</v>
      </c>
      <c r="AJ252" s="15">
        <f t="shared" si="108"/>
        <v>5.6391960850000054</v>
      </c>
      <c r="AM252">
        <v>5.6391960850000054</v>
      </c>
      <c r="AN252">
        <f t="shared" si="109"/>
        <v>0</v>
      </c>
      <c r="AP252">
        <v>5.6391960850000054</v>
      </c>
    </row>
    <row r="253" spans="2:42" x14ac:dyDescent="0.25">
      <c r="B253" s="2">
        <v>251</v>
      </c>
      <c r="C253" s="7">
        <v>12.9642</v>
      </c>
      <c r="D253" s="7">
        <f t="shared" si="110"/>
        <v>3137.3273000000022</v>
      </c>
      <c r="E253" s="7">
        <v>7</v>
      </c>
      <c r="F253" s="11">
        <f t="shared" si="122"/>
        <v>0.44710000000000072</v>
      </c>
      <c r="G253" s="11">
        <v>12.9642</v>
      </c>
      <c r="H253" s="7">
        <v>29</v>
      </c>
      <c r="I253" s="7">
        <v>-26.9</v>
      </c>
      <c r="J253" s="7">
        <v>-50.732999999999997</v>
      </c>
      <c r="K253" s="11">
        <f t="shared" si="102"/>
        <v>-1.5412100858707889</v>
      </c>
      <c r="L253" s="7">
        <f t="shared" si="113"/>
        <v>3237.3</v>
      </c>
      <c r="M253" s="7">
        <f t="shared" si="103"/>
        <v>135.7740578880576</v>
      </c>
      <c r="N253" s="7">
        <f t="shared" si="100"/>
        <v>3666.6188478021877</v>
      </c>
      <c r="O253" s="7">
        <f t="shared" si="104"/>
        <v>20984.502329999996</v>
      </c>
      <c r="P253" s="7">
        <f t="shared" si="105"/>
        <v>20.984502329999994</v>
      </c>
      <c r="Q253" s="7">
        <f t="shared" si="114"/>
        <v>4855.95</v>
      </c>
      <c r="R253" s="7">
        <f t="shared" si="106"/>
        <v>1618.6499999999996</v>
      </c>
      <c r="S253" s="7">
        <f t="shared" si="107"/>
        <v>74.999999999999986</v>
      </c>
      <c r="T253" s="2"/>
      <c r="U253" s="2"/>
      <c r="V253" s="2"/>
      <c r="W253" s="2"/>
      <c r="X253" s="2"/>
      <c r="Y253" s="2"/>
      <c r="Z253" s="2"/>
      <c r="AA253" s="2"/>
      <c r="AB253" s="2"/>
      <c r="AH253">
        <v>20.984502329999994</v>
      </c>
      <c r="AI253" s="14">
        <v>25.9</v>
      </c>
      <c r="AJ253" s="15">
        <f t="shared" si="108"/>
        <v>4.9154976700000041</v>
      </c>
      <c r="AM253">
        <v>4.9154976700000041</v>
      </c>
      <c r="AN253">
        <f t="shared" si="109"/>
        <v>0</v>
      </c>
      <c r="AP253">
        <v>4.9154976700000041</v>
      </c>
    </row>
    <row r="254" spans="2:42" x14ac:dyDescent="0.25">
      <c r="B254" s="2">
        <v>252</v>
      </c>
      <c r="C254" s="7">
        <v>13.411199999999999</v>
      </c>
      <c r="D254" s="7">
        <f t="shared" si="110"/>
        <v>3150.7385000000022</v>
      </c>
      <c r="E254" s="7">
        <v>6.25</v>
      </c>
      <c r="F254" s="11">
        <f t="shared" ref="F254:F300" si="123">(G254-G253)</f>
        <v>0.44699999999999918</v>
      </c>
      <c r="G254" s="11">
        <v>13.411199999999999</v>
      </c>
      <c r="H254" s="3">
        <v>30</v>
      </c>
      <c r="I254" s="7">
        <v>-26.9</v>
      </c>
      <c r="J254" s="7">
        <v>-50.732999999999997</v>
      </c>
      <c r="K254" s="11">
        <f t="shared" si="102"/>
        <v>-1.5344609171026951</v>
      </c>
      <c r="L254" s="7">
        <f t="shared" si="113"/>
        <v>3237.3</v>
      </c>
      <c r="M254" s="7">
        <f t="shared" si="103"/>
        <v>145.2983329898496</v>
      </c>
      <c r="N254" s="7">
        <f t="shared" si="100"/>
        <v>3676.083872072747</v>
      </c>
      <c r="O254" s="7">
        <f t="shared" si="104"/>
        <v>21708.038879999993</v>
      </c>
      <c r="P254" s="7">
        <f t="shared" si="105"/>
        <v>21.708038879999993</v>
      </c>
      <c r="Q254" s="7">
        <f t="shared" si="114"/>
        <v>4855.95</v>
      </c>
      <c r="R254" s="7">
        <f t="shared" si="106"/>
        <v>1618.6499999999996</v>
      </c>
      <c r="S254" s="7">
        <f t="shared" si="107"/>
        <v>74.999999999999986</v>
      </c>
      <c r="AH254">
        <v>21.708038879999993</v>
      </c>
      <c r="AI254" s="14">
        <v>25.9</v>
      </c>
      <c r="AJ254" s="15">
        <f t="shared" si="108"/>
        <v>4.1919611200000055</v>
      </c>
      <c r="AM254">
        <v>4.1919611200000055</v>
      </c>
      <c r="AN254">
        <f t="shared" si="109"/>
        <v>0</v>
      </c>
      <c r="AP254">
        <v>4.1919611200000055</v>
      </c>
    </row>
    <row r="255" spans="2:42" x14ac:dyDescent="0.25">
      <c r="B255" s="2">
        <v>253</v>
      </c>
      <c r="C255" s="7">
        <v>13.8582</v>
      </c>
      <c r="D255" s="7">
        <f t="shared" si="110"/>
        <v>3164.5967000000023</v>
      </c>
      <c r="E255" s="7">
        <v>5.5</v>
      </c>
      <c r="F255" s="11">
        <f t="shared" ref="F255:F302" si="124">G255-G254</f>
        <v>0.44700000000000095</v>
      </c>
      <c r="G255" s="11">
        <v>13.8582</v>
      </c>
      <c r="H255" s="3">
        <v>31</v>
      </c>
      <c r="I255" s="7">
        <v>-26.9</v>
      </c>
      <c r="J255" s="7">
        <v>-50.732999999999997</v>
      </c>
      <c r="K255" s="11">
        <f t="shared" si="102"/>
        <v>-1.5277706016648827</v>
      </c>
      <c r="L255" s="7">
        <f t="shared" si="113"/>
        <v>3237.3</v>
      </c>
      <c r="M255" s="7">
        <f t="shared" si="103"/>
        <v>155.14543549676159</v>
      </c>
      <c r="N255" s="7">
        <f t="shared" si="100"/>
        <v>3685.9376648950974</v>
      </c>
      <c r="O255" s="7">
        <f t="shared" si="104"/>
        <v>22431.575429999994</v>
      </c>
      <c r="P255" s="7">
        <f t="shared" si="105"/>
        <v>22.431575429999995</v>
      </c>
      <c r="Q255" s="7">
        <f t="shared" si="114"/>
        <v>4855.95</v>
      </c>
      <c r="R255" s="7">
        <f t="shared" si="106"/>
        <v>1618.6499999999996</v>
      </c>
      <c r="S255" s="7">
        <f t="shared" si="107"/>
        <v>74.999999999999986</v>
      </c>
      <c r="AH255">
        <v>22.431575429999995</v>
      </c>
      <c r="AI255" s="14">
        <v>25.9</v>
      </c>
      <c r="AJ255" s="15">
        <f t="shared" si="108"/>
        <v>3.4684245700000034</v>
      </c>
      <c r="AM255">
        <v>3.4684245700000034</v>
      </c>
      <c r="AN255">
        <f t="shared" si="109"/>
        <v>0</v>
      </c>
      <c r="AP255">
        <v>3.4684245700000034</v>
      </c>
    </row>
    <row r="256" spans="2:42" x14ac:dyDescent="0.25">
      <c r="B256" s="2">
        <v>254</v>
      </c>
      <c r="C256" s="7">
        <v>13.8582</v>
      </c>
      <c r="D256" s="7">
        <f t="shared" si="110"/>
        <v>3178.4549000000025</v>
      </c>
      <c r="E256" s="7">
        <v>4.75</v>
      </c>
      <c r="F256" s="11">
        <f t="shared" si="124"/>
        <v>0</v>
      </c>
      <c r="G256" s="11">
        <v>13.8582</v>
      </c>
      <c r="H256" s="3">
        <v>31</v>
      </c>
      <c r="I256" s="7">
        <v>-26.9</v>
      </c>
      <c r="J256" s="7">
        <v>-50.732999999999997</v>
      </c>
      <c r="K256" s="11">
        <f t="shared" si="102"/>
        <v>-1.5209253596122243</v>
      </c>
      <c r="L256" s="7">
        <f t="shared" si="113"/>
        <v>3237.3</v>
      </c>
      <c r="M256" s="7">
        <f t="shared" si="103"/>
        <v>155.14543549676159</v>
      </c>
      <c r="N256" s="7">
        <f t="shared" si="100"/>
        <v>3390.9245101371498</v>
      </c>
      <c r="O256" s="7">
        <f t="shared" si="104"/>
        <v>22431.575429999994</v>
      </c>
      <c r="P256" s="7">
        <f t="shared" si="105"/>
        <v>22.431575429999995</v>
      </c>
      <c r="Q256" s="7">
        <f t="shared" si="114"/>
        <v>4855.95</v>
      </c>
      <c r="R256" s="7">
        <f t="shared" si="106"/>
        <v>1618.6499999999996</v>
      </c>
      <c r="S256" s="7">
        <f t="shared" si="107"/>
        <v>74.999999999999986</v>
      </c>
      <c r="AH256">
        <v>22.431575429999995</v>
      </c>
      <c r="AI256" s="14">
        <v>25.9</v>
      </c>
      <c r="AJ256" s="15">
        <f t="shared" si="108"/>
        <v>3.4684245700000034</v>
      </c>
      <c r="AM256">
        <v>3.4684245700000034</v>
      </c>
      <c r="AN256">
        <f t="shared" si="109"/>
        <v>0</v>
      </c>
      <c r="AP256">
        <v>3.4684245700000034</v>
      </c>
    </row>
    <row r="257" spans="2:42" x14ac:dyDescent="0.25">
      <c r="B257" s="2">
        <v>255</v>
      </c>
      <c r="C257" s="7">
        <v>14.305300000000001</v>
      </c>
      <c r="D257" s="7">
        <f t="shared" si="110"/>
        <v>3192.7602000000024</v>
      </c>
      <c r="E257" s="7">
        <v>4</v>
      </c>
      <c r="F257" s="11">
        <f t="shared" ref="F257" si="125">(G257-G256)</f>
        <v>0.44710000000000072</v>
      </c>
      <c r="G257" s="11">
        <v>14.305300000000001</v>
      </c>
      <c r="H257" s="3">
        <v>32</v>
      </c>
      <c r="I257" s="7">
        <v>-26.9</v>
      </c>
      <c r="J257" s="7">
        <v>-50.732999999999997</v>
      </c>
      <c r="K257" s="11">
        <f t="shared" si="102"/>
        <v>-8.0754197253933652E-2</v>
      </c>
      <c r="L257" s="7">
        <f t="shared" si="113"/>
        <v>3237.3</v>
      </c>
      <c r="M257" s="7">
        <f t="shared" si="103"/>
        <v>165.31767667942563</v>
      </c>
      <c r="N257" s="7">
        <f t="shared" si="100"/>
        <v>3697.6229224821723</v>
      </c>
      <c r="O257" s="7">
        <f t="shared" si="104"/>
        <v>23155.273844999996</v>
      </c>
      <c r="P257" s="7">
        <f t="shared" si="105"/>
        <v>23.155273844999996</v>
      </c>
      <c r="Q257" s="7">
        <f t="shared" si="114"/>
        <v>4855.95</v>
      </c>
      <c r="R257" s="7">
        <f t="shared" si="106"/>
        <v>1618.6499999999996</v>
      </c>
      <c r="S257" s="7">
        <f t="shared" si="107"/>
        <v>74.999999999999986</v>
      </c>
      <c r="AH257">
        <v>23.155273844999996</v>
      </c>
      <c r="AI257" s="14">
        <v>25.9</v>
      </c>
      <c r="AJ257" s="15">
        <f t="shared" si="108"/>
        <v>2.7447261550000022</v>
      </c>
      <c r="AM257">
        <v>2.7447261550000022</v>
      </c>
      <c r="AN257">
        <f t="shared" si="109"/>
        <v>0</v>
      </c>
      <c r="AP257">
        <v>2.7447261550000022</v>
      </c>
    </row>
    <row r="258" spans="2:42" x14ac:dyDescent="0.25">
      <c r="B258" s="2">
        <v>256</v>
      </c>
      <c r="C258" s="7">
        <v>14.305300000000001</v>
      </c>
      <c r="D258" s="7">
        <f t="shared" si="110"/>
        <v>3207.0655000000024</v>
      </c>
      <c r="E258" s="7">
        <v>3.96</v>
      </c>
      <c r="F258" s="11">
        <f t="shared" ref="F258:F261" si="126">G258-G257</f>
        <v>0</v>
      </c>
      <c r="G258" s="11">
        <v>14.305300000000001</v>
      </c>
      <c r="H258" s="3">
        <v>32</v>
      </c>
      <c r="I258" s="7">
        <v>-2.2999999999999998</v>
      </c>
      <c r="J258" s="7">
        <v>-4.0164</v>
      </c>
      <c r="K258" s="11">
        <f t="shared" si="102"/>
        <v>-8.0395588112161701E-2</v>
      </c>
      <c r="L258" s="7">
        <f t="shared" si="113"/>
        <v>3237.3</v>
      </c>
      <c r="M258" s="7">
        <f t="shared" si="103"/>
        <v>165.31767667942563</v>
      </c>
      <c r="N258" s="7">
        <f t="shared" si="100"/>
        <v>3402.5372810913141</v>
      </c>
      <c r="O258" s="7">
        <f t="shared" si="104"/>
        <v>23155.273844999996</v>
      </c>
      <c r="P258" s="7">
        <f t="shared" si="105"/>
        <v>23.155273844999996</v>
      </c>
      <c r="Q258" s="7">
        <f t="shared" si="114"/>
        <v>4855.95</v>
      </c>
      <c r="R258" s="7">
        <f t="shared" si="106"/>
        <v>1618.6499999999996</v>
      </c>
      <c r="S258" s="7">
        <f t="shared" si="107"/>
        <v>74.999999999999986</v>
      </c>
      <c r="AH258">
        <v>23.155273844999996</v>
      </c>
      <c r="AI258" s="14">
        <v>25.9</v>
      </c>
      <c r="AJ258" s="15">
        <f t="shared" si="108"/>
        <v>2.7447261550000022</v>
      </c>
      <c r="AM258">
        <v>2.7447261550000022</v>
      </c>
      <c r="AN258">
        <f t="shared" si="109"/>
        <v>0</v>
      </c>
      <c r="AP258">
        <v>2.7447261550000022</v>
      </c>
    </row>
    <row r="259" spans="2:42" x14ac:dyDescent="0.25">
      <c r="B259" s="2">
        <v>257</v>
      </c>
      <c r="C259" s="7">
        <v>14.305300000000001</v>
      </c>
      <c r="D259" s="7">
        <f t="shared" si="110"/>
        <v>3221.3708000000024</v>
      </c>
      <c r="E259" s="7">
        <v>3.92</v>
      </c>
      <c r="F259" s="11">
        <f t="shared" si="126"/>
        <v>0</v>
      </c>
      <c r="G259" s="11">
        <v>14.305300000000001</v>
      </c>
      <c r="H259" s="3">
        <v>32</v>
      </c>
      <c r="I259" s="7">
        <v>-2.2999999999999998</v>
      </c>
      <c r="J259" s="7">
        <v>-4.0164</v>
      </c>
      <c r="K259" s="11">
        <f t="shared" si="102"/>
        <v>-8.0029094070434292E-2</v>
      </c>
      <c r="L259" s="7">
        <f t="shared" ref="L259:L290" si="127">$V$4*9.81*$V$10</f>
        <v>3237.3</v>
      </c>
      <c r="M259" s="7">
        <f t="shared" si="103"/>
        <v>165.31767667942563</v>
      </c>
      <c r="N259" s="7">
        <f t="shared" ref="N259:N322" si="128">($V$4*F259)+M259+L259+K259</f>
        <v>3402.5376475853554</v>
      </c>
      <c r="O259" s="7">
        <f t="shared" si="104"/>
        <v>23155.273844999996</v>
      </c>
      <c r="P259" s="7">
        <f t="shared" si="105"/>
        <v>23.155273844999996</v>
      </c>
      <c r="Q259" s="7">
        <f t="shared" si="114"/>
        <v>4855.95</v>
      </c>
      <c r="R259" s="7">
        <f t="shared" si="106"/>
        <v>1618.6499999999996</v>
      </c>
      <c r="S259" s="7">
        <f t="shared" si="107"/>
        <v>74.999999999999986</v>
      </c>
      <c r="AH259">
        <v>23.155273844999996</v>
      </c>
      <c r="AI259" s="14">
        <v>25.9</v>
      </c>
      <c r="AJ259" s="15">
        <f t="shared" si="108"/>
        <v>2.7447261550000022</v>
      </c>
      <c r="AM259">
        <v>2.7447261550000022</v>
      </c>
      <c r="AN259">
        <f t="shared" si="109"/>
        <v>0</v>
      </c>
      <c r="AP259">
        <v>2.7447261550000022</v>
      </c>
    </row>
    <row r="260" spans="2:42" x14ac:dyDescent="0.25">
      <c r="B260" s="2">
        <v>258</v>
      </c>
      <c r="C260" s="7">
        <v>14.7523</v>
      </c>
      <c r="D260" s="7">
        <f t="shared" si="110"/>
        <v>3236.1231000000025</v>
      </c>
      <c r="E260" s="7">
        <v>3.88</v>
      </c>
      <c r="F260" s="11">
        <f t="shared" si="126"/>
        <v>0.44699999999999918</v>
      </c>
      <c r="G260" s="11">
        <v>14.7523</v>
      </c>
      <c r="H260" s="3">
        <v>33</v>
      </c>
      <c r="I260" s="7">
        <v>-2.2999999999999998</v>
      </c>
      <c r="J260" s="7">
        <v>-4.0164</v>
      </c>
      <c r="K260" s="11">
        <f t="shared" ref="K260:K323" si="129">$V$4*9.81*SIN((E261-E260)/D261)</f>
        <v>-7.9665926289720329E-2</v>
      </c>
      <c r="L260" s="7">
        <f t="shared" si="127"/>
        <v>3237.3</v>
      </c>
      <c r="M260" s="7">
        <f t="shared" ref="M260:M323" si="130">0.5*$V$5*$V$6*$V$7*(G260^2)</f>
        <v>175.8105062174736</v>
      </c>
      <c r="N260" s="7">
        <f t="shared" si="128"/>
        <v>3708.0508402911837</v>
      </c>
      <c r="O260" s="7">
        <f t="shared" ref="O260:O323" si="131">G260*R260</f>
        <v>23878.810394999993</v>
      </c>
      <c r="P260" s="7">
        <f t="shared" ref="P260:P323" si="132">O260/1000</f>
        <v>23.878810394999991</v>
      </c>
      <c r="Q260" s="7">
        <f t="shared" ref="Q260:Q291" si="133">$W$10*$V$4*9.81</f>
        <v>4855.95</v>
      </c>
      <c r="R260" s="7">
        <f t="shared" ref="R260:R323" si="134">(Q260-L260)</f>
        <v>1618.6499999999996</v>
      </c>
      <c r="S260" s="7">
        <f t="shared" ref="S260:S323" si="135">(Q260/(9.81*$V$4))*100</f>
        <v>74.999999999999986</v>
      </c>
      <c r="AH260">
        <v>23.878810394999991</v>
      </c>
      <c r="AI260" s="14">
        <v>25.9</v>
      </c>
      <c r="AJ260" s="15">
        <f t="shared" ref="AJ260:AJ323" si="136">(AI260-AH260)</f>
        <v>2.0211896050000071</v>
      </c>
      <c r="AM260">
        <v>2.0211896050000071</v>
      </c>
      <c r="AN260">
        <f t="shared" ref="AN260:AN323" si="137">AL260*-1</f>
        <v>0</v>
      </c>
      <c r="AP260">
        <v>2.0211896050000071</v>
      </c>
    </row>
    <row r="261" spans="2:42" x14ac:dyDescent="0.25">
      <c r="B261" s="2">
        <v>259</v>
      </c>
      <c r="C261" s="7">
        <v>14.7523</v>
      </c>
      <c r="D261" s="7">
        <f t="shared" ref="D261:D324" si="138">C261+D260</f>
        <v>3250.8754000000026</v>
      </c>
      <c r="E261" s="7">
        <v>3.84</v>
      </c>
      <c r="F261" s="11">
        <f t="shared" si="126"/>
        <v>0</v>
      </c>
      <c r="G261" s="11">
        <v>14.7523</v>
      </c>
      <c r="H261" s="3">
        <v>33</v>
      </c>
      <c r="I261" s="7">
        <v>-2.2999999999999998</v>
      </c>
      <c r="J261" s="7">
        <v>-4.0164</v>
      </c>
      <c r="K261" s="11">
        <f t="shared" si="129"/>
        <v>-7.9295183317150547E-2</v>
      </c>
      <c r="L261" s="7">
        <f t="shared" si="127"/>
        <v>3237.3</v>
      </c>
      <c r="M261" s="7">
        <f t="shared" si="130"/>
        <v>175.8105062174736</v>
      </c>
      <c r="N261" s="7">
        <f t="shared" si="128"/>
        <v>3413.0312110341565</v>
      </c>
      <c r="O261" s="7">
        <f t="shared" si="131"/>
        <v>23878.810394999993</v>
      </c>
      <c r="P261" s="7">
        <f t="shared" si="132"/>
        <v>23.878810394999991</v>
      </c>
      <c r="Q261" s="7">
        <f t="shared" si="133"/>
        <v>4855.95</v>
      </c>
      <c r="R261" s="7">
        <f t="shared" si="134"/>
        <v>1618.6499999999996</v>
      </c>
      <c r="S261" s="7">
        <f t="shared" si="135"/>
        <v>74.999999999999986</v>
      </c>
      <c r="AH261">
        <v>23.878810394999991</v>
      </c>
      <c r="AI261" s="14">
        <v>25.9</v>
      </c>
      <c r="AJ261" s="15">
        <f t="shared" si="136"/>
        <v>2.0211896050000071</v>
      </c>
      <c r="AM261">
        <v>2.0211896050000071</v>
      </c>
      <c r="AN261">
        <f t="shared" si="137"/>
        <v>0</v>
      </c>
      <c r="AP261">
        <v>2.0211896050000071</v>
      </c>
    </row>
    <row r="262" spans="2:42" x14ac:dyDescent="0.25">
      <c r="B262" s="2">
        <v>260</v>
      </c>
      <c r="C262" s="7">
        <v>15.199400000000001</v>
      </c>
      <c r="D262" s="7">
        <f t="shared" si="138"/>
        <v>3266.0748000000026</v>
      </c>
      <c r="E262" s="7">
        <v>3.8</v>
      </c>
      <c r="F262" s="11">
        <f t="shared" ref="F262:F308" si="139">(G262-G261)</f>
        <v>0.44710000000000072</v>
      </c>
      <c r="G262" s="11">
        <v>15.199400000000001</v>
      </c>
      <c r="H262" s="3">
        <v>34</v>
      </c>
      <c r="I262" s="7">
        <v>-2.2999999999999998</v>
      </c>
      <c r="J262" s="7">
        <v>-4.0164</v>
      </c>
      <c r="K262" s="11">
        <f t="shared" si="129"/>
        <v>-7.8927875029031591E-2</v>
      </c>
      <c r="L262" s="7">
        <f t="shared" si="127"/>
        <v>3237.3</v>
      </c>
      <c r="M262" s="7">
        <f t="shared" si="130"/>
        <v>186.62861888922242</v>
      </c>
      <c r="N262" s="7">
        <f t="shared" si="128"/>
        <v>3718.9356910141942</v>
      </c>
      <c r="O262" s="7">
        <f t="shared" si="131"/>
        <v>24602.508809999996</v>
      </c>
      <c r="P262" s="7">
        <f t="shared" si="132"/>
        <v>24.602508809999996</v>
      </c>
      <c r="Q262" s="7">
        <f t="shared" si="133"/>
        <v>4855.95</v>
      </c>
      <c r="R262" s="7">
        <f t="shared" si="134"/>
        <v>1618.6499999999996</v>
      </c>
      <c r="S262" s="7">
        <f t="shared" si="135"/>
        <v>74.999999999999986</v>
      </c>
      <c r="AH262">
        <v>24.602508809999996</v>
      </c>
      <c r="AI262" s="14">
        <v>25.9</v>
      </c>
      <c r="AJ262" s="15">
        <f t="shared" si="136"/>
        <v>1.2974911900000023</v>
      </c>
      <c r="AM262">
        <v>1.2974911900000023</v>
      </c>
      <c r="AN262">
        <f t="shared" si="137"/>
        <v>0</v>
      </c>
      <c r="AP262">
        <v>1.2974911900000023</v>
      </c>
    </row>
    <row r="263" spans="2:42" x14ac:dyDescent="0.25">
      <c r="B263" s="2">
        <v>261</v>
      </c>
      <c r="C263" s="7">
        <v>15.199400000000001</v>
      </c>
      <c r="D263" s="7">
        <f t="shared" si="138"/>
        <v>3281.2742000000026</v>
      </c>
      <c r="E263" s="7">
        <v>3.76</v>
      </c>
      <c r="F263" s="11">
        <f t="shared" ref="F263:F312" si="140">G263-G262</f>
        <v>0</v>
      </c>
      <c r="G263" s="11">
        <v>15.199400000000001</v>
      </c>
      <c r="H263" s="3">
        <v>34</v>
      </c>
      <c r="I263" s="7">
        <v>-2.2999999999999998</v>
      </c>
      <c r="J263" s="7">
        <v>-4.0164</v>
      </c>
      <c r="K263" s="11">
        <f t="shared" si="129"/>
        <v>-7.8563953915372409E-2</v>
      </c>
      <c r="L263" s="7">
        <f t="shared" si="127"/>
        <v>3237.3</v>
      </c>
      <c r="M263" s="7">
        <f t="shared" si="130"/>
        <v>186.62861888922242</v>
      </c>
      <c r="N263" s="7">
        <f t="shared" si="128"/>
        <v>3423.8500549353071</v>
      </c>
      <c r="O263" s="7">
        <f t="shared" si="131"/>
        <v>24602.508809999996</v>
      </c>
      <c r="P263" s="7">
        <f t="shared" si="132"/>
        <v>24.602508809999996</v>
      </c>
      <c r="Q263" s="7">
        <f t="shared" si="133"/>
        <v>4855.95</v>
      </c>
      <c r="R263" s="7">
        <f t="shared" si="134"/>
        <v>1618.6499999999996</v>
      </c>
      <c r="S263" s="7">
        <f t="shared" si="135"/>
        <v>74.999999999999986</v>
      </c>
      <c r="AH263">
        <v>24.602508809999996</v>
      </c>
      <c r="AI263" s="14">
        <v>25.9</v>
      </c>
      <c r="AJ263" s="15">
        <f t="shared" si="136"/>
        <v>1.2974911900000023</v>
      </c>
      <c r="AM263">
        <v>1.2974911900000023</v>
      </c>
      <c r="AN263">
        <f t="shared" si="137"/>
        <v>0</v>
      </c>
      <c r="AP263">
        <v>1.2974911900000023</v>
      </c>
    </row>
    <row r="264" spans="2:42" x14ac:dyDescent="0.25">
      <c r="B264" s="2">
        <v>262</v>
      </c>
      <c r="C264" s="7">
        <v>15.199400000000001</v>
      </c>
      <c r="D264" s="7">
        <f t="shared" si="138"/>
        <v>3296.4736000000025</v>
      </c>
      <c r="E264" s="7">
        <v>3.72</v>
      </c>
      <c r="F264" s="11">
        <f t="shared" si="140"/>
        <v>0</v>
      </c>
      <c r="G264" s="11">
        <v>15.199400000000001</v>
      </c>
      <c r="H264" s="3">
        <v>34</v>
      </c>
      <c r="I264" s="7">
        <v>-2.2999999999999998</v>
      </c>
      <c r="J264" s="7">
        <v>-4.0164</v>
      </c>
      <c r="K264" s="11">
        <f t="shared" si="129"/>
        <v>-7.8192819098856489E-2</v>
      </c>
      <c r="L264" s="7">
        <f t="shared" si="127"/>
        <v>3237.3</v>
      </c>
      <c r="M264" s="7">
        <f t="shared" si="130"/>
        <v>186.62861888922242</v>
      </c>
      <c r="N264" s="7">
        <f t="shared" si="128"/>
        <v>3423.8504260701234</v>
      </c>
      <c r="O264" s="7">
        <f t="shared" si="131"/>
        <v>24602.508809999996</v>
      </c>
      <c r="P264" s="7">
        <f t="shared" si="132"/>
        <v>24.602508809999996</v>
      </c>
      <c r="Q264" s="7">
        <f t="shared" si="133"/>
        <v>4855.95</v>
      </c>
      <c r="R264" s="7">
        <f t="shared" si="134"/>
        <v>1618.6499999999996</v>
      </c>
      <c r="S264" s="7">
        <f t="shared" si="135"/>
        <v>74.999999999999986</v>
      </c>
      <c r="AH264">
        <v>24.602508809999996</v>
      </c>
      <c r="AI264" s="14">
        <v>25.9</v>
      </c>
      <c r="AJ264" s="15">
        <f t="shared" si="136"/>
        <v>1.2974911900000023</v>
      </c>
      <c r="AM264">
        <v>1.2974911900000023</v>
      </c>
      <c r="AN264">
        <f t="shared" si="137"/>
        <v>0</v>
      </c>
      <c r="AP264">
        <v>1.2974911900000023</v>
      </c>
    </row>
    <row r="265" spans="2:42" x14ac:dyDescent="0.25">
      <c r="B265" s="2">
        <v>263</v>
      </c>
      <c r="C265" s="7">
        <v>15.6464</v>
      </c>
      <c r="D265" s="7">
        <f t="shared" si="138"/>
        <v>3312.1200000000026</v>
      </c>
      <c r="E265" s="7">
        <v>3.68</v>
      </c>
      <c r="F265" s="11">
        <f t="shared" si="140"/>
        <v>0.44699999999999918</v>
      </c>
      <c r="G265" s="11">
        <v>15.6464</v>
      </c>
      <c r="H265" s="3">
        <v>35</v>
      </c>
      <c r="I265" s="7">
        <v>-2.2999999999999998</v>
      </c>
      <c r="J265" s="7">
        <v>-4.0164</v>
      </c>
      <c r="K265" s="11">
        <f t="shared" si="129"/>
        <v>-7.7825174265165845E-2</v>
      </c>
      <c r="L265" s="7">
        <f t="shared" si="127"/>
        <v>3237.3</v>
      </c>
      <c r="M265" s="7">
        <f t="shared" si="130"/>
        <v>197.7671754584064</v>
      </c>
      <c r="N265" s="7">
        <f t="shared" si="128"/>
        <v>3730.009350284141</v>
      </c>
      <c r="O265" s="7">
        <f t="shared" si="131"/>
        <v>25326.045359999993</v>
      </c>
      <c r="P265" s="7">
        <f t="shared" si="132"/>
        <v>25.326045359999991</v>
      </c>
      <c r="Q265" s="7">
        <f t="shared" si="133"/>
        <v>4855.95</v>
      </c>
      <c r="R265" s="7">
        <f t="shared" si="134"/>
        <v>1618.6499999999996</v>
      </c>
      <c r="S265" s="7">
        <f t="shared" si="135"/>
        <v>74.999999999999986</v>
      </c>
      <c r="AH265">
        <v>25.326045359999991</v>
      </c>
      <c r="AI265" s="14">
        <v>25.9</v>
      </c>
      <c r="AJ265" s="15">
        <f t="shared" si="136"/>
        <v>0.57395464000000729</v>
      </c>
      <c r="AM265">
        <v>0.57395464000000729</v>
      </c>
      <c r="AN265">
        <f t="shared" si="137"/>
        <v>0</v>
      </c>
      <c r="AP265">
        <v>0.57395464000000729</v>
      </c>
    </row>
    <row r="266" spans="2:42" x14ac:dyDescent="0.25">
      <c r="B266" s="2">
        <v>264</v>
      </c>
      <c r="C266" s="7">
        <v>15.6464</v>
      </c>
      <c r="D266" s="7">
        <f t="shared" si="138"/>
        <v>3327.7664000000027</v>
      </c>
      <c r="E266" s="7">
        <v>3.64</v>
      </c>
      <c r="F266" s="11">
        <f t="shared" si="140"/>
        <v>0</v>
      </c>
      <c r="G266" s="11">
        <v>15.6464</v>
      </c>
      <c r="H266" s="3">
        <v>35</v>
      </c>
      <c r="I266" s="7">
        <v>-2.2999999999999998</v>
      </c>
      <c r="J266" s="7">
        <v>-4.0164</v>
      </c>
      <c r="K266" s="11">
        <f t="shared" si="129"/>
        <v>-7.746097041735972E-2</v>
      </c>
      <c r="L266" s="7">
        <f t="shared" si="127"/>
        <v>3237.3</v>
      </c>
      <c r="M266" s="7">
        <f t="shared" si="130"/>
        <v>197.7671754584064</v>
      </c>
      <c r="N266" s="7">
        <f t="shared" si="128"/>
        <v>3434.9897144879892</v>
      </c>
      <c r="O266" s="7">
        <f t="shared" si="131"/>
        <v>25326.045359999993</v>
      </c>
      <c r="P266" s="7">
        <f t="shared" si="132"/>
        <v>25.326045359999991</v>
      </c>
      <c r="Q266" s="7">
        <f t="shared" si="133"/>
        <v>4855.95</v>
      </c>
      <c r="R266" s="7">
        <f t="shared" si="134"/>
        <v>1618.6499999999996</v>
      </c>
      <c r="S266" s="7">
        <f t="shared" si="135"/>
        <v>74.999999999999986</v>
      </c>
      <c r="AH266">
        <v>25.326045359999991</v>
      </c>
      <c r="AI266" s="14">
        <v>25.9</v>
      </c>
      <c r="AJ266" s="15">
        <f t="shared" si="136"/>
        <v>0.57395464000000729</v>
      </c>
      <c r="AM266">
        <v>0.57395464000000729</v>
      </c>
      <c r="AN266">
        <f t="shared" si="137"/>
        <v>0</v>
      </c>
      <c r="AP266">
        <v>0.57395464000000729</v>
      </c>
    </row>
    <row r="267" spans="2:42" x14ac:dyDescent="0.25">
      <c r="B267" s="2">
        <v>265</v>
      </c>
      <c r="C267" s="7">
        <v>15.6464</v>
      </c>
      <c r="D267" s="7">
        <f t="shared" si="138"/>
        <v>3343.4128000000028</v>
      </c>
      <c r="E267" s="7">
        <v>3.6</v>
      </c>
      <c r="F267" s="11">
        <f t="shared" ref="F267:F313" si="141">(G267-G266)</f>
        <v>0</v>
      </c>
      <c r="G267" s="11">
        <v>15.6464</v>
      </c>
      <c r="H267" s="3">
        <v>35</v>
      </c>
      <c r="I267" s="7">
        <v>-2.2999999999999998</v>
      </c>
      <c r="J267" s="7">
        <v>-4.0164</v>
      </c>
      <c r="K267" s="11">
        <f t="shared" si="129"/>
        <v>-7.7100159471401766E-2</v>
      </c>
      <c r="L267" s="7">
        <f t="shared" si="127"/>
        <v>3237.3</v>
      </c>
      <c r="M267" s="7">
        <f t="shared" si="130"/>
        <v>197.7671754584064</v>
      </c>
      <c r="N267" s="7">
        <f t="shared" si="128"/>
        <v>3434.9900752989352</v>
      </c>
      <c r="O267" s="7">
        <f t="shared" si="131"/>
        <v>25326.045359999993</v>
      </c>
      <c r="P267" s="7">
        <f t="shared" si="132"/>
        <v>25.326045359999991</v>
      </c>
      <c r="Q267" s="7">
        <f t="shared" si="133"/>
        <v>4855.95</v>
      </c>
      <c r="R267" s="7">
        <f t="shared" si="134"/>
        <v>1618.6499999999996</v>
      </c>
      <c r="S267" s="7">
        <f t="shared" si="135"/>
        <v>74.999999999999986</v>
      </c>
      <c r="AH267">
        <v>25.326045359999991</v>
      </c>
      <c r="AI267" s="14">
        <v>25.9</v>
      </c>
      <c r="AJ267" s="15">
        <f t="shared" si="136"/>
        <v>0.57395464000000729</v>
      </c>
      <c r="AM267">
        <v>0.57395464000000729</v>
      </c>
      <c r="AN267">
        <f t="shared" si="137"/>
        <v>0</v>
      </c>
      <c r="AP267">
        <v>0.57395464000000729</v>
      </c>
    </row>
    <row r="268" spans="2:42" x14ac:dyDescent="0.25">
      <c r="B268" s="2">
        <v>266</v>
      </c>
      <c r="C268" s="7">
        <v>15.6464</v>
      </c>
      <c r="D268" s="7">
        <f t="shared" si="138"/>
        <v>3359.0592000000029</v>
      </c>
      <c r="E268" s="7">
        <v>3.56</v>
      </c>
      <c r="F268" s="11">
        <f t="shared" ref="F268:F317" si="142">G268-G267</f>
        <v>0</v>
      </c>
      <c r="G268" s="11">
        <v>15.6464</v>
      </c>
      <c r="H268" s="3">
        <v>35</v>
      </c>
      <c r="I268" s="7">
        <v>-2.2999999999999998</v>
      </c>
      <c r="J268" s="7">
        <v>-4.0164</v>
      </c>
      <c r="K268" s="11">
        <f t="shared" si="129"/>
        <v>-7.6742694234998118E-2</v>
      </c>
      <c r="L268" s="7">
        <f t="shared" si="127"/>
        <v>3237.3</v>
      </c>
      <c r="M268" s="7">
        <f t="shared" si="130"/>
        <v>197.7671754584064</v>
      </c>
      <c r="N268" s="7">
        <f t="shared" si="128"/>
        <v>3434.9904327641716</v>
      </c>
      <c r="O268" s="7">
        <f t="shared" si="131"/>
        <v>25326.045359999993</v>
      </c>
      <c r="P268" s="7">
        <f t="shared" si="132"/>
        <v>25.326045359999991</v>
      </c>
      <c r="Q268" s="7">
        <f t="shared" si="133"/>
        <v>4855.95</v>
      </c>
      <c r="R268" s="7">
        <f t="shared" si="134"/>
        <v>1618.6499999999996</v>
      </c>
      <c r="S268" s="7">
        <f t="shared" si="135"/>
        <v>74.999999999999986</v>
      </c>
      <c r="AH268">
        <v>25.326045359999991</v>
      </c>
      <c r="AI268" s="14">
        <v>25.9</v>
      </c>
      <c r="AJ268" s="15">
        <f t="shared" si="136"/>
        <v>0.57395464000000729</v>
      </c>
      <c r="AM268">
        <v>0.57395464000000729</v>
      </c>
      <c r="AN268">
        <f t="shared" si="137"/>
        <v>0</v>
      </c>
      <c r="AP268">
        <v>0.57395464000000729</v>
      </c>
    </row>
    <row r="269" spans="2:42" x14ac:dyDescent="0.25">
      <c r="B269" s="2">
        <v>267</v>
      </c>
      <c r="C269" s="7">
        <v>15.6464</v>
      </c>
      <c r="D269" s="7">
        <f t="shared" si="138"/>
        <v>3374.705600000003</v>
      </c>
      <c r="E269" s="7">
        <v>3.52</v>
      </c>
      <c r="F269" s="11">
        <f t="shared" si="142"/>
        <v>0</v>
      </c>
      <c r="G269" s="11">
        <v>15.6464</v>
      </c>
      <c r="H269" s="3">
        <v>35</v>
      </c>
      <c r="I269" s="7">
        <v>-2.2999999999999998</v>
      </c>
      <c r="J269" s="7">
        <v>-4.0164</v>
      </c>
      <c r="K269" s="11">
        <f t="shared" si="129"/>
        <v>-7.6388528387020496E-2</v>
      </c>
      <c r="L269" s="7">
        <f t="shared" si="127"/>
        <v>3237.3</v>
      </c>
      <c r="M269" s="7">
        <f t="shared" si="130"/>
        <v>197.7671754584064</v>
      </c>
      <c r="N269" s="7">
        <f t="shared" si="128"/>
        <v>3434.9907869300196</v>
      </c>
      <c r="O269" s="7">
        <f t="shared" si="131"/>
        <v>25326.045359999993</v>
      </c>
      <c r="P269" s="7">
        <f t="shared" si="132"/>
        <v>25.326045359999991</v>
      </c>
      <c r="Q269" s="7">
        <f t="shared" si="133"/>
        <v>4855.95</v>
      </c>
      <c r="R269" s="7">
        <f t="shared" si="134"/>
        <v>1618.6499999999996</v>
      </c>
      <c r="S269" s="7">
        <f t="shared" si="135"/>
        <v>74.999999999999986</v>
      </c>
      <c r="AH269">
        <v>25.326045359999991</v>
      </c>
      <c r="AI269" s="14">
        <v>25.9</v>
      </c>
      <c r="AJ269" s="15">
        <f t="shared" si="136"/>
        <v>0.57395464000000729</v>
      </c>
      <c r="AM269">
        <v>0.57395464000000729</v>
      </c>
      <c r="AN269">
        <f t="shared" si="137"/>
        <v>0</v>
      </c>
      <c r="AP269">
        <v>0.57395464000000729</v>
      </c>
    </row>
    <row r="270" spans="2:42" x14ac:dyDescent="0.25">
      <c r="B270" s="2">
        <v>268</v>
      </c>
      <c r="C270" s="7">
        <v>15.6464</v>
      </c>
      <c r="D270" s="7">
        <f t="shared" si="138"/>
        <v>3390.352000000003</v>
      </c>
      <c r="E270" s="7">
        <v>3.48</v>
      </c>
      <c r="F270" s="11">
        <f t="shared" si="142"/>
        <v>0</v>
      </c>
      <c r="G270" s="11">
        <v>15.6464</v>
      </c>
      <c r="H270" s="3">
        <v>35</v>
      </c>
      <c r="I270" s="7">
        <v>-2.2999999999999998</v>
      </c>
      <c r="J270" s="7">
        <v>-4.0164</v>
      </c>
      <c r="K270" s="11">
        <f t="shared" si="129"/>
        <v>-7.6037616457496501E-2</v>
      </c>
      <c r="L270" s="7">
        <f t="shared" si="127"/>
        <v>3237.3</v>
      </c>
      <c r="M270" s="7">
        <f t="shared" si="130"/>
        <v>197.7671754584064</v>
      </c>
      <c r="N270" s="7">
        <f t="shared" si="128"/>
        <v>3434.9911378419488</v>
      </c>
      <c r="O270" s="7">
        <f t="shared" si="131"/>
        <v>25326.045359999993</v>
      </c>
      <c r="P270" s="7">
        <f t="shared" si="132"/>
        <v>25.326045359999991</v>
      </c>
      <c r="Q270" s="7">
        <f t="shared" si="133"/>
        <v>4855.95</v>
      </c>
      <c r="R270" s="7">
        <f t="shared" si="134"/>
        <v>1618.6499999999996</v>
      </c>
      <c r="S270" s="7">
        <f t="shared" si="135"/>
        <v>74.999999999999986</v>
      </c>
      <c r="AH270">
        <v>25.326045359999991</v>
      </c>
      <c r="AI270" s="14">
        <v>25.9</v>
      </c>
      <c r="AJ270" s="15">
        <f t="shared" si="136"/>
        <v>0.57395464000000729</v>
      </c>
      <c r="AM270">
        <v>0.57395464000000729</v>
      </c>
      <c r="AN270">
        <f t="shared" si="137"/>
        <v>0</v>
      </c>
      <c r="AP270">
        <v>0.57395464000000729</v>
      </c>
    </row>
    <row r="271" spans="2:42" x14ac:dyDescent="0.25">
      <c r="B271" s="2">
        <v>269</v>
      </c>
      <c r="C271" s="7">
        <v>15.6464</v>
      </c>
      <c r="D271" s="7">
        <f t="shared" si="138"/>
        <v>3405.9984000000031</v>
      </c>
      <c r="E271" s="7">
        <v>3.44</v>
      </c>
      <c r="F271" s="11">
        <f t="shared" si="142"/>
        <v>0</v>
      </c>
      <c r="G271" s="11">
        <v>15.6464</v>
      </c>
      <c r="H271" s="3">
        <v>35</v>
      </c>
      <c r="I271" s="7">
        <v>-2.2999999999999998</v>
      </c>
      <c r="J271" s="7">
        <v>-4.0164</v>
      </c>
      <c r="K271" s="11">
        <f t="shared" si="129"/>
        <v>-7.5689913808148948E-2</v>
      </c>
      <c r="L271" s="7">
        <f t="shared" si="127"/>
        <v>3237.3</v>
      </c>
      <c r="M271" s="7">
        <f t="shared" si="130"/>
        <v>197.7671754584064</v>
      </c>
      <c r="N271" s="7">
        <f t="shared" si="128"/>
        <v>3434.9914855445982</v>
      </c>
      <c r="O271" s="7">
        <f t="shared" si="131"/>
        <v>25326.045359999993</v>
      </c>
      <c r="P271" s="7">
        <f t="shared" si="132"/>
        <v>25.326045359999991</v>
      </c>
      <c r="Q271" s="7">
        <f t="shared" si="133"/>
        <v>4855.95</v>
      </c>
      <c r="R271" s="7">
        <f t="shared" si="134"/>
        <v>1618.6499999999996</v>
      </c>
      <c r="S271" s="7">
        <f t="shared" si="135"/>
        <v>74.999999999999986</v>
      </c>
      <c r="AH271">
        <v>25.326045359999991</v>
      </c>
      <c r="AI271" s="14">
        <v>25.9</v>
      </c>
      <c r="AJ271" s="15">
        <f t="shared" si="136"/>
        <v>0.57395464000000729</v>
      </c>
      <c r="AM271">
        <v>0.57395464000000729</v>
      </c>
      <c r="AN271">
        <f t="shared" si="137"/>
        <v>0</v>
      </c>
      <c r="AP271">
        <v>0.57395464000000729</v>
      </c>
    </row>
    <row r="272" spans="2:42" x14ac:dyDescent="0.25">
      <c r="B272" s="2">
        <v>270</v>
      </c>
      <c r="C272" s="7">
        <v>15.6464</v>
      </c>
      <c r="D272" s="7">
        <f t="shared" si="138"/>
        <v>3421.6448000000032</v>
      </c>
      <c r="E272" s="7">
        <v>3.4</v>
      </c>
      <c r="F272" s="11">
        <f t="shared" ref="F272:F318" si="143">(G272-G271)</f>
        <v>0</v>
      </c>
      <c r="G272" s="11">
        <v>15.6464</v>
      </c>
      <c r="H272" s="3">
        <v>35</v>
      </c>
      <c r="I272" s="7">
        <v>-2.2999999999999998</v>
      </c>
      <c r="J272" s="7">
        <v>-4.0164</v>
      </c>
      <c r="K272" s="11">
        <f t="shared" si="129"/>
        <v>-7.5345376613466644E-2</v>
      </c>
      <c r="L272" s="7">
        <f t="shared" si="127"/>
        <v>3237.3</v>
      </c>
      <c r="M272" s="7">
        <f t="shared" si="130"/>
        <v>197.7671754584064</v>
      </c>
      <c r="N272" s="7">
        <f t="shared" si="128"/>
        <v>3434.9918300817931</v>
      </c>
      <c r="O272" s="7">
        <f t="shared" si="131"/>
        <v>25326.045359999993</v>
      </c>
      <c r="P272" s="7">
        <f t="shared" si="132"/>
        <v>25.326045359999991</v>
      </c>
      <c r="Q272" s="7">
        <f t="shared" si="133"/>
        <v>4855.95</v>
      </c>
      <c r="R272" s="7">
        <f t="shared" si="134"/>
        <v>1618.6499999999996</v>
      </c>
      <c r="S272" s="7">
        <f t="shared" si="135"/>
        <v>74.999999999999986</v>
      </c>
      <c r="AH272">
        <v>25.326045359999991</v>
      </c>
      <c r="AI272" s="14">
        <v>25.9</v>
      </c>
      <c r="AJ272" s="15">
        <f t="shared" si="136"/>
        <v>0.57395464000000729</v>
      </c>
      <c r="AM272">
        <v>0.57395464000000729</v>
      </c>
      <c r="AN272">
        <f t="shared" si="137"/>
        <v>0</v>
      </c>
      <c r="AP272">
        <v>0.57395464000000729</v>
      </c>
    </row>
    <row r="273" spans="2:42" x14ac:dyDescent="0.25">
      <c r="B273" s="2">
        <v>271</v>
      </c>
      <c r="C273" s="7">
        <v>15.6464</v>
      </c>
      <c r="D273" s="7">
        <f t="shared" si="138"/>
        <v>3437.2912000000033</v>
      </c>
      <c r="E273" s="7">
        <v>3.36</v>
      </c>
      <c r="F273" s="11">
        <f t="shared" ref="F273:F322" si="144">G273-G272</f>
        <v>0</v>
      </c>
      <c r="G273" s="11">
        <v>15.6464</v>
      </c>
      <c r="H273" s="3">
        <v>35</v>
      </c>
      <c r="I273" s="7">
        <v>-2.2999999999999998</v>
      </c>
      <c r="J273" s="7">
        <v>-4.0164</v>
      </c>
      <c r="K273" s="11">
        <f t="shared" si="129"/>
        <v>-7.5003961842289746E-2</v>
      </c>
      <c r="L273" s="7">
        <f t="shared" si="127"/>
        <v>3237.3</v>
      </c>
      <c r="M273" s="7">
        <f t="shared" si="130"/>
        <v>197.7671754584064</v>
      </c>
      <c r="N273" s="7">
        <f t="shared" si="128"/>
        <v>3434.992171496564</v>
      </c>
      <c r="O273" s="7">
        <f t="shared" si="131"/>
        <v>25326.045359999993</v>
      </c>
      <c r="P273" s="7">
        <f t="shared" si="132"/>
        <v>25.326045359999991</v>
      </c>
      <c r="Q273" s="7">
        <f t="shared" si="133"/>
        <v>4855.95</v>
      </c>
      <c r="R273" s="7">
        <f t="shared" si="134"/>
        <v>1618.6499999999996</v>
      </c>
      <c r="S273" s="7">
        <f t="shared" si="135"/>
        <v>74.999999999999986</v>
      </c>
      <c r="AH273">
        <v>25.326045359999991</v>
      </c>
      <c r="AI273" s="14">
        <v>25.9</v>
      </c>
      <c r="AJ273" s="15">
        <f t="shared" si="136"/>
        <v>0.57395464000000729</v>
      </c>
      <c r="AM273">
        <v>0.57395464000000729</v>
      </c>
      <c r="AN273">
        <f t="shared" si="137"/>
        <v>0</v>
      </c>
      <c r="AP273">
        <v>0.57395464000000729</v>
      </c>
    </row>
    <row r="274" spans="2:42" x14ac:dyDescent="0.25">
      <c r="B274" s="2">
        <v>272</v>
      </c>
      <c r="C274" s="7">
        <v>15.6464</v>
      </c>
      <c r="D274" s="7">
        <f t="shared" si="138"/>
        <v>3452.9376000000034</v>
      </c>
      <c r="E274" s="7">
        <v>3.32</v>
      </c>
      <c r="F274" s="11">
        <f t="shared" si="144"/>
        <v>0</v>
      </c>
      <c r="G274" s="11">
        <v>15.6464</v>
      </c>
      <c r="H274" s="3">
        <v>35</v>
      </c>
      <c r="I274" s="7">
        <v>-2.2999999999999998</v>
      </c>
      <c r="J274" s="7">
        <v>-4.0164</v>
      </c>
      <c r="K274" s="11">
        <f t="shared" si="129"/>
        <v>-7.4665627239893742E-2</v>
      </c>
      <c r="L274" s="7">
        <f t="shared" si="127"/>
        <v>3237.3</v>
      </c>
      <c r="M274" s="7">
        <f t="shared" si="130"/>
        <v>197.7671754584064</v>
      </c>
      <c r="N274" s="7">
        <f t="shared" si="128"/>
        <v>3434.9925098311664</v>
      </c>
      <c r="O274" s="7">
        <f t="shared" si="131"/>
        <v>25326.045359999993</v>
      </c>
      <c r="P274" s="7">
        <f t="shared" si="132"/>
        <v>25.326045359999991</v>
      </c>
      <c r="Q274" s="7">
        <f t="shared" si="133"/>
        <v>4855.95</v>
      </c>
      <c r="R274" s="7">
        <f t="shared" si="134"/>
        <v>1618.6499999999996</v>
      </c>
      <c r="S274" s="7">
        <f t="shared" si="135"/>
        <v>74.999999999999986</v>
      </c>
      <c r="AH274">
        <v>25.326045359999991</v>
      </c>
      <c r="AI274" s="14">
        <v>25.9</v>
      </c>
      <c r="AJ274" s="15">
        <f t="shared" si="136"/>
        <v>0.57395464000000729</v>
      </c>
      <c r="AM274">
        <v>0.57395464000000729</v>
      </c>
      <c r="AN274">
        <f t="shared" si="137"/>
        <v>0</v>
      </c>
      <c r="AP274">
        <v>0.57395464000000729</v>
      </c>
    </row>
    <row r="275" spans="2:42" x14ac:dyDescent="0.25">
      <c r="B275" s="2">
        <v>273</v>
      </c>
      <c r="C275" s="7">
        <v>15.6464</v>
      </c>
      <c r="D275" s="7">
        <f t="shared" si="138"/>
        <v>3468.5840000000035</v>
      </c>
      <c r="E275" s="7">
        <v>3.28</v>
      </c>
      <c r="F275" s="11">
        <f t="shared" si="144"/>
        <v>0</v>
      </c>
      <c r="G275" s="11">
        <v>15.6464</v>
      </c>
      <c r="H275" s="3">
        <v>35</v>
      </c>
      <c r="I275" s="7">
        <v>-2.2999999999999998</v>
      </c>
      <c r="J275" s="7">
        <v>-4.0164</v>
      </c>
      <c r="K275" s="11">
        <f t="shared" si="129"/>
        <v>-7.4330331310555178E-2</v>
      </c>
      <c r="L275" s="7">
        <f t="shared" si="127"/>
        <v>3237.3</v>
      </c>
      <c r="M275" s="7">
        <f t="shared" si="130"/>
        <v>197.7671754584064</v>
      </c>
      <c r="N275" s="7">
        <f t="shared" si="128"/>
        <v>3434.9928451270957</v>
      </c>
      <c r="O275" s="7">
        <f t="shared" si="131"/>
        <v>25326.045359999993</v>
      </c>
      <c r="P275" s="7">
        <f t="shared" si="132"/>
        <v>25.326045359999991</v>
      </c>
      <c r="Q275" s="7">
        <f t="shared" si="133"/>
        <v>4855.95</v>
      </c>
      <c r="R275" s="7">
        <f t="shared" si="134"/>
        <v>1618.6499999999996</v>
      </c>
      <c r="S275" s="7">
        <f t="shared" si="135"/>
        <v>74.999999999999986</v>
      </c>
      <c r="AH275">
        <v>25.326045359999991</v>
      </c>
      <c r="AI275" s="14">
        <v>25.9</v>
      </c>
      <c r="AJ275" s="15">
        <f t="shared" si="136"/>
        <v>0.57395464000000729</v>
      </c>
      <c r="AM275">
        <v>0.57395464000000729</v>
      </c>
      <c r="AN275">
        <f t="shared" si="137"/>
        <v>0</v>
      </c>
      <c r="AP275">
        <v>0.57395464000000729</v>
      </c>
    </row>
    <row r="276" spans="2:42" x14ac:dyDescent="0.25">
      <c r="B276" s="2">
        <v>274</v>
      </c>
      <c r="C276" s="7">
        <v>15.6464</v>
      </c>
      <c r="D276" s="7">
        <f t="shared" si="138"/>
        <v>3484.2304000000036</v>
      </c>
      <c r="E276" s="7">
        <v>3.24</v>
      </c>
      <c r="F276" s="11">
        <f t="shared" si="144"/>
        <v>0</v>
      </c>
      <c r="G276" s="11">
        <v>15.6464</v>
      </c>
      <c r="H276" s="3">
        <v>35</v>
      </c>
      <c r="I276" s="7">
        <v>-2.2999999999999998</v>
      </c>
      <c r="J276" s="7">
        <v>-4.0164</v>
      </c>
      <c r="K276" s="11">
        <f t="shared" si="129"/>
        <v>-7.3998033300589849E-2</v>
      </c>
      <c r="L276" s="7">
        <f t="shared" si="127"/>
        <v>3237.3</v>
      </c>
      <c r="M276" s="7">
        <f t="shared" si="130"/>
        <v>197.7671754584064</v>
      </c>
      <c r="N276" s="7">
        <f t="shared" si="128"/>
        <v>3434.9931774251058</v>
      </c>
      <c r="O276" s="7">
        <f t="shared" si="131"/>
        <v>25326.045359999993</v>
      </c>
      <c r="P276" s="7">
        <f t="shared" si="132"/>
        <v>25.326045359999991</v>
      </c>
      <c r="Q276" s="7">
        <f t="shared" si="133"/>
        <v>4855.95</v>
      </c>
      <c r="R276" s="7">
        <f t="shared" si="134"/>
        <v>1618.6499999999996</v>
      </c>
      <c r="S276" s="7">
        <f t="shared" si="135"/>
        <v>74.999999999999986</v>
      </c>
      <c r="AH276">
        <v>25.326045359999991</v>
      </c>
      <c r="AI276" s="14">
        <v>25.9</v>
      </c>
      <c r="AJ276" s="15">
        <f t="shared" si="136"/>
        <v>0.57395464000000729</v>
      </c>
      <c r="AM276">
        <v>0.57395464000000729</v>
      </c>
      <c r="AN276">
        <f t="shared" si="137"/>
        <v>0</v>
      </c>
      <c r="AP276">
        <v>0.57395464000000729</v>
      </c>
    </row>
    <row r="277" spans="2:42" x14ac:dyDescent="0.25">
      <c r="B277" s="2">
        <v>275</v>
      </c>
      <c r="C277" s="7">
        <v>15.6464</v>
      </c>
      <c r="D277" s="7">
        <f t="shared" si="138"/>
        <v>3499.8768000000036</v>
      </c>
      <c r="E277" s="7">
        <v>3.2</v>
      </c>
      <c r="F277" s="11">
        <f t="shared" ref="F277:F323" si="145">(G277-G276)</f>
        <v>0</v>
      </c>
      <c r="G277" s="11">
        <v>15.6464</v>
      </c>
      <c r="H277" s="3">
        <v>35</v>
      </c>
      <c r="I277" s="7">
        <v>-2.2999999999999998</v>
      </c>
      <c r="J277" s="7">
        <v>-4.0164</v>
      </c>
      <c r="K277" s="11">
        <f t="shared" si="129"/>
        <v>-7.3668693181831904E-2</v>
      </c>
      <c r="L277" s="7">
        <f t="shared" si="127"/>
        <v>3237.3</v>
      </c>
      <c r="M277" s="7">
        <f t="shared" si="130"/>
        <v>197.7671754584064</v>
      </c>
      <c r="N277" s="7">
        <f t="shared" si="128"/>
        <v>3434.9935067652245</v>
      </c>
      <c r="O277" s="7">
        <f t="shared" si="131"/>
        <v>25326.045359999993</v>
      </c>
      <c r="P277" s="7">
        <f t="shared" si="132"/>
        <v>25.326045359999991</v>
      </c>
      <c r="Q277" s="7">
        <f t="shared" si="133"/>
        <v>4855.95</v>
      </c>
      <c r="R277" s="7">
        <f t="shared" si="134"/>
        <v>1618.6499999999996</v>
      </c>
      <c r="S277" s="7">
        <f t="shared" si="135"/>
        <v>74.999999999999986</v>
      </c>
      <c r="AH277">
        <v>25.326045359999991</v>
      </c>
      <c r="AI277" s="14">
        <v>25.9</v>
      </c>
      <c r="AJ277" s="15">
        <f t="shared" si="136"/>
        <v>0.57395464000000729</v>
      </c>
      <c r="AM277">
        <v>0.57395464000000729</v>
      </c>
      <c r="AN277">
        <f t="shared" si="137"/>
        <v>0</v>
      </c>
      <c r="AP277">
        <v>0.57395464000000729</v>
      </c>
    </row>
    <row r="278" spans="2:42" x14ac:dyDescent="0.25">
      <c r="B278" s="2">
        <v>276</v>
      </c>
      <c r="C278" s="7">
        <v>15.6464</v>
      </c>
      <c r="D278" s="7">
        <f t="shared" si="138"/>
        <v>3515.5232000000037</v>
      </c>
      <c r="E278" s="7">
        <v>3.16</v>
      </c>
      <c r="F278" s="11">
        <f t="shared" ref="F278:F325" si="146">G278-G277</f>
        <v>0</v>
      </c>
      <c r="G278" s="11">
        <v>15.6464</v>
      </c>
      <c r="H278" s="3">
        <v>35</v>
      </c>
      <c r="I278" s="7">
        <v>-2.2999999999999998</v>
      </c>
      <c r="J278" s="7">
        <v>-4.0164</v>
      </c>
      <c r="K278" s="11">
        <f t="shared" si="129"/>
        <v>-7.3342271635568376E-2</v>
      </c>
      <c r="L278" s="7">
        <f t="shared" si="127"/>
        <v>3237.3</v>
      </c>
      <c r="M278" s="7">
        <f t="shared" si="130"/>
        <v>197.7671754584064</v>
      </c>
      <c r="N278" s="7">
        <f t="shared" si="128"/>
        <v>3434.9938331867706</v>
      </c>
      <c r="O278" s="7">
        <f t="shared" si="131"/>
        <v>25326.045359999993</v>
      </c>
      <c r="P278" s="7">
        <f t="shared" si="132"/>
        <v>25.326045359999991</v>
      </c>
      <c r="Q278" s="7">
        <f t="shared" si="133"/>
        <v>4855.95</v>
      </c>
      <c r="R278" s="7">
        <f t="shared" si="134"/>
        <v>1618.6499999999996</v>
      </c>
      <c r="S278" s="7">
        <f t="shared" si="135"/>
        <v>74.999999999999986</v>
      </c>
      <c r="AH278">
        <v>25.326045359999991</v>
      </c>
      <c r="AI278" s="14">
        <v>25.9</v>
      </c>
      <c r="AJ278" s="15">
        <f t="shared" si="136"/>
        <v>0.57395464000000729</v>
      </c>
      <c r="AM278">
        <v>0.57395464000000729</v>
      </c>
      <c r="AN278">
        <f t="shared" si="137"/>
        <v>0</v>
      </c>
      <c r="AP278">
        <v>0.57395464000000729</v>
      </c>
    </row>
    <row r="279" spans="2:42" x14ac:dyDescent="0.25">
      <c r="B279" s="2">
        <v>277</v>
      </c>
      <c r="C279" s="7">
        <v>15.6464</v>
      </c>
      <c r="D279" s="7">
        <f t="shared" si="138"/>
        <v>3531.1696000000038</v>
      </c>
      <c r="E279" s="7">
        <v>3.12</v>
      </c>
      <c r="F279" s="11">
        <f t="shared" si="146"/>
        <v>0</v>
      </c>
      <c r="G279" s="11">
        <v>15.6464</v>
      </c>
      <c r="H279" s="3">
        <v>35</v>
      </c>
      <c r="I279" s="7">
        <v>-2.2999999999999998</v>
      </c>
      <c r="J279" s="7">
        <v>-4.0164</v>
      </c>
      <c r="K279" s="11">
        <f t="shared" si="129"/>
        <v>-7.3018730036886623E-2</v>
      </c>
      <c r="L279" s="7">
        <f t="shared" si="127"/>
        <v>3237.3</v>
      </c>
      <c r="M279" s="7">
        <f t="shared" si="130"/>
        <v>197.7671754584064</v>
      </c>
      <c r="N279" s="7">
        <f t="shared" si="128"/>
        <v>3434.9941567283695</v>
      </c>
      <c r="O279" s="7">
        <f t="shared" si="131"/>
        <v>25326.045359999993</v>
      </c>
      <c r="P279" s="7">
        <f t="shared" si="132"/>
        <v>25.326045359999991</v>
      </c>
      <c r="Q279" s="7">
        <f t="shared" si="133"/>
        <v>4855.95</v>
      </c>
      <c r="R279" s="7">
        <f t="shared" si="134"/>
        <v>1618.6499999999996</v>
      </c>
      <c r="S279" s="7">
        <f t="shared" si="135"/>
        <v>74.999999999999986</v>
      </c>
      <c r="AH279">
        <v>25.326045359999991</v>
      </c>
      <c r="AI279" s="14">
        <v>25.9</v>
      </c>
      <c r="AJ279" s="15">
        <f t="shared" si="136"/>
        <v>0.57395464000000729</v>
      </c>
      <c r="AM279">
        <v>0.57395464000000729</v>
      </c>
      <c r="AN279">
        <f t="shared" si="137"/>
        <v>0</v>
      </c>
      <c r="AP279">
        <v>0.57395464000000729</v>
      </c>
    </row>
    <row r="280" spans="2:42" x14ac:dyDescent="0.25">
      <c r="B280" s="2">
        <v>278</v>
      </c>
      <c r="C280" s="7">
        <v>15.6464</v>
      </c>
      <c r="D280" s="7">
        <f t="shared" si="138"/>
        <v>3546.8160000000039</v>
      </c>
      <c r="E280" s="7">
        <v>3.08</v>
      </c>
      <c r="F280" s="11">
        <f t="shared" ref="F280" si="147">(G280-G279)</f>
        <v>0</v>
      </c>
      <c r="G280" s="11">
        <v>15.6464</v>
      </c>
      <c r="H280" s="3">
        <v>35</v>
      </c>
      <c r="I280" s="7">
        <v>-2.2999999999999998</v>
      </c>
      <c r="J280" s="7">
        <v>-4.0164</v>
      </c>
      <c r="K280" s="11">
        <f t="shared" si="129"/>
        <v>-7.2698030439439357E-2</v>
      </c>
      <c r="L280" s="7">
        <f t="shared" si="127"/>
        <v>3237.3</v>
      </c>
      <c r="M280" s="7">
        <f t="shared" si="130"/>
        <v>197.7671754584064</v>
      </c>
      <c r="N280" s="7">
        <f t="shared" si="128"/>
        <v>3434.994477427967</v>
      </c>
      <c r="O280" s="7">
        <f t="shared" si="131"/>
        <v>25326.045359999993</v>
      </c>
      <c r="P280" s="7">
        <f t="shared" si="132"/>
        <v>25.326045359999991</v>
      </c>
      <c r="Q280" s="7">
        <f t="shared" si="133"/>
        <v>4855.95</v>
      </c>
      <c r="R280" s="7">
        <f t="shared" si="134"/>
        <v>1618.6499999999996</v>
      </c>
      <c r="S280" s="7">
        <f t="shared" si="135"/>
        <v>74.999999999999986</v>
      </c>
      <c r="AH280">
        <v>25.326045359999991</v>
      </c>
      <c r="AI280" s="14">
        <v>25.9</v>
      </c>
      <c r="AJ280" s="15">
        <f t="shared" si="136"/>
        <v>0.57395464000000729</v>
      </c>
      <c r="AM280">
        <v>0.57395464000000729</v>
      </c>
      <c r="AN280">
        <f t="shared" si="137"/>
        <v>0</v>
      </c>
      <c r="AP280">
        <v>0.57395464000000729</v>
      </c>
    </row>
    <row r="281" spans="2:42" x14ac:dyDescent="0.25">
      <c r="B281" s="2">
        <v>279</v>
      </c>
      <c r="C281" s="7">
        <v>15.6464</v>
      </c>
      <c r="D281" s="7">
        <f t="shared" si="138"/>
        <v>3562.462400000004</v>
      </c>
      <c r="E281" s="7">
        <v>3.04</v>
      </c>
      <c r="F281" s="11">
        <f t="shared" ref="F281:F284" si="148">G281-G280</f>
        <v>0</v>
      </c>
      <c r="G281" s="11">
        <v>15.6464</v>
      </c>
      <c r="H281" s="3">
        <v>35</v>
      </c>
      <c r="I281" s="7">
        <v>-2.2999999999999998</v>
      </c>
      <c r="J281" s="7">
        <v>-4.0164</v>
      </c>
      <c r="K281" s="11">
        <f t="shared" si="129"/>
        <v>-7.2380135560608336E-2</v>
      </c>
      <c r="L281" s="7">
        <f t="shared" si="127"/>
        <v>3237.3</v>
      </c>
      <c r="M281" s="7">
        <f t="shared" si="130"/>
        <v>197.7671754584064</v>
      </c>
      <c r="N281" s="7">
        <f t="shared" si="128"/>
        <v>3434.9947953228457</v>
      </c>
      <c r="O281" s="7">
        <f t="shared" si="131"/>
        <v>25326.045359999993</v>
      </c>
      <c r="P281" s="7">
        <f t="shared" si="132"/>
        <v>25.326045359999991</v>
      </c>
      <c r="Q281" s="7">
        <f t="shared" si="133"/>
        <v>4855.95</v>
      </c>
      <c r="R281" s="7">
        <f t="shared" si="134"/>
        <v>1618.6499999999996</v>
      </c>
      <c r="S281" s="7">
        <f t="shared" si="135"/>
        <v>74.999999999999986</v>
      </c>
      <c r="AH281">
        <v>25.326045359999991</v>
      </c>
      <c r="AI281" s="14">
        <v>25.9</v>
      </c>
      <c r="AJ281" s="15">
        <f t="shared" si="136"/>
        <v>0.57395464000000729</v>
      </c>
      <c r="AM281">
        <v>0.57395464000000729</v>
      </c>
      <c r="AN281">
        <f t="shared" si="137"/>
        <v>0</v>
      </c>
      <c r="AP281">
        <v>0.57395464000000729</v>
      </c>
    </row>
    <row r="282" spans="2:42" x14ac:dyDescent="0.25">
      <c r="B282" s="2">
        <v>280</v>
      </c>
      <c r="C282" s="7">
        <v>15.6464</v>
      </c>
      <c r="D282" s="7">
        <f t="shared" si="138"/>
        <v>3578.1088000000041</v>
      </c>
      <c r="E282" s="7">
        <v>3</v>
      </c>
      <c r="F282" s="11">
        <f t="shared" si="148"/>
        <v>0</v>
      </c>
      <c r="G282" s="11">
        <v>15.6464</v>
      </c>
      <c r="H282" s="3">
        <v>35</v>
      </c>
      <c r="I282" s="7">
        <v>-2.2999999999999998</v>
      </c>
      <c r="J282" s="7">
        <v>-4.0164</v>
      </c>
      <c r="K282" s="11">
        <f t="shared" si="129"/>
        <v>-7.2065008767055849E-2</v>
      </c>
      <c r="L282" s="7">
        <f t="shared" si="127"/>
        <v>3237.3</v>
      </c>
      <c r="M282" s="7">
        <f t="shared" si="130"/>
        <v>197.7671754584064</v>
      </c>
      <c r="N282" s="7">
        <f t="shared" si="128"/>
        <v>3434.9951104496395</v>
      </c>
      <c r="O282" s="7">
        <f t="shared" si="131"/>
        <v>25326.045359999993</v>
      </c>
      <c r="P282" s="7">
        <f t="shared" si="132"/>
        <v>25.326045359999991</v>
      </c>
      <c r="Q282" s="7">
        <f t="shared" si="133"/>
        <v>4855.95</v>
      </c>
      <c r="R282" s="7">
        <f t="shared" si="134"/>
        <v>1618.6499999999996</v>
      </c>
      <c r="S282" s="7">
        <f t="shared" si="135"/>
        <v>74.999999999999986</v>
      </c>
      <c r="AH282">
        <v>25.326045359999991</v>
      </c>
      <c r="AI282" s="14">
        <v>25.9</v>
      </c>
      <c r="AJ282" s="15">
        <f t="shared" si="136"/>
        <v>0.57395464000000729</v>
      </c>
      <c r="AM282">
        <v>0.57395464000000729</v>
      </c>
      <c r="AN282">
        <f t="shared" si="137"/>
        <v>0</v>
      </c>
      <c r="AP282">
        <v>0.57395464000000729</v>
      </c>
    </row>
    <row r="283" spans="2:42" x14ac:dyDescent="0.25">
      <c r="B283" s="2">
        <v>281</v>
      </c>
      <c r="C283" s="7">
        <v>15.6464</v>
      </c>
      <c r="D283" s="7">
        <f t="shared" si="138"/>
        <v>3593.7552000000042</v>
      </c>
      <c r="E283" s="7">
        <v>2.96</v>
      </c>
      <c r="F283" s="11">
        <f t="shared" si="148"/>
        <v>0</v>
      </c>
      <c r="G283" s="11">
        <v>15.6464</v>
      </c>
      <c r="H283" s="3">
        <v>35</v>
      </c>
      <c r="I283" s="7">
        <v>-2.2999999999999998</v>
      </c>
      <c r="J283" s="7">
        <v>-4.0164</v>
      </c>
      <c r="K283" s="11">
        <f t="shared" si="129"/>
        <v>-7.1752614060651712E-2</v>
      </c>
      <c r="L283" s="7">
        <f t="shared" si="127"/>
        <v>3237.3</v>
      </c>
      <c r="M283" s="7">
        <f t="shared" si="130"/>
        <v>197.7671754584064</v>
      </c>
      <c r="N283" s="7">
        <f t="shared" si="128"/>
        <v>3434.9954228443457</v>
      </c>
      <c r="O283" s="7">
        <f t="shared" si="131"/>
        <v>25326.045359999993</v>
      </c>
      <c r="P283" s="7">
        <f t="shared" si="132"/>
        <v>25.326045359999991</v>
      </c>
      <c r="Q283" s="7">
        <f t="shared" si="133"/>
        <v>4855.95</v>
      </c>
      <c r="R283" s="7">
        <f t="shared" si="134"/>
        <v>1618.6499999999996</v>
      </c>
      <c r="S283" s="7">
        <f t="shared" si="135"/>
        <v>74.999999999999986</v>
      </c>
      <c r="AH283">
        <v>25.326045359999991</v>
      </c>
      <c r="AI283" s="14">
        <v>25.9</v>
      </c>
      <c r="AJ283" s="15">
        <f t="shared" si="136"/>
        <v>0.57395464000000729</v>
      </c>
      <c r="AM283">
        <v>0.57395464000000729</v>
      </c>
      <c r="AN283">
        <f t="shared" si="137"/>
        <v>0</v>
      </c>
      <c r="AP283">
        <v>0.57395464000000729</v>
      </c>
    </row>
    <row r="284" spans="2:42" x14ac:dyDescent="0.25">
      <c r="B284" s="2">
        <v>282</v>
      </c>
      <c r="C284" s="7">
        <v>15.6464</v>
      </c>
      <c r="D284" s="7">
        <f t="shared" si="138"/>
        <v>3609.4016000000042</v>
      </c>
      <c r="E284" s="7">
        <v>2.92</v>
      </c>
      <c r="F284" s="11">
        <f t="shared" si="148"/>
        <v>0</v>
      </c>
      <c r="G284" s="11">
        <v>15.6464</v>
      </c>
      <c r="H284" s="3">
        <v>35</v>
      </c>
      <c r="I284" s="7">
        <v>-2.2999999999999998</v>
      </c>
      <c r="J284" s="7">
        <v>-4.0164</v>
      </c>
      <c r="K284" s="11">
        <f t="shared" si="129"/>
        <v>-7.1442916064765064E-2</v>
      </c>
      <c r="L284" s="7">
        <f t="shared" si="127"/>
        <v>3237.3</v>
      </c>
      <c r="M284" s="7">
        <f t="shared" si="130"/>
        <v>197.7671754584064</v>
      </c>
      <c r="N284" s="7">
        <f t="shared" si="128"/>
        <v>3434.9957325423416</v>
      </c>
      <c r="O284" s="7">
        <f t="shared" si="131"/>
        <v>25326.045359999993</v>
      </c>
      <c r="P284" s="7">
        <f t="shared" si="132"/>
        <v>25.326045359999991</v>
      </c>
      <c r="Q284" s="7">
        <f t="shared" si="133"/>
        <v>4855.95</v>
      </c>
      <c r="R284" s="7">
        <f t="shared" si="134"/>
        <v>1618.6499999999996</v>
      </c>
      <c r="S284" s="7">
        <f t="shared" si="135"/>
        <v>74.999999999999986</v>
      </c>
      <c r="AH284">
        <v>25.326045359999991</v>
      </c>
      <c r="AI284" s="14">
        <v>25.9</v>
      </c>
      <c r="AJ284" s="15">
        <f t="shared" si="136"/>
        <v>0.57395464000000729</v>
      </c>
      <c r="AM284">
        <v>0.57395464000000729</v>
      </c>
      <c r="AN284">
        <f t="shared" si="137"/>
        <v>0</v>
      </c>
      <c r="AP284">
        <v>0.57395464000000729</v>
      </c>
    </row>
    <row r="285" spans="2:42" x14ac:dyDescent="0.25">
      <c r="B285" s="2">
        <v>283</v>
      </c>
      <c r="C285" s="7">
        <v>15.6464</v>
      </c>
      <c r="D285" s="7">
        <f t="shared" si="138"/>
        <v>3625.0480000000043</v>
      </c>
      <c r="E285" s="7">
        <v>2.88</v>
      </c>
      <c r="F285" s="11">
        <f t="shared" si="117"/>
        <v>0</v>
      </c>
      <c r="G285" s="11">
        <v>15.6464</v>
      </c>
      <c r="H285" s="3">
        <v>35</v>
      </c>
      <c r="I285" s="7">
        <v>-2.2999999999999998</v>
      </c>
      <c r="J285" s="7">
        <v>-4.0164</v>
      </c>
      <c r="K285" s="11">
        <f t="shared" si="129"/>
        <v>-7.1135880010909314E-2</v>
      </c>
      <c r="L285" s="7">
        <f t="shared" si="127"/>
        <v>3237.3</v>
      </c>
      <c r="M285" s="7">
        <f t="shared" si="130"/>
        <v>197.7671754584064</v>
      </c>
      <c r="N285" s="7">
        <f t="shared" si="128"/>
        <v>3434.9960395783955</v>
      </c>
      <c r="O285" s="7">
        <f t="shared" si="131"/>
        <v>25326.045359999993</v>
      </c>
      <c r="P285" s="7">
        <f t="shared" si="132"/>
        <v>25.326045359999991</v>
      </c>
      <c r="Q285" s="7">
        <f t="shared" si="133"/>
        <v>4855.95</v>
      </c>
      <c r="R285" s="7">
        <f t="shared" si="134"/>
        <v>1618.6499999999996</v>
      </c>
      <c r="S285" s="7">
        <f t="shared" si="135"/>
        <v>74.999999999999986</v>
      </c>
      <c r="AH285">
        <v>25.326045359999991</v>
      </c>
      <c r="AI285" s="14">
        <v>25.9</v>
      </c>
      <c r="AJ285" s="15">
        <f t="shared" si="136"/>
        <v>0.57395464000000729</v>
      </c>
      <c r="AM285">
        <v>0.57395464000000729</v>
      </c>
      <c r="AN285">
        <f t="shared" si="137"/>
        <v>0</v>
      </c>
      <c r="AP285">
        <v>0.57395464000000729</v>
      </c>
    </row>
    <row r="286" spans="2:42" x14ac:dyDescent="0.25">
      <c r="B286" s="2">
        <v>284</v>
      </c>
      <c r="C286" s="7">
        <v>15.6464</v>
      </c>
      <c r="D286" s="7">
        <f t="shared" si="138"/>
        <v>3640.6944000000044</v>
      </c>
      <c r="E286" s="7">
        <v>2.84</v>
      </c>
      <c r="F286" s="11">
        <f t="shared" si="118"/>
        <v>0</v>
      </c>
      <c r="G286" s="11">
        <v>15.6464</v>
      </c>
      <c r="H286" s="3">
        <v>35</v>
      </c>
      <c r="I286" s="7">
        <v>-2.2999999999999998</v>
      </c>
      <c r="J286" s="7">
        <v>-4.0164</v>
      </c>
      <c r="K286" s="11">
        <f t="shared" si="129"/>
        <v>-7.0831471725730275E-2</v>
      </c>
      <c r="L286" s="7">
        <f t="shared" si="127"/>
        <v>3237.3</v>
      </c>
      <c r="M286" s="7">
        <f t="shared" si="130"/>
        <v>197.7671754584064</v>
      </c>
      <c r="N286" s="7">
        <f t="shared" si="128"/>
        <v>3434.9963439866806</v>
      </c>
      <c r="O286" s="7">
        <f t="shared" si="131"/>
        <v>25326.045359999993</v>
      </c>
      <c r="P286" s="7">
        <f t="shared" si="132"/>
        <v>25.326045359999991</v>
      </c>
      <c r="Q286" s="7">
        <f t="shared" si="133"/>
        <v>4855.95</v>
      </c>
      <c r="R286" s="7">
        <f t="shared" si="134"/>
        <v>1618.6499999999996</v>
      </c>
      <c r="S286" s="7">
        <f t="shared" si="135"/>
        <v>74.999999999999986</v>
      </c>
      <c r="AH286">
        <v>25.326045359999991</v>
      </c>
      <c r="AI286" s="14">
        <v>25.9</v>
      </c>
      <c r="AJ286" s="15">
        <f t="shared" si="136"/>
        <v>0.57395464000000729</v>
      </c>
      <c r="AM286">
        <v>0.57395464000000729</v>
      </c>
      <c r="AN286">
        <f t="shared" si="137"/>
        <v>0</v>
      </c>
      <c r="AP286">
        <v>0.57395464000000729</v>
      </c>
    </row>
    <row r="287" spans="2:42" x14ac:dyDescent="0.25">
      <c r="B287" s="2">
        <v>285</v>
      </c>
      <c r="C287" s="7">
        <v>15.6464</v>
      </c>
      <c r="D287" s="7">
        <f t="shared" si="138"/>
        <v>3656.3408000000045</v>
      </c>
      <c r="E287" s="7">
        <v>2.8</v>
      </c>
      <c r="F287" s="11">
        <f t="shared" si="118"/>
        <v>0</v>
      </c>
      <c r="G287" s="11">
        <v>15.6464</v>
      </c>
      <c r="H287" s="3">
        <v>35</v>
      </c>
      <c r="I287" s="7">
        <v>-2.2999999999999998</v>
      </c>
      <c r="J287" s="7">
        <v>-4.0164</v>
      </c>
      <c r="K287" s="11">
        <f t="shared" si="129"/>
        <v>-7.0529657618326649E-2</v>
      </c>
      <c r="L287" s="7">
        <f t="shared" si="127"/>
        <v>3237.3</v>
      </c>
      <c r="M287" s="7">
        <f t="shared" si="130"/>
        <v>197.7671754584064</v>
      </c>
      <c r="N287" s="7">
        <f t="shared" si="128"/>
        <v>3434.996645800788</v>
      </c>
      <c r="O287" s="7">
        <f t="shared" si="131"/>
        <v>25326.045359999993</v>
      </c>
      <c r="P287" s="7">
        <f t="shared" si="132"/>
        <v>25.326045359999991</v>
      </c>
      <c r="Q287" s="7">
        <f t="shared" si="133"/>
        <v>4855.95</v>
      </c>
      <c r="R287" s="7">
        <f t="shared" si="134"/>
        <v>1618.6499999999996</v>
      </c>
      <c r="S287" s="7">
        <f t="shared" si="135"/>
        <v>74.999999999999986</v>
      </c>
      <c r="AH287">
        <v>25.326045359999991</v>
      </c>
      <c r="AI287" s="14">
        <v>25.9</v>
      </c>
      <c r="AJ287" s="15">
        <f t="shared" si="136"/>
        <v>0.57395464000000729</v>
      </c>
      <c r="AM287">
        <v>0.57395464000000729</v>
      </c>
      <c r="AN287">
        <f t="shared" si="137"/>
        <v>0</v>
      </c>
      <c r="AP287">
        <v>0.57395464000000729</v>
      </c>
    </row>
    <row r="288" spans="2:42" x14ac:dyDescent="0.25">
      <c r="B288" s="2">
        <v>286</v>
      </c>
      <c r="C288" s="7">
        <v>15.6464</v>
      </c>
      <c r="D288" s="7">
        <f t="shared" si="138"/>
        <v>3671.9872000000046</v>
      </c>
      <c r="E288" s="7">
        <v>2.76</v>
      </c>
      <c r="F288" s="11">
        <f t="shared" si="118"/>
        <v>0</v>
      </c>
      <c r="G288" s="11">
        <v>15.6464</v>
      </c>
      <c r="H288" s="3">
        <v>35</v>
      </c>
      <c r="I288" s="7">
        <v>-2.2999999999999998</v>
      </c>
      <c r="J288" s="7">
        <v>-4.0164</v>
      </c>
      <c r="K288" s="11">
        <f t="shared" si="129"/>
        <v>-7.0230404667892821E-2</v>
      </c>
      <c r="L288" s="7">
        <f t="shared" si="127"/>
        <v>3237.3</v>
      </c>
      <c r="M288" s="7">
        <f t="shared" si="130"/>
        <v>197.7671754584064</v>
      </c>
      <c r="N288" s="7">
        <f t="shared" si="128"/>
        <v>3434.9969450537383</v>
      </c>
      <c r="O288" s="7">
        <f t="shared" si="131"/>
        <v>25326.045359999993</v>
      </c>
      <c r="P288" s="7">
        <f t="shared" si="132"/>
        <v>25.326045359999991</v>
      </c>
      <c r="Q288" s="7">
        <f t="shared" si="133"/>
        <v>4855.95</v>
      </c>
      <c r="R288" s="7">
        <f t="shared" si="134"/>
        <v>1618.6499999999996</v>
      </c>
      <c r="S288" s="7">
        <f t="shared" si="135"/>
        <v>74.999999999999986</v>
      </c>
      <c r="AH288">
        <v>25.326045359999991</v>
      </c>
      <c r="AI288" s="14">
        <v>25.9</v>
      </c>
      <c r="AJ288" s="15">
        <f t="shared" si="136"/>
        <v>0.57395464000000729</v>
      </c>
      <c r="AM288">
        <v>0.57395464000000729</v>
      </c>
      <c r="AN288">
        <f t="shared" si="137"/>
        <v>0</v>
      </c>
      <c r="AP288">
        <v>0.57395464000000729</v>
      </c>
    </row>
    <row r="289" spans="2:42" x14ac:dyDescent="0.25">
      <c r="B289" s="2">
        <v>287</v>
      </c>
      <c r="C289" s="7">
        <v>15.6464</v>
      </c>
      <c r="D289" s="7">
        <f t="shared" si="138"/>
        <v>3687.6336000000047</v>
      </c>
      <c r="E289" s="7">
        <v>2.72</v>
      </c>
      <c r="F289" s="11">
        <f t="shared" si="118"/>
        <v>0</v>
      </c>
      <c r="G289" s="11">
        <v>15.6464</v>
      </c>
      <c r="H289" s="3">
        <v>35</v>
      </c>
      <c r="I289" s="7">
        <v>-2.2999999999999998</v>
      </c>
      <c r="J289" s="7">
        <v>-4.0164</v>
      </c>
      <c r="K289" s="11">
        <f t="shared" si="129"/>
        <v>-6.9933680411679411E-2</v>
      </c>
      <c r="L289" s="7">
        <f t="shared" si="127"/>
        <v>3237.3</v>
      </c>
      <c r="M289" s="7">
        <f t="shared" si="130"/>
        <v>197.7671754584064</v>
      </c>
      <c r="N289" s="7">
        <f t="shared" si="128"/>
        <v>3434.9972417779945</v>
      </c>
      <c r="O289" s="7">
        <f t="shared" si="131"/>
        <v>25326.045359999993</v>
      </c>
      <c r="P289" s="7">
        <f t="shared" si="132"/>
        <v>25.326045359999991</v>
      </c>
      <c r="Q289" s="7">
        <f t="shared" si="133"/>
        <v>4855.95</v>
      </c>
      <c r="R289" s="7">
        <f t="shared" si="134"/>
        <v>1618.6499999999996</v>
      </c>
      <c r="S289" s="7">
        <f t="shared" si="135"/>
        <v>74.999999999999986</v>
      </c>
      <c r="AH289">
        <v>25.326045359999991</v>
      </c>
      <c r="AI289" s="14">
        <v>25.9</v>
      </c>
      <c r="AJ289" s="15">
        <f t="shared" si="136"/>
        <v>0.57395464000000729</v>
      </c>
      <c r="AM289">
        <v>0.57395464000000729</v>
      </c>
      <c r="AN289">
        <f t="shared" si="137"/>
        <v>0</v>
      </c>
      <c r="AP289">
        <v>0.57395464000000729</v>
      </c>
    </row>
    <row r="290" spans="2:42" x14ac:dyDescent="0.25">
      <c r="B290" s="2">
        <v>288</v>
      </c>
      <c r="C290" s="7">
        <v>15.6464</v>
      </c>
      <c r="D290" s="7">
        <f t="shared" si="138"/>
        <v>3703.2800000000047</v>
      </c>
      <c r="E290" s="7">
        <v>2.68</v>
      </c>
      <c r="F290" s="11">
        <f t="shared" si="119"/>
        <v>0</v>
      </c>
      <c r="G290" s="11">
        <v>15.6464</v>
      </c>
      <c r="H290" s="3">
        <v>35</v>
      </c>
      <c r="I290" s="7">
        <v>-2.2999999999999998</v>
      </c>
      <c r="J290" s="7">
        <v>-4.0164</v>
      </c>
      <c r="K290" s="11">
        <f t="shared" si="129"/>
        <v>-6.963945293324611E-2</v>
      </c>
      <c r="L290" s="7">
        <f t="shared" si="127"/>
        <v>3237.3</v>
      </c>
      <c r="M290" s="7">
        <f t="shared" si="130"/>
        <v>197.7671754584064</v>
      </c>
      <c r="N290" s="7">
        <f t="shared" si="128"/>
        <v>3434.9975360054732</v>
      </c>
      <c r="O290" s="7">
        <f t="shared" si="131"/>
        <v>25326.045359999993</v>
      </c>
      <c r="P290" s="7">
        <f t="shared" si="132"/>
        <v>25.326045359999991</v>
      </c>
      <c r="Q290" s="7">
        <f t="shared" si="133"/>
        <v>4855.95</v>
      </c>
      <c r="R290" s="7">
        <f t="shared" si="134"/>
        <v>1618.6499999999996</v>
      </c>
      <c r="S290" s="7">
        <f t="shared" si="135"/>
        <v>74.999999999999986</v>
      </c>
      <c r="AH290">
        <v>25.326045359999991</v>
      </c>
      <c r="AI290" s="14">
        <v>25.9</v>
      </c>
      <c r="AJ290" s="15">
        <f t="shared" si="136"/>
        <v>0.57395464000000729</v>
      </c>
      <c r="AM290">
        <v>0.57395464000000729</v>
      </c>
      <c r="AN290">
        <f t="shared" si="137"/>
        <v>0</v>
      </c>
      <c r="AP290">
        <v>0.57395464000000729</v>
      </c>
    </row>
    <row r="291" spans="2:42" x14ac:dyDescent="0.25">
      <c r="B291" s="2">
        <v>289</v>
      </c>
      <c r="C291" s="7">
        <v>15.6464</v>
      </c>
      <c r="D291" s="7">
        <f t="shared" si="138"/>
        <v>3718.9264000000048</v>
      </c>
      <c r="E291" s="7">
        <v>2.64</v>
      </c>
      <c r="F291" s="11">
        <f t="shared" si="120"/>
        <v>0</v>
      </c>
      <c r="G291" s="11">
        <v>15.6464</v>
      </c>
      <c r="H291" s="3">
        <v>35</v>
      </c>
      <c r="I291" s="7">
        <v>-2.2999999999999998</v>
      </c>
      <c r="J291" s="7">
        <v>-4.0164</v>
      </c>
      <c r="K291" s="11">
        <f t="shared" si="129"/>
        <v>-6.9347690851025351E-2</v>
      </c>
      <c r="L291" s="7">
        <f t="shared" ref="L291:L322" si="149">$V$4*9.81*$V$10</f>
        <v>3237.3</v>
      </c>
      <c r="M291" s="7">
        <f t="shared" si="130"/>
        <v>197.7671754584064</v>
      </c>
      <c r="N291" s="7">
        <f t="shared" si="128"/>
        <v>3434.9978277675555</v>
      </c>
      <c r="O291" s="7">
        <f t="shared" si="131"/>
        <v>25326.045359999993</v>
      </c>
      <c r="P291" s="7">
        <f t="shared" si="132"/>
        <v>25.326045359999991</v>
      </c>
      <c r="Q291" s="7">
        <f t="shared" si="133"/>
        <v>4855.95</v>
      </c>
      <c r="R291" s="7">
        <f t="shared" si="134"/>
        <v>1618.6499999999996</v>
      </c>
      <c r="S291" s="7">
        <f t="shared" si="135"/>
        <v>74.999999999999986</v>
      </c>
      <c r="AH291">
        <v>25.326045359999991</v>
      </c>
      <c r="AI291" s="14">
        <v>25.9</v>
      </c>
      <c r="AJ291" s="15">
        <f t="shared" si="136"/>
        <v>0.57395464000000729</v>
      </c>
      <c r="AM291">
        <v>0.57395464000000729</v>
      </c>
      <c r="AN291">
        <f t="shared" si="137"/>
        <v>0</v>
      </c>
      <c r="AP291">
        <v>0.57395464000000729</v>
      </c>
    </row>
    <row r="292" spans="2:42" x14ac:dyDescent="0.25">
      <c r="B292" s="2">
        <v>290</v>
      </c>
      <c r="C292" s="7">
        <v>15.6464</v>
      </c>
      <c r="D292" s="7">
        <f t="shared" si="138"/>
        <v>3734.5728000000049</v>
      </c>
      <c r="E292" s="7">
        <v>2.6</v>
      </c>
      <c r="F292" s="11">
        <f t="shared" si="120"/>
        <v>0</v>
      </c>
      <c r="G292" s="11">
        <v>15.6464</v>
      </c>
      <c r="H292" s="3">
        <v>35</v>
      </c>
      <c r="I292" s="7">
        <v>-2.2999999999999998</v>
      </c>
      <c r="J292" s="7">
        <v>-4.0164</v>
      </c>
      <c r="K292" s="11">
        <f t="shared" si="129"/>
        <v>-6.9058363307160642E-2</v>
      </c>
      <c r="L292" s="7">
        <f t="shared" si="149"/>
        <v>3237.3</v>
      </c>
      <c r="M292" s="7">
        <f t="shared" si="130"/>
        <v>197.7671754584064</v>
      </c>
      <c r="N292" s="7">
        <f t="shared" si="128"/>
        <v>3434.9981170950991</v>
      </c>
      <c r="O292" s="7">
        <f t="shared" si="131"/>
        <v>25326.045359999993</v>
      </c>
      <c r="P292" s="7">
        <f t="shared" si="132"/>
        <v>25.326045359999991</v>
      </c>
      <c r="Q292" s="7">
        <f t="shared" ref="Q292:Q323" si="150">$W$10*$V$4*9.81</f>
        <v>4855.95</v>
      </c>
      <c r="R292" s="7">
        <f t="shared" si="134"/>
        <v>1618.6499999999996</v>
      </c>
      <c r="S292" s="7">
        <f t="shared" si="135"/>
        <v>74.999999999999986</v>
      </c>
      <c r="AH292">
        <v>25.326045359999991</v>
      </c>
      <c r="AI292" s="14">
        <v>25.9</v>
      </c>
      <c r="AJ292" s="15">
        <f t="shared" si="136"/>
        <v>0.57395464000000729</v>
      </c>
      <c r="AM292">
        <v>0.57395464000000729</v>
      </c>
      <c r="AN292">
        <f t="shared" si="137"/>
        <v>0</v>
      </c>
      <c r="AP292">
        <v>0.57395464000000729</v>
      </c>
    </row>
    <row r="293" spans="2:42" x14ac:dyDescent="0.25">
      <c r="B293" s="2">
        <v>291</v>
      </c>
      <c r="C293" s="7">
        <v>15.6464</v>
      </c>
      <c r="D293" s="7">
        <f t="shared" si="138"/>
        <v>3750.219200000005</v>
      </c>
      <c r="E293" s="7">
        <v>2.56</v>
      </c>
      <c r="F293" s="11">
        <f t="shared" si="120"/>
        <v>0</v>
      </c>
      <c r="G293" s="11">
        <v>15.6464</v>
      </c>
      <c r="H293" s="3">
        <v>35</v>
      </c>
      <c r="I293" s="7">
        <v>-2.2999999999999998</v>
      </c>
      <c r="J293" s="7">
        <v>-4.0164</v>
      </c>
      <c r="K293" s="11">
        <f t="shared" si="129"/>
        <v>-6.8771439956627795E-2</v>
      </c>
      <c r="L293" s="7">
        <f t="shared" si="149"/>
        <v>3237.3</v>
      </c>
      <c r="M293" s="7">
        <f t="shared" si="130"/>
        <v>197.7671754584064</v>
      </c>
      <c r="N293" s="7">
        <f t="shared" si="128"/>
        <v>3434.9984040184499</v>
      </c>
      <c r="O293" s="7">
        <f t="shared" si="131"/>
        <v>25326.045359999993</v>
      </c>
      <c r="P293" s="7">
        <f t="shared" si="132"/>
        <v>25.326045359999991</v>
      </c>
      <c r="Q293" s="7">
        <f t="shared" si="150"/>
        <v>4855.95</v>
      </c>
      <c r="R293" s="7">
        <f t="shared" si="134"/>
        <v>1618.6499999999996</v>
      </c>
      <c r="S293" s="7">
        <f t="shared" si="135"/>
        <v>74.999999999999986</v>
      </c>
      <c r="AH293">
        <v>25.326045359999991</v>
      </c>
      <c r="AI293" s="14">
        <v>25.9</v>
      </c>
      <c r="AJ293" s="15">
        <f t="shared" si="136"/>
        <v>0.57395464000000729</v>
      </c>
      <c r="AM293">
        <v>0.57395464000000729</v>
      </c>
      <c r="AN293">
        <f t="shared" si="137"/>
        <v>0</v>
      </c>
      <c r="AP293">
        <v>0.57395464000000729</v>
      </c>
    </row>
    <row r="294" spans="2:42" x14ac:dyDescent="0.25">
      <c r="B294" s="2">
        <v>292</v>
      </c>
      <c r="C294" s="7">
        <v>15.6464</v>
      </c>
      <c r="D294" s="7">
        <f t="shared" si="138"/>
        <v>3765.8656000000051</v>
      </c>
      <c r="E294" s="7">
        <v>2.52</v>
      </c>
      <c r="F294" s="11">
        <f t="shared" si="120"/>
        <v>0</v>
      </c>
      <c r="G294" s="11">
        <v>15.6464</v>
      </c>
      <c r="H294" s="3">
        <v>35</v>
      </c>
      <c r="I294" s="7">
        <v>-2.2999999999999998</v>
      </c>
      <c r="J294" s="7">
        <v>-4.0164</v>
      </c>
      <c r="K294" s="11">
        <f t="shared" si="129"/>
        <v>-6.8486890956625371E-2</v>
      </c>
      <c r="L294" s="7">
        <f t="shared" si="149"/>
        <v>3237.3</v>
      </c>
      <c r="M294" s="7">
        <f t="shared" si="130"/>
        <v>197.7671754584064</v>
      </c>
      <c r="N294" s="7">
        <f t="shared" si="128"/>
        <v>3434.9986885674498</v>
      </c>
      <c r="O294" s="7">
        <f t="shared" si="131"/>
        <v>25326.045359999993</v>
      </c>
      <c r="P294" s="7">
        <f t="shared" si="132"/>
        <v>25.326045359999991</v>
      </c>
      <c r="Q294" s="7">
        <f t="shared" si="150"/>
        <v>4855.95</v>
      </c>
      <c r="R294" s="7">
        <f t="shared" si="134"/>
        <v>1618.6499999999996</v>
      </c>
      <c r="S294" s="7">
        <f t="shared" si="135"/>
        <v>74.999999999999986</v>
      </c>
      <c r="AH294">
        <v>25.326045359999991</v>
      </c>
      <c r="AI294" s="14">
        <v>25.9</v>
      </c>
      <c r="AJ294" s="15">
        <f t="shared" si="136"/>
        <v>0.57395464000000729</v>
      </c>
      <c r="AM294">
        <v>0.57395464000000729</v>
      </c>
      <c r="AN294">
        <f t="shared" si="137"/>
        <v>0</v>
      </c>
      <c r="AP294">
        <v>0.57395464000000729</v>
      </c>
    </row>
    <row r="295" spans="2:42" x14ac:dyDescent="0.25">
      <c r="B295" s="2">
        <v>293</v>
      </c>
      <c r="C295" s="7">
        <v>15.6464</v>
      </c>
      <c r="D295" s="7">
        <f t="shared" si="138"/>
        <v>3781.5120000000052</v>
      </c>
      <c r="E295" s="7">
        <v>2.48</v>
      </c>
      <c r="F295" s="11">
        <f t="shared" si="121"/>
        <v>0</v>
      </c>
      <c r="G295" s="11">
        <v>15.6464</v>
      </c>
      <c r="H295" s="3">
        <v>35</v>
      </c>
      <c r="I295" s="7">
        <v>-2.2999999999999998</v>
      </c>
      <c r="J295" s="7">
        <v>-4.0164</v>
      </c>
      <c r="K295" s="11">
        <f t="shared" si="129"/>
        <v>-6.8204686956227584E-2</v>
      </c>
      <c r="L295" s="7">
        <f t="shared" si="149"/>
        <v>3237.3</v>
      </c>
      <c r="M295" s="7">
        <f t="shared" si="130"/>
        <v>197.7671754584064</v>
      </c>
      <c r="N295" s="7">
        <f t="shared" si="128"/>
        <v>3434.9989707714503</v>
      </c>
      <c r="O295" s="7">
        <f t="shared" si="131"/>
        <v>25326.045359999993</v>
      </c>
      <c r="P295" s="7">
        <f t="shared" si="132"/>
        <v>25.326045359999991</v>
      </c>
      <c r="Q295" s="7">
        <f t="shared" si="150"/>
        <v>4855.95</v>
      </c>
      <c r="R295" s="7">
        <f t="shared" si="134"/>
        <v>1618.6499999999996</v>
      </c>
      <c r="S295" s="7">
        <f t="shared" si="135"/>
        <v>74.999999999999986</v>
      </c>
      <c r="AH295">
        <v>25.326045359999991</v>
      </c>
      <c r="AI295" s="14">
        <v>25.9</v>
      </c>
      <c r="AJ295" s="15">
        <f t="shared" si="136"/>
        <v>0.57395464000000729</v>
      </c>
      <c r="AM295">
        <v>0.57395464000000729</v>
      </c>
      <c r="AN295">
        <f t="shared" si="137"/>
        <v>0</v>
      </c>
      <c r="AP295">
        <v>0.57395464000000729</v>
      </c>
    </row>
    <row r="296" spans="2:42" x14ac:dyDescent="0.25">
      <c r="B296" s="2">
        <v>294</v>
      </c>
      <c r="C296" s="7">
        <v>15.6464</v>
      </c>
      <c r="D296" s="7">
        <f t="shared" si="138"/>
        <v>3797.1584000000053</v>
      </c>
      <c r="E296" s="7">
        <v>2.44</v>
      </c>
      <c r="F296" s="11">
        <f t="shared" si="122"/>
        <v>0</v>
      </c>
      <c r="G296" s="11">
        <v>15.6464</v>
      </c>
      <c r="H296" s="3">
        <v>35</v>
      </c>
      <c r="I296" s="7">
        <v>-2.2999999999999998</v>
      </c>
      <c r="J296" s="7">
        <v>-4.0164</v>
      </c>
      <c r="K296" s="11">
        <f t="shared" si="129"/>
        <v>-6.792479908629187E-2</v>
      </c>
      <c r="L296" s="7">
        <f t="shared" si="149"/>
        <v>3237.3</v>
      </c>
      <c r="M296" s="7">
        <f t="shared" si="130"/>
        <v>197.7671754584064</v>
      </c>
      <c r="N296" s="7">
        <f t="shared" si="128"/>
        <v>3434.9992506593203</v>
      </c>
      <c r="O296" s="7">
        <f t="shared" si="131"/>
        <v>25326.045359999993</v>
      </c>
      <c r="P296" s="7">
        <f t="shared" si="132"/>
        <v>25.326045359999991</v>
      </c>
      <c r="Q296" s="7">
        <f t="shared" si="150"/>
        <v>4855.95</v>
      </c>
      <c r="R296" s="7">
        <f t="shared" si="134"/>
        <v>1618.6499999999996</v>
      </c>
      <c r="S296" s="7">
        <f t="shared" si="135"/>
        <v>74.999999999999986</v>
      </c>
      <c r="AH296">
        <v>25.326045359999991</v>
      </c>
      <c r="AI296" s="14">
        <v>25.9</v>
      </c>
      <c r="AJ296" s="15">
        <f t="shared" si="136"/>
        <v>0.57395464000000729</v>
      </c>
      <c r="AM296">
        <v>0.57395464000000729</v>
      </c>
      <c r="AN296">
        <f t="shared" si="137"/>
        <v>0</v>
      </c>
      <c r="AP296">
        <v>0.57395464000000729</v>
      </c>
    </row>
    <row r="297" spans="2:42" x14ac:dyDescent="0.25">
      <c r="B297" s="2">
        <v>295</v>
      </c>
      <c r="C297" s="7">
        <v>15.6464</v>
      </c>
      <c r="D297" s="7">
        <f t="shared" si="138"/>
        <v>3812.8048000000053</v>
      </c>
      <c r="E297" s="7">
        <v>2.4</v>
      </c>
      <c r="F297" s="11">
        <f t="shared" si="122"/>
        <v>0</v>
      </c>
      <c r="G297" s="11">
        <v>15.6464</v>
      </c>
      <c r="H297" s="3">
        <v>35</v>
      </c>
      <c r="I297" s="7">
        <v>-2.2999999999999998</v>
      </c>
      <c r="J297" s="7">
        <v>-4.0164</v>
      </c>
      <c r="K297" s="11">
        <f t="shared" si="129"/>
        <v>-6.7647198949613879E-2</v>
      </c>
      <c r="L297" s="7">
        <f t="shared" si="149"/>
        <v>3237.3</v>
      </c>
      <c r="M297" s="7">
        <f t="shared" si="130"/>
        <v>197.7671754584064</v>
      </c>
      <c r="N297" s="7">
        <f t="shared" si="128"/>
        <v>3434.9995282594568</v>
      </c>
      <c r="O297" s="7">
        <f t="shared" si="131"/>
        <v>25326.045359999993</v>
      </c>
      <c r="P297" s="7">
        <f t="shared" si="132"/>
        <v>25.326045359999991</v>
      </c>
      <c r="Q297" s="7">
        <f t="shared" si="150"/>
        <v>4855.95</v>
      </c>
      <c r="R297" s="7">
        <f t="shared" si="134"/>
        <v>1618.6499999999996</v>
      </c>
      <c r="S297" s="7">
        <f t="shared" si="135"/>
        <v>74.999999999999986</v>
      </c>
      <c r="AH297">
        <v>25.326045359999991</v>
      </c>
      <c r="AI297" s="14">
        <v>25.9</v>
      </c>
      <c r="AJ297" s="15">
        <f t="shared" si="136"/>
        <v>0.57395464000000729</v>
      </c>
      <c r="AM297">
        <v>0.57395464000000729</v>
      </c>
      <c r="AN297">
        <f t="shared" si="137"/>
        <v>0</v>
      </c>
      <c r="AP297">
        <v>0.57395464000000729</v>
      </c>
    </row>
    <row r="298" spans="2:42" x14ac:dyDescent="0.25">
      <c r="B298" s="2">
        <v>296</v>
      </c>
      <c r="C298" s="7">
        <v>15.6464</v>
      </c>
      <c r="D298" s="7">
        <f t="shared" si="138"/>
        <v>3828.4512000000054</v>
      </c>
      <c r="E298" s="7">
        <v>2.36</v>
      </c>
      <c r="F298" s="11">
        <f t="shared" si="122"/>
        <v>0</v>
      </c>
      <c r="G298" s="11">
        <v>15.6464</v>
      </c>
      <c r="H298" s="3">
        <v>35</v>
      </c>
      <c r="I298" s="7">
        <v>-2.2999999999999998</v>
      </c>
      <c r="J298" s="7">
        <v>-4.0164</v>
      </c>
      <c r="K298" s="11">
        <f t="shared" si="129"/>
        <v>-6.7371858611323041E-2</v>
      </c>
      <c r="L298" s="7">
        <f t="shared" si="149"/>
        <v>3237.3</v>
      </c>
      <c r="M298" s="7">
        <f t="shared" si="130"/>
        <v>197.7671754584064</v>
      </c>
      <c r="N298" s="7">
        <f t="shared" si="128"/>
        <v>3434.9998035997951</v>
      </c>
      <c r="O298" s="7">
        <f t="shared" si="131"/>
        <v>25326.045359999993</v>
      </c>
      <c r="P298" s="7">
        <f t="shared" si="132"/>
        <v>25.326045359999991</v>
      </c>
      <c r="Q298" s="7">
        <f t="shared" si="150"/>
        <v>4855.95</v>
      </c>
      <c r="R298" s="7">
        <f t="shared" si="134"/>
        <v>1618.6499999999996</v>
      </c>
      <c r="S298" s="7">
        <f t="shared" si="135"/>
        <v>74.999999999999986</v>
      </c>
      <c r="AH298">
        <v>25.326045359999991</v>
      </c>
      <c r="AI298" s="14">
        <v>25.9</v>
      </c>
      <c r="AJ298" s="15">
        <f t="shared" si="136"/>
        <v>0.57395464000000729</v>
      </c>
      <c r="AM298">
        <v>0.57395464000000729</v>
      </c>
      <c r="AN298">
        <f t="shared" si="137"/>
        <v>0</v>
      </c>
      <c r="AP298">
        <v>0.57395464000000729</v>
      </c>
    </row>
    <row r="299" spans="2:42" x14ac:dyDescent="0.25">
      <c r="B299" s="2">
        <v>297</v>
      </c>
      <c r="C299" s="7">
        <v>15.6464</v>
      </c>
      <c r="D299" s="7">
        <f t="shared" si="138"/>
        <v>3844.0976000000055</v>
      </c>
      <c r="E299" s="7">
        <v>2.3199999999999998</v>
      </c>
      <c r="F299" s="11">
        <f t="shared" si="122"/>
        <v>0</v>
      </c>
      <c r="G299" s="11">
        <v>15.6464</v>
      </c>
      <c r="H299" s="3">
        <v>35</v>
      </c>
      <c r="I299" s="7">
        <v>-2.2999999999999998</v>
      </c>
      <c r="J299" s="7">
        <v>-4.0164</v>
      </c>
      <c r="K299" s="11">
        <f t="shared" si="129"/>
        <v>-6.709875058951166E-2</v>
      </c>
      <c r="L299" s="7">
        <f t="shared" si="149"/>
        <v>3237.3</v>
      </c>
      <c r="M299" s="7">
        <f t="shared" si="130"/>
        <v>197.7671754584064</v>
      </c>
      <c r="N299" s="7">
        <f t="shared" si="128"/>
        <v>3435.0000767078168</v>
      </c>
      <c r="O299" s="7">
        <f t="shared" si="131"/>
        <v>25326.045359999993</v>
      </c>
      <c r="P299" s="7">
        <f t="shared" si="132"/>
        <v>25.326045359999991</v>
      </c>
      <c r="Q299" s="7">
        <f t="shared" si="150"/>
        <v>4855.95</v>
      </c>
      <c r="R299" s="7">
        <f t="shared" si="134"/>
        <v>1618.6499999999996</v>
      </c>
      <c r="S299" s="7">
        <f t="shared" si="135"/>
        <v>74.999999999999986</v>
      </c>
      <c r="AH299">
        <v>25.326045359999991</v>
      </c>
      <c r="AI299" s="14">
        <v>25.9</v>
      </c>
      <c r="AJ299" s="15">
        <f t="shared" si="136"/>
        <v>0.57395464000000729</v>
      </c>
      <c r="AM299">
        <v>0.57395464000000729</v>
      </c>
      <c r="AN299">
        <f t="shared" si="137"/>
        <v>0</v>
      </c>
      <c r="AP299">
        <v>0.57395464000000729</v>
      </c>
    </row>
    <row r="300" spans="2:42" x14ac:dyDescent="0.25">
      <c r="B300" s="2">
        <v>298</v>
      </c>
      <c r="C300" s="7">
        <v>15.6464</v>
      </c>
      <c r="D300" s="7">
        <f t="shared" si="138"/>
        <v>3859.7440000000056</v>
      </c>
      <c r="E300" s="7">
        <v>2.2799999999999998</v>
      </c>
      <c r="F300" s="11">
        <f t="shared" si="123"/>
        <v>0</v>
      </c>
      <c r="G300" s="11">
        <v>15.6464</v>
      </c>
      <c r="H300" s="3">
        <v>35</v>
      </c>
      <c r="I300" s="7">
        <v>-2.2999999999999998</v>
      </c>
      <c r="J300" s="7">
        <v>-4.0164</v>
      </c>
      <c r="K300" s="11">
        <f t="shared" si="129"/>
        <v>-6.682784784609018E-2</v>
      </c>
      <c r="L300" s="7">
        <f t="shared" si="149"/>
        <v>3237.3</v>
      </c>
      <c r="M300" s="7">
        <f t="shared" si="130"/>
        <v>197.7671754584064</v>
      </c>
      <c r="N300" s="7">
        <f t="shared" si="128"/>
        <v>3435.0003476105603</v>
      </c>
      <c r="O300" s="7">
        <f t="shared" si="131"/>
        <v>25326.045359999993</v>
      </c>
      <c r="P300" s="7">
        <f t="shared" si="132"/>
        <v>25.326045359999991</v>
      </c>
      <c r="Q300" s="7">
        <f t="shared" si="150"/>
        <v>4855.95</v>
      </c>
      <c r="R300" s="7">
        <f t="shared" si="134"/>
        <v>1618.6499999999996</v>
      </c>
      <c r="S300" s="7">
        <f t="shared" si="135"/>
        <v>74.999999999999986</v>
      </c>
      <c r="AH300">
        <v>25.326045359999991</v>
      </c>
      <c r="AI300" s="14">
        <v>25.9</v>
      </c>
      <c r="AJ300" s="15">
        <f t="shared" si="136"/>
        <v>0.57395464000000729</v>
      </c>
      <c r="AM300">
        <v>0.57395464000000729</v>
      </c>
      <c r="AN300">
        <f t="shared" si="137"/>
        <v>0</v>
      </c>
      <c r="AP300">
        <v>0.57395464000000729</v>
      </c>
    </row>
    <row r="301" spans="2:42" x14ac:dyDescent="0.25">
      <c r="B301" s="2">
        <v>299</v>
      </c>
      <c r="C301" s="7">
        <v>15.6464</v>
      </c>
      <c r="D301" s="7">
        <f t="shared" si="138"/>
        <v>3875.3904000000057</v>
      </c>
      <c r="E301" s="7">
        <v>2.2400000000000002</v>
      </c>
      <c r="F301" s="11">
        <f t="shared" si="124"/>
        <v>0</v>
      </c>
      <c r="G301" s="11">
        <v>15.6464</v>
      </c>
      <c r="H301" s="3">
        <v>35</v>
      </c>
      <c r="I301" s="7">
        <v>-2.2999999999999998</v>
      </c>
      <c r="J301" s="7">
        <v>-4.0164</v>
      </c>
      <c r="K301" s="11">
        <f t="shared" si="129"/>
        <v>-6.6559123777867726E-2</v>
      </c>
      <c r="L301" s="7">
        <f t="shared" si="149"/>
        <v>3237.3</v>
      </c>
      <c r="M301" s="7">
        <f t="shared" si="130"/>
        <v>197.7671754584064</v>
      </c>
      <c r="N301" s="7">
        <f t="shared" si="128"/>
        <v>3435.0006163346284</v>
      </c>
      <c r="O301" s="7">
        <f t="shared" si="131"/>
        <v>25326.045359999993</v>
      </c>
      <c r="P301" s="7">
        <f t="shared" si="132"/>
        <v>25.326045359999991</v>
      </c>
      <c r="Q301" s="7">
        <f t="shared" si="150"/>
        <v>4855.95</v>
      </c>
      <c r="R301" s="7">
        <f t="shared" si="134"/>
        <v>1618.6499999999996</v>
      </c>
      <c r="S301" s="7">
        <f t="shared" si="135"/>
        <v>74.999999999999986</v>
      </c>
      <c r="AH301">
        <v>25.326045359999991</v>
      </c>
      <c r="AI301" s="14">
        <v>25.9</v>
      </c>
      <c r="AJ301" s="15">
        <f t="shared" si="136"/>
        <v>0.57395464000000729</v>
      </c>
      <c r="AM301">
        <v>0.57395464000000729</v>
      </c>
      <c r="AN301">
        <f t="shared" si="137"/>
        <v>0</v>
      </c>
      <c r="AP301">
        <v>0.57395464000000729</v>
      </c>
    </row>
    <row r="302" spans="2:42" x14ac:dyDescent="0.25">
      <c r="B302" s="2">
        <v>300</v>
      </c>
      <c r="C302" s="7">
        <v>15.6464</v>
      </c>
      <c r="D302" s="7">
        <f t="shared" si="138"/>
        <v>3891.0368000000058</v>
      </c>
      <c r="E302" s="7">
        <v>2.2000000000000002</v>
      </c>
      <c r="F302" s="11">
        <f t="shared" si="124"/>
        <v>0</v>
      </c>
      <c r="G302" s="11">
        <v>15.6464</v>
      </c>
      <c r="H302" s="3">
        <v>35</v>
      </c>
      <c r="I302" s="7">
        <v>-2.2999999999999998</v>
      </c>
      <c r="J302" s="7">
        <v>-4.0164</v>
      </c>
      <c r="K302" s="11">
        <f t="shared" si="129"/>
        <v>-6.6292552207835739E-2</v>
      </c>
      <c r="L302" s="7">
        <f t="shared" si="149"/>
        <v>3237.3</v>
      </c>
      <c r="M302" s="7">
        <f t="shared" si="130"/>
        <v>197.7671754584064</v>
      </c>
      <c r="N302" s="7">
        <f t="shared" si="128"/>
        <v>3435.0008829061985</v>
      </c>
      <c r="O302" s="7">
        <f t="shared" si="131"/>
        <v>25326.045359999993</v>
      </c>
      <c r="P302" s="7">
        <f t="shared" si="132"/>
        <v>25.326045359999991</v>
      </c>
      <c r="Q302" s="7">
        <f t="shared" si="150"/>
        <v>4855.95</v>
      </c>
      <c r="R302" s="7">
        <f t="shared" si="134"/>
        <v>1618.6499999999996</v>
      </c>
      <c r="S302" s="7">
        <f t="shared" si="135"/>
        <v>74.999999999999986</v>
      </c>
      <c r="AH302">
        <v>25.326045359999991</v>
      </c>
      <c r="AI302" s="14">
        <v>25.9</v>
      </c>
      <c r="AJ302" s="15">
        <f t="shared" si="136"/>
        <v>0.57395464000000729</v>
      </c>
      <c r="AM302">
        <v>0.57395464000000729</v>
      </c>
      <c r="AN302">
        <f t="shared" si="137"/>
        <v>0</v>
      </c>
      <c r="AP302">
        <v>0.57395464000000729</v>
      </c>
    </row>
    <row r="303" spans="2:42" x14ac:dyDescent="0.25">
      <c r="B303" s="2">
        <v>301</v>
      </c>
      <c r="C303" s="7">
        <v>15.6464</v>
      </c>
      <c r="D303" s="7">
        <f t="shared" si="138"/>
        <v>3906.6832000000059</v>
      </c>
      <c r="E303" s="7">
        <v>2.16</v>
      </c>
      <c r="F303" s="11">
        <f t="shared" ref="F303" si="151">(G303-G302)</f>
        <v>0</v>
      </c>
      <c r="G303" s="11">
        <v>15.6464</v>
      </c>
      <c r="H303" s="3">
        <v>35</v>
      </c>
      <c r="I303" s="7">
        <v>-2.2999999999999998</v>
      </c>
      <c r="J303" s="7">
        <v>-4.0164</v>
      </c>
      <c r="K303" s="11">
        <f t="shared" si="129"/>
        <v>-6.6028107376675027E-2</v>
      </c>
      <c r="L303" s="7">
        <f t="shared" si="149"/>
        <v>3237.3</v>
      </c>
      <c r="M303" s="7">
        <f t="shared" si="130"/>
        <v>197.7671754584064</v>
      </c>
      <c r="N303" s="7">
        <f t="shared" si="128"/>
        <v>3435.0011473510299</v>
      </c>
      <c r="O303" s="7">
        <f t="shared" si="131"/>
        <v>25326.045359999993</v>
      </c>
      <c r="P303" s="7">
        <f t="shared" si="132"/>
        <v>25.326045359999991</v>
      </c>
      <c r="Q303" s="7">
        <f t="shared" si="150"/>
        <v>4855.95</v>
      </c>
      <c r="R303" s="7">
        <f t="shared" si="134"/>
        <v>1618.6499999999996</v>
      </c>
      <c r="S303" s="7">
        <f t="shared" si="135"/>
        <v>74.999999999999986</v>
      </c>
      <c r="AH303">
        <v>25.326045359999991</v>
      </c>
      <c r="AI303" s="14">
        <v>25.9</v>
      </c>
      <c r="AJ303" s="15">
        <f t="shared" si="136"/>
        <v>0.57395464000000729</v>
      </c>
      <c r="AM303">
        <v>0.57395464000000729</v>
      </c>
      <c r="AN303">
        <f t="shared" si="137"/>
        <v>0</v>
      </c>
      <c r="AP303">
        <v>0.57395464000000729</v>
      </c>
    </row>
    <row r="304" spans="2:42" x14ac:dyDescent="0.25">
      <c r="B304" s="2">
        <v>302</v>
      </c>
      <c r="C304" s="7">
        <v>15.6464</v>
      </c>
      <c r="D304" s="7">
        <f t="shared" si="138"/>
        <v>3922.3296000000059</v>
      </c>
      <c r="E304" s="7">
        <v>2.12</v>
      </c>
      <c r="F304" s="11">
        <f t="shared" ref="F304:F307" si="152">G304-G303</f>
        <v>0</v>
      </c>
      <c r="G304" s="11">
        <v>15.6464</v>
      </c>
      <c r="H304" s="3">
        <v>35</v>
      </c>
      <c r="I304" s="7">
        <v>-2.2999999999999998</v>
      </c>
      <c r="J304" s="7">
        <v>-4.0164</v>
      </c>
      <c r="K304" s="11">
        <f t="shared" si="129"/>
        <v>-6.5765763934454241E-2</v>
      </c>
      <c r="L304" s="7">
        <f t="shared" si="149"/>
        <v>3237.3</v>
      </c>
      <c r="M304" s="7">
        <f t="shared" si="130"/>
        <v>197.7671754584064</v>
      </c>
      <c r="N304" s="7">
        <f t="shared" si="128"/>
        <v>3435.0014096944719</v>
      </c>
      <c r="O304" s="7">
        <f t="shared" si="131"/>
        <v>25326.045359999993</v>
      </c>
      <c r="P304" s="7">
        <f t="shared" si="132"/>
        <v>25.326045359999991</v>
      </c>
      <c r="Q304" s="7">
        <f t="shared" si="150"/>
        <v>4855.95</v>
      </c>
      <c r="R304" s="7">
        <f t="shared" si="134"/>
        <v>1618.6499999999996</v>
      </c>
      <c r="S304" s="7">
        <f t="shared" si="135"/>
        <v>74.999999999999986</v>
      </c>
      <c r="AH304">
        <v>25.326045359999991</v>
      </c>
      <c r="AI304" s="14">
        <v>25.9</v>
      </c>
      <c r="AJ304" s="15">
        <f t="shared" si="136"/>
        <v>0.57395464000000729</v>
      </c>
      <c r="AM304">
        <v>0.57395464000000729</v>
      </c>
      <c r="AN304">
        <f t="shared" si="137"/>
        <v>0</v>
      </c>
      <c r="AP304">
        <v>0.57395464000000729</v>
      </c>
    </row>
    <row r="305" spans="2:42" x14ac:dyDescent="0.25">
      <c r="B305" s="2">
        <v>303</v>
      </c>
      <c r="C305" s="7">
        <v>15.6464</v>
      </c>
      <c r="D305" s="7">
        <f t="shared" si="138"/>
        <v>3937.976000000006</v>
      </c>
      <c r="E305" s="7">
        <v>2.08</v>
      </c>
      <c r="F305" s="11">
        <f t="shared" si="152"/>
        <v>0</v>
      </c>
      <c r="G305" s="11">
        <v>15.6464</v>
      </c>
      <c r="H305" s="3">
        <v>35</v>
      </c>
      <c r="I305" s="7">
        <v>-2.2999999999999998</v>
      </c>
      <c r="J305" s="7">
        <v>-4.0164</v>
      </c>
      <c r="K305" s="11">
        <f t="shared" si="129"/>
        <v>-6.5505496932529911E-2</v>
      </c>
      <c r="L305" s="7">
        <f t="shared" si="149"/>
        <v>3237.3</v>
      </c>
      <c r="M305" s="7">
        <f t="shared" si="130"/>
        <v>197.7671754584064</v>
      </c>
      <c r="N305" s="7">
        <f t="shared" si="128"/>
        <v>3435.0016699614739</v>
      </c>
      <c r="O305" s="7">
        <f t="shared" si="131"/>
        <v>25326.045359999993</v>
      </c>
      <c r="P305" s="7">
        <f t="shared" si="132"/>
        <v>25.326045359999991</v>
      </c>
      <c r="Q305" s="7">
        <f t="shared" si="150"/>
        <v>4855.95</v>
      </c>
      <c r="R305" s="7">
        <f t="shared" si="134"/>
        <v>1618.6499999999996</v>
      </c>
      <c r="S305" s="7">
        <f t="shared" si="135"/>
        <v>74.999999999999986</v>
      </c>
      <c r="AH305">
        <v>25.326045359999991</v>
      </c>
      <c r="AI305" s="14">
        <v>25.9</v>
      </c>
      <c r="AJ305" s="15">
        <f t="shared" si="136"/>
        <v>0.57395464000000729</v>
      </c>
      <c r="AM305">
        <v>0.57395464000000729</v>
      </c>
      <c r="AN305">
        <f t="shared" si="137"/>
        <v>0</v>
      </c>
      <c r="AP305">
        <v>0.57395464000000729</v>
      </c>
    </row>
    <row r="306" spans="2:42" x14ac:dyDescent="0.25">
      <c r="B306" s="2">
        <v>304</v>
      </c>
      <c r="C306" s="7">
        <v>15.6464</v>
      </c>
      <c r="D306" s="7">
        <f t="shared" si="138"/>
        <v>3953.6224000000061</v>
      </c>
      <c r="E306" s="7">
        <v>2.04</v>
      </c>
      <c r="F306" s="11">
        <f t="shared" si="152"/>
        <v>0</v>
      </c>
      <c r="G306" s="11">
        <v>15.6464</v>
      </c>
      <c r="H306" s="3">
        <v>35</v>
      </c>
      <c r="I306" s="7">
        <v>-2.2999999999999998</v>
      </c>
      <c r="J306" s="7">
        <v>-4.0164</v>
      </c>
      <c r="K306" s="11">
        <f t="shared" si="129"/>
        <v>-6.524728181563727E-2</v>
      </c>
      <c r="L306" s="7">
        <f t="shared" si="149"/>
        <v>3237.3</v>
      </c>
      <c r="M306" s="7">
        <f t="shared" si="130"/>
        <v>197.7671754584064</v>
      </c>
      <c r="N306" s="7">
        <f t="shared" si="128"/>
        <v>3435.0019281765908</v>
      </c>
      <c r="O306" s="7">
        <f t="shared" si="131"/>
        <v>25326.045359999993</v>
      </c>
      <c r="P306" s="7">
        <f t="shared" si="132"/>
        <v>25.326045359999991</v>
      </c>
      <c r="Q306" s="7">
        <f t="shared" si="150"/>
        <v>4855.95</v>
      </c>
      <c r="R306" s="7">
        <f t="shared" si="134"/>
        <v>1618.6499999999996</v>
      </c>
      <c r="S306" s="7">
        <f t="shared" si="135"/>
        <v>74.999999999999986</v>
      </c>
      <c r="AH306">
        <v>25.326045359999991</v>
      </c>
      <c r="AI306" s="14">
        <v>25.9</v>
      </c>
      <c r="AJ306" s="15">
        <f t="shared" si="136"/>
        <v>0.57395464000000729</v>
      </c>
      <c r="AM306">
        <v>0.57395464000000729</v>
      </c>
      <c r="AN306">
        <f t="shared" si="137"/>
        <v>0</v>
      </c>
      <c r="AP306">
        <v>0.57395464000000729</v>
      </c>
    </row>
    <row r="307" spans="2:42" x14ac:dyDescent="0.25">
      <c r="B307" s="2">
        <v>305</v>
      </c>
      <c r="C307" s="7">
        <v>15.6464</v>
      </c>
      <c r="D307" s="7">
        <f t="shared" si="138"/>
        <v>3969.2688000000062</v>
      </c>
      <c r="E307" s="7">
        <v>2</v>
      </c>
      <c r="F307" s="11">
        <f t="shared" si="152"/>
        <v>0</v>
      </c>
      <c r="G307" s="11">
        <v>15.6464</v>
      </c>
      <c r="H307" s="3">
        <v>35</v>
      </c>
      <c r="I307" s="7">
        <v>-2.2999999999999998</v>
      </c>
      <c r="J307" s="7">
        <v>-4.0164</v>
      </c>
      <c r="K307" s="11">
        <f t="shared" si="129"/>
        <v>-6.499109441416738E-2</v>
      </c>
      <c r="L307" s="7">
        <f t="shared" si="149"/>
        <v>3237.3</v>
      </c>
      <c r="M307" s="7">
        <f t="shared" si="130"/>
        <v>197.7671754584064</v>
      </c>
      <c r="N307" s="7">
        <f t="shared" si="128"/>
        <v>3435.002184363992</v>
      </c>
      <c r="O307" s="7">
        <f t="shared" si="131"/>
        <v>25326.045359999993</v>
      </c>
      <c r="P307" s="7">
        <f t="shared" si="132"/>
        <v>25.326045359999991</v>
      </c>
      <c r="Q307" s="7">
        <f t="shared" si="150"/>
        <v>4855.95</v>
      </c>
      <c r="R307" s="7">
        <f t="shared" si="134"/>
        <v>1618.6499999999996</v>
      </c>
      <c r="S307" s="7">
        <f t="shared" si="135"/>
        <v>74.999999999999986</v>
      </c>
      <c r="AH307">
        <v>25.326045359999991</v>
      </c>
      <c r="AI307" s="14">
        <v>25.9</v>
      </c>
      <c r="AJ307" s="15">
        <f t="shared" si="136"/>
        <v>0.57395464000000729</v>
      </c>
      <c r="AM307">
        <v>0.57395464000000729</v>
      </c>
      <c r="AN307">
        <f t="shared" si="137"/>
        <v>0</v>
      </c>
      <c r="AP307">
        <v>0.57395464000000729</v>
      </c>
    </row>
    <row r="308" spans="2:42" x14ac:dyDescent="0.25">
      <c r="B308" s="2">
        <v>306</v>
      </c>
      <c r="C308" s="7">
        <v>15.6464</v>
      </c>
      <c r="D308" s="7">
        <f t="shared" si="138"/>
        <v>3984.9152000000063</v>
      </c>
      <c r="E308" s="7">
        <v>1.96</v>
      </c>
      <c r="F308" s="11">
        <f t="shared" si="139"/>
        <v>0</v>
      </c>
      <c r="G308" s="11">
        <v>15.6464</v>
      </c>
      <c r="H308" s="3">
        <v>35</v>
      </c>
      <c r="I308" s="7">
        <v>-2.2999999999999998</v>
      </c>
      <c r="J308" s="7">
        <v>-4.0164</v>
      </c>
      <c r="K308" s="11">
        <f t="shared" si="129"/>
        <v>-6.4736910936625661E-2</v>
      </c>
      <c r="L308" s="7">
        <f t="shared" si="149"/>
        <v>3237.3</v>
      </c>
      <c r="M308" s="7">
        <f t="shared" si="130"/>
        <v>197.7671754584064</v>
      </c>
      <c r="N308" s="7">
        <f t="shared" si="128"/>
        <v>3435.0024385474699</v>
      </c>
      <c r="O308" s="7">
        <f t="shared" si="131"/>
        <v>25326.045359999993</v>
      </c>
      <c r="P308" s="7">
        <f t="shared" si="132"/>
        <v>25.326045359999991</v>
      </c>
      <c r="Q308" s="7">
        <f t="shared" si="150"/>
        <v>4855.95</v>
      </c>
      <c r="R308" s="7">
        <f t="shared" si="134"/>
        <v>1618.6499999999996</v>
      </c>
      <c r="S308" s="7">
        <f t="shared" si="135"/>
        <v>74.999999999999986</v>
      </c>
      <c r="AH308">
        <v>25.326045359999991</v>
      </c>
      <c r="AI308" s="14">
        <v>25.9</v>
      </c>
      <c r="AJ308" s="15">
        <f t="shared" si="136"/>
        <v>0.57395464000000729</v>
      </c>
      <c r="AM308">
        <v>0.57395464000000729</v>
      </c>
      <c r="AN308">
        <f t="shared" si="137"/>
        <v>0</v>
      </c>
      <c r="AP308">
        <v>0.57395464000000729</v>
      </c>
    </row>
    <row r="309" spans="2:42" x14ac:dyDescent="0.25">
      <c r="B309" s="2">
        <v>307</v>
      </c>
      <c r="C309" s="7">
        <v>15.6464</v>
      </c>
      <c r="D309" s="7">
        <f t="shared" si="138"/>
        <v>4000.5616000000064</v>
      </c>
      <c r="E309" s="7">
        <v>1.92</v>
      </c>
      <c r="F309" s="11">
        <f t="shared" si="140"/>
        <v>0</v>
      </c>
      <c r="G309" s="11">
        <v>15.6464</v>
      </c>
      <c r="H309" s="3">
        <v>35</v>
      </c>
      <c r="I309" s="7">
        <v>-2.2999999999999998</v>
      </c>
      <c r="J309" s="7">
        <v>-4.0164</v>
      </c>
      <c r="K309" s="11">
        <f t="shared" si="129"/>
        <v>-6.4484707962266449E-2</v>
      </c>
      <c r="L309" s="7">
        <f t="shared" si="149"/>
        <v>3237.3</v>
      </c>
      <c r="M309" s="7">
        <f t="shared" si="130"/>
        <v>197.7671754584064</v>
      </c>
      <c r="N309" s="7">
        <f t="shared" si="128"/>
        <v>3435.0026907504439</v>
      </c>
      <c r="O309" s="7">
        <f t="shared" si="131"/>
        <v>25326.045359999993</v>
      </c>
      <c r="P309" s="7">
        <f t="shared" si="132"/>
        <v>25.326045359999991</v>
      </c>
      <c r="Q309" s="7">
        <f t="shared" si="150"/>
        <v>4855.95</v>
      </c>
      <c r="R309" s="7">
        <f t="shared" si="134"/>
        <v>1618.6499999999996</v>
      </c>
      <c r="S309" s="7">
        <f t="shared" si="135"/>
        <v>74.999999999999986</v>
      </c>
      <c r="AH309">
        <v>25.326045359999991</v>
      </c>
      <c r="AI309" s="14">
        <v>25.9</v>
      </c>
      <c r="AJ309" s="15">
        <f t="shared" si="136"/>
        <v>0.57395464000000729</v>
      </c>
      <c r="AM309">
        <v>0.57395464000000729</v>
      </c>
      <c r="AN309">
        <f t="shared" si="137"/>
        <v>0</v>
      </c>
      <c r="AP309">
        <v>0.57395464000000729</v>
      </c>
    </row>
    <row r="310" spans="2:42" x14ac:dyDescent="0.25">
      <c r="B310" s="2">
        <v>308</v>
      </c>
      <c r="C310" s="7">
        <v>15.6464</v>
      </c>
      <c r="D310" s="7">
        <f t="shared" si="138"/>
        <v>4016.2080000000065</v>
      </c>
      <c r="E310" s="7">
        <v>1.88</v>
      </c>
      <c r="F310" s="11">
        <f t="shared" si="140"/>
        <v>0</v>
      </c>
      <c r="G310" s="11">
        <v>15.6464</v>
      </c>
      <c r="H310" s="3">
        <v>35</v>
      </c>
      <c r="I310" s="7">
        <v>-2.2999999999999998</v>
      </c>
      <c r="J310" s="7">
        <v>-4.0164</v>
      </c>
      <c r="K310" s="11">
        <f t="shared" si="129"/>
        <v>-6.4234462433898881E-2</v>
      </c>
      <c r="L310" s="7">
        <f t="shared" si="149"/>
        <v>3237.3</v>
      </c>
      <c r="M310" s="7">
        <f t="shared" si="130"/>
        <v>197.7671754584064</v>
      </c>
      <c r="N310" s="7">
        <f t="shared" si="128"/>
        <v>3435.0029409959725</v>
      </c>
      <c r="O310" s="7">
        <f t="shared" si="131"/>
        <v>25326.045359999993</v>
      </c>
      <c r="P310" s="7">
        <f t="shared" si="132"/>
        <v>25.326045359999991</v>
      </c>
      <c r="Q310" s="7">
        <f t="shared" si="150"/>
        <v>4855.95</v>
      </c>
      <c r="R310" s="7">
        <f t="shared" si="134"/>
        <v>1618.6499999999996</v>
      </c>
      <c r="S310" s="7">
        <f t="shared" si="135"/>
        <v>74.999999999999986</v>
      </c>
      <c r="AH310">
        <v>25.326045359999991</v>
      </c>
      <c r="AI310" s="14">
        <v>25.9</v>
      </c>
      <c r="AJ310" s="15">
        <f t="shared" si="136"/>
        <v>0.57395464000000729</v>
      </c>
      <c r="AM310">
        <v>0.57395464000000729</v>
      </c>
      <c r="AN310">
        <f t="shared" si="137"/>
        <v>0</v>
      </c>
      <c r="AP310">
        <v>0.57395464000000729</v>
      </c>
    </row>
    <row r="311" spans="2:42" x14ac:dyDescent="0.25">
      <c r="B311" s="2">
        <v>309</v>
      </c>
      <c r="C311" s="7">
        <v>15.6464</v>
      </c>
      <c r="D311" s="7">
        <f t="shared" si="138"/>
        <v>4031.8544000000065</v>
      </c>
      <c r="E311" s="7">
        <v>1.84</v>
      </c>
      <c r="F311" s="11">
        <f t="shared" si="140"/>
        <v>0</v>
      </c>
      <c r="G311" s="11">
        <v>15.6464</v>
      </c>
      <c r="H311" s="3">
        <v>35</v>
      </c>
      <c r="I311" s="7">
        <v>-2.2999999999999998</v>
      </c>
      <c r="J311" s="7">
        <v>-4.0164</v>
      </c>
      <c r="K311" s="11">
        <f t="shared" si="129"/>
        <v>-6.3986151650861731E-2</v>
      </c>
      <c r="L311" s="7">
        <f t="shared" si="149"/>
        <v>3237.3</v>
      </c>
      <c r="M311" s="7">
        <f t="shared" si="130"/>
        <v>197.7671754584064</v>
      </c>
      <c r="N311" s="7">
        <f t="shared" si="128"/>
        <v>3435.0031893067553</v>
      </c>
      <c r="O311" s="7">
        <f t="shared" si="131"/>
        <v>25326.045359999993</v>
      </c>
      <c r="P311" s="7">
        <f t="shared" si="132"/>
        <v>25.326045359999991</v>
      </c>
      <c r="Q311" s="7">
        <f t="shared" si="150"/>
        <v>4855.95</v>
      </c>
      <c r="R311" s="7">
        <f t="shared" si="134"/>
        <v>1618.6499999999996</v>
      </c>
      <c r="S311" s="7">
        <f t="shared" si="135"/>
        <v>74.999999999999986</v>
      </c>
      <c r="AH311">
        <v>25.326045359999991</v>
      </c>
      <c r="AI311" s="14">
        <v>25.9</v>
      </c>
      <c r="AJ311" s="15">
        <f t="shared" si="136"/>
        <v>0.57395464000000729</v>
      </c>
      <c r="AM311">
        <v>0.57395464000000729</v>
      </c>
      <c r="AN311">
        <f t="shared" si="137"/>
        <v>0</v>
      </c>
      <c r="AP311">
        <v>0.57395464000000729</v>
      </c>
    </row>
    <row r="312" spans="2:42" x14ac:dyDescent="0.25">
      <c r="B312" s="2">
        <v>310</v>
      </c>
      <c r="C312" s="7">
        <v>15.6464</v>
      </c>
      <c r="D312" s="7">
        <f t="shared" si="138"/>
        <v>4047.5008000000066</v>
      </c>
      <c r="E312" s="7">
        <v>1.8</v>
      </c>
      <c r="F312" s="11">
        <f t="shared" si="140"/>
        <v>0</v>
      </c>
      <c r="G312" s="11">
        <v>15.6464</v>
      </c>
      <c r="H312" s="3">
        <v>35</v>
      </c>
      <c r="I312" s="7">
        <v>-2.2999999999999998</v>
      </c>
      <c r="J312" s="7">
        <v>-4.0164</v>
      </c>
      <c r="K312" s="11">
        <f t="shared" si="129"/>
        <v>-6.3739753262155141E-2</v>
      </c>
      <c r="L312" s="7">
        <f t="shared" si="149"/>
        <v>3237.3</v>
      </c>
      <c r="M312" s="7">
        <f t="shared" si="130"/>
        <v>197.7671754584064</v>
      </c>
      <c r="N312" s="7">
        <f t="shared" si="128"/>
        <v>3435.0034357051441</v>
      </c>
      <c r="O312" s="7">
        <f t="shared" si="131"/>
        <v>25326.045359999993</v>
      </c>
      <c r="P312" s="7">
        <f t="shared" si="132"/>
        <v>25.326045359999991</v>
      </c>
      <c r="Q312" s="7">
        <f t="shared" si="150"/>
        <v>4855.95</v>
      </c>
      <c r="R312" s="7">
        <f t="shared" si="134"/>
        <v>1618.6499999999996</v>
      </c>
      <c r="S312" s="7">
        <f t="shared" si="135"/>
        <v>74.999999999999986</v>
      </c>
      <c r="AH312">
        <v>25.326045359999991</v>
      </c>
      <c r="AI312" s="14">
        <v>25.9</v>
      </c>
      <c r="AJ312" s="15">
        <f t="shared" si="136"/>
        <v>0.57395464000000729</v>
      </c>
      <c r="AM312">
        <v>0.57395464000000729</v>
      </c>
      <c r="AN312">
        <f t="shared" si="137"/>
        <v>0</v>
      </c>
      <c r="AP312">
        <v>0.57395464000000729</v>
      </c>
    </row>
    <row r="313" spans="2:42" x14ac:dyDescent="0.25">
      <c r="B313" s="2">
        <v>311</v>
      </c>
      <c r="C313" s="7">
        <v>15.6464</v>
      </c>
      <c r="D313" s="7">
        <f t="shared" si="138"/>
        <v>4063.1472000000067</v>
      </c>
      <c r="E313" s="7">
        <v>1.76</v>
      </c>
      <c r="F313" s="11">
        <f t="shared" si="141"/>
        <v>0</v>
      </c>
      <c r="G313" s="11">
        <v>15.6464</v>
      </c>
      <c r="H313" s="3">
        <v>35</v>
      </c>
      <c r="I313" s="7">
        <v>-2.2999999999999998</v>
      </c>
      <c r="J313" s="7">
        <v>-4.0164</v>
      </c>
      <c r="K313" s="11">
        <f t="shared" si="129"/>
        <v>-6.3495245259737723E-2</v>
      </c>
      <c r="L313" s="7">
        <f t="shared" si="149"/>
        <v>3237.3</v>
      </c>
      <c r="M313" s="7">
        <f t="shared" si="130"/>
        <v>197.7671754584064</v>
      </c>
      <c r="N313" s="7">
        <f t="shared" si="128"/>
        <v>3435.0036802131467</v>
      </c>
      <c r="O313" s="7">
        <f t="shared" si="131"/>
        <v>25326.045359999993</v>
      </c>
      <c r="P313" s="7">
        <f t="shared" si="132"/>
        <v>25.326045359999991</v>
      </c>
      <c r="Q313" s="7">
        <f t="shared" si="150"/>
        <v>4855.95</v>
      </c>
      <c r="R313" s="7">
        <f t="shared" si="134"/>
        <v>1618.6499999999996</v>
      </c>
      <c r="S313" s="7">
        <f t="shared" si="135"/>
        <v>74.999999999999986</v>
      </c>
      <c r="AH313">
        <v>25.326045359999991</v>
      </c>
      <c r="AI313" s="14">
        <v>25.9</v>
      </c>
      <c r="AJ313" s="15">
        <f t="shared" si="136"/>
        <v>0.57395464000000729</v>
      </c>
      <c r="AM313">
        <v>0.57395464000000729</v>
      </c>
      <c r="AN313">
        <f t="shared" si="137"/>
        <v>0</v>
      </c>
      <c r="AP313">
        <v>0.57395464000000729</v>
      </c>
    </row>
    <row r="314" spans="2:42" x14ac:dyDescent="0.25">
      <c r="B314" s="2">
        <v>312</v>
      </c>
      <c r="C314" s="7">
        <v>15.6464</v>
      </c>
      <c r="D314" s="7">
        <f t="shared" si="138"/>
        <v>4078.7936000000068</v>
      </c>
      <c r="E314" s="7">
        <v>1.72</v>
      </c>
      <c r="F314" s="11">
        <f t="shared" si="142"/>
        <v>0</v>
      </c>
      <c r="G314" s="11">
        <v>15.6464</v>
      </c>
      <c r="H314" s="3">
        <v>35</v>
      </c>
      <c r="I314" s="7">
        <v>-2.2999999999999998</v>
      </c>
      <c r="J314" s="7">
        <v>-4.0164</v>
      </c>
      <c r="K314" s="11">
        <f t="shared" si="129"/>
        <v>-6.3252605971971798E-2</v>
      </c>
      <c r="L314" s="7">
        <f t="shared" si="149"/>
        <v>3237.3</v>
      </c>
      <c r="M314" s="7">
        <f t="shared" si="130"/>
        <v>197.7671754584064</v>
      </c>
      <c r="N314" s="7">
        <f t="shared" si="128"/>
        <v>3435.0039228524342</v>
      </c>
      <c r="O314" s="7">
        <f t="shared" si="131"/>
        <v>25326.045359999993</v>
      </c>
      <c r="P314" s="7">
        <f t="shared" si="132"/>
        <v>25.326045359999991</v>
      </c>
      <c r="Q314" s="7">
        <f t="shared" si="150"/>
        <v>4855.95</v>
      </c>
      <c r="R314" s="7">
        <f t="shared" si="134"/>
        <v>1618.6499999999996</v>
      </c>
      <c r="S314" s="7">
        <f t="shared" si="135"/>
        <v>74.999999999999986</v>
      </c>
      <c r="AH314">
        <v>25.326045359999991</v>
      </c>
      <c r="AI314" s="14">
        <v>25.9</v>
      </c>
      <c r="AJ314" s="15">
        <f t="shared" si="136"/>
        <v>0.57395464000000729</v>
      </c>
      <c r="AM314">
        <v>0.57395464000000729</v>
      </c>
      <c r="AN314">
        <f t="shared" si="137"/>
        <v>0</v>
      </c>
      <c r="AP314">
        <v>0.57395464000000729</v>
      </c>
    </row>
    <row r="315" spans="2:42" x14ac:dyDescent="0.25">
      <c r="B315" s="2">
        <v>313</v>
      </c>
      <c r="C315" s="7">
        <v>15.6464</v>
      </c>
      <c r="D315" s="7">
        <f t="shared" si="138"/>
        <v>4094.4400000000069</v>
      </c>
      <c r="E315" s="7">
        <v>1.68</v>
      </c>
      <c r="F315" s="11">
        <f t="shared" si="142"/>
        <v>0</v>
      </c>
      <c r="G315" s="11">
        <v>15.6464</v>
      </c>
      <c r="H315" s="3">
        <v>35</v>
      </c>
      <c r="I315" s="7">
        <v>-2.2999999999999998</v>
      </c>
      <c r="J315" s="7">
        <v>-4.0164</v>
      </c>
      <c r="K315" s="11">
        <f t="shared" si="129"/>
        <v>-6.3011814057220686E-2</v>
      </c>
      <c r="L315" s="7">
        <f t="shared" si="149"/>
        <v>3237.3</v>
      </c>
      <c r="M315" s="7">
        <f t="shared" si="130"/>
        <v>197.7671754584064</v>
      </c>
      <c r="N315" s="7">
        <f t="shared" si="128"/>
        <v>3435.0041636443493</v>
      </c>
      <c r="O315" s="7">
        <f t="shared" si="131"/>
        <v>25326.045359999993</v>
      </c>
      <c r="P315" s="7">
        <f t="shared" si="132"/>
        <v>25.326045359999991</v>
      </c>
      <c r="Q315" s="7">
        <f t="shared" si="150"/>
        <v>4855.95</v>
      </c>
      <c r="R315" s="7">
        <f t="shared" si="134"/>
        <v>1618.6499999999996</v>
      </c>
      <c r="S315" s="7">
        <f t="shared" si="135"/>
        <v>74.999999999999986</v>
      </c>
      <c r="AH315">
        <v>25.326045359999991</v>
      </c>
      <c r="AI315" s="14">
        <v>25.9</v>
      </c>
      <c r="AJ315" s="15">
        <f t="shared" si="136"/>
        <v>0.57395464000000729</v>
      </c>
      <c r="AM315">
        <v>0.57395464000000729</v>
      </c>
      <c r="AN315">
        <f t="shared" si="137"/>
        <v>0</v>
      </c>
      <c r="AP315">
        <v>0.57395464000000729</v>
      </c>
    </row>
    <row r="316" spans="2:42" x14ac:dyDescent="0.25">
      <c r="B316" s="2">
        <v>314</v>
      </c>
      <c r="C316" s="7">
        <v>15.6464</v>
      </c>
      <c r="D316" s="7">
        <f t="shared" si="138"/>
        <v>4110.0864000000065</v>
      </c>
      <c r="E316" s="7">
        <v>1.64</v>
      </c>
      <c r="F316" s="11">
        <f t="shared" si="142"/>
        <v>0</v>
      </c>
      <c r="G316" s="11">
        <v>15.6464</v>
      </c>
      <c r="H316" s="3">
        <v>35</v>
      </c>
      <c r="I316" s="7">
        <v>-2.2999999999999998</v>
      </c>
      <c r="J316" s="7">
        <v>-4.0164</v>
      </c>
      <c r="K316" s="11">
        <f t="shared" si="129"/>
        <v>-6.2772848497590808E-2</v>
      </c>
      <c r="L316" s="7">
        <f t="shared" si="149"/>
        <v>3237.3</v>
      </c>
      <c r="M316" s="7">
        <f t="shared" si="130"/>
        <v>197.7671754584064</v>
      </c>
      <c r="N316" s="7">
        <f t="shared" si="128"/>
        <v>3435.004402609909</v>
      </c>
      <c r="O316" s="7">
        <f t="shared" si="131"/>
        <v>25326.045359999993</v>
      </c>
      <c r="P316" s="7">
        <f t="shared" si="132"/>
        <v>25.326045359999991</v>
      </c>
      <c r="Q316" s="7">
        <f t="shared" si="150"/>
        <v>4855.95</v>
      </c>
      <c r="R316" s="7">
        <f t="shared" si="134"/>
        <v>1618.6499999999996</v>
      </c>
      <c r="S316" s="7">
        <f t="shared" si="135"/>
        <v>74.999999999999986</v>
      </c>
      <c r="AH316">
        <v>25.326045359999991</v>
      </c>
      <c r="AI316" s="14">
        <v>25.9</v>
      </c>
      <c r="AJ316" s="15">
        <f t="shared" si="136"/>
        <v>0.57395464000000729</v>
      </c>
      <c r="AM316">
        <v>0.57395464000000729</v>
      </c>
      <c r="AN316">
        <f t="shared" si="137"/>
        <v>0</v>
      </c>
      <c r="AP316">
        <v>0.57395464000000729</v>
      </c>
    </row>
    <row r="317" spans="2:42" x14ac:dyDescent="0.25">
      <c r="B317" s="2">
        <v>315</v>
      </c>
      <c r="C317" s="7">
        <v>15.6464</v>
      </c>
      <c r="D317" s="7">
        <f t="shared" si="138"/>
        <v>4125.7328000000061</v>
      </c>
      <c r="E317" s="7">
        <v>1.6</v>
      </c>
      <c r="F317" s="11">
        <f t="shared" si="142"/>
        <v>0</v>
      </c>
      <c r="G317" s="11">
        <v>15.6464</v>
      </c>
      <c r="H317" s="3">
        <v>35</v>
      </c>
      <c r="I317" s="7">
        <v>-2.2999999999999998</v>
      </c>
      <c r="J317" s="7">
        <v>-4.0164</v>
      </c>
      <c r="K317" s="11">
        <f t="shared" si="129"/>
        <v>-6.2535688592817856E-2</v>
      </c>
      <c r="L317" s="7">
        <f t="shared" si="149"/>
        <v>3237.3</v>
      </c>
      <c r="M317" s="7">
        <f t="shared" si="130"/>
        <v>197.7671754584064</v>
      </c>
      <c r="N317" s="7">
        <f t="shared" si="128"/>
        <v>3435.0046397698134</v>
      </c>
      <c r="O317" s="7">
        <f t="shared" si="131"/>
        <v>25326.045359999993</v>
      </c>
      <c r="P317" s="7">
        <f t="shared" si="132"/>
        <v>25.326045359999991</v>
      </c>
      <c r="Q317" s="7">
        <f t="shared" si="150"/>
        <v>4855.95</v>
      </c>
      <c r="R317" s="7">
        <f t="shared" si="134"/>
        <v>1618.6499999999996</v>
      </c>
      <c r="S317" s="7">
        <f t="shared" si="135"/>
        <v>74.999999999999986</v>
      </c>
      <c r="AH317">
        <v>25.326045359999991</v>
      </c>
      <c r="AI317" s="14">
        <v>25.9</v>
      </c>
      <c r="AJ317" s="15">
        <f t="shared" si="136"/>
        <v>0.57395464000000729</v>
      </c>
      <c r="AM317">
        <v>0.57395464000000729</v>
      </c>
      <c r="AN317">
        <f t="shared" si="137"/>
        <v>0</v>
      </c>
      <c r="AP317">
        <v>0.57395464000000729</v>
      </c>
    </row>
    <row r="318" spans="2:42" x14ac:dyDescent="0.25">
      <c r="B318" s="2">
        <v>316</v>
      </c>
      <c r="C318" s="7">
        <v>15.6464</v>
      </c>
      <c r="D318" s="7">
        <f t="shared" si="138"/>
        <v>4141.3792000000058</v>
      </c>
      <c r="E318" s="7">
        <v>1.56</v>
      </c>
      <c r="F318" s="11">
        <f t="shared" si="143"/>
        <v>0</v>
      </c>
      <c r="G318" s="11">
        <v>15.6464</v>
      </c>
      <c r="H318" s="3">
        <v>35</v>
      </c>
      <c r="I318" s="7">
        <v>-2.2999999999999998</v>
      </c>
      <c r="J318" s="7">
        <v>-4.0164</v>
      </c>
      <c r="K318" s="11">
        <f t="shared" si="129"/>
        <v>-6.2300313954285834E-2</v>
      </c>
      <c r="L318" s="7">
        <f t="shared" si="149"/>
        <v>3237.3</v>
      </c>
      <c r="M318" s="7">
        <f t="shared" si="130"/>
        <v>197.7671754584064</v>
      </c>
      <c r="N318" s="7">
        <f t="shared" si="128"/>
        <v>3435.0048751444519</v>
      </c>
      <c r="O318" s="7">
        <f t="shared" si="131"/>
        <v>25326.045359999993</v>
      </c>
      <c r="P318" s="7">
        <f t="shared" si="132"/>
        <v>25.326045359999991</v>
      </c>
      <c r="Q318" s="7">
        <f t="shared" si="150"/>
        <v>4855.95</v>
      </c>
      <c r="R318" s="7">
        <f t="shared" si="134"/>
        <v>1618.6499999999996</v>
      </c>
      <c r="S318" s="7">
        <f t="shared" si="135"/>
        <v>74.999999999999986</v>
      </c>
      <c r="AH318">
        <v>25.326045359999991</v>
      </c>
      <c r="AI318" s="14">
        <v>25.9</v>
      </c>
      <c r="AJ318" s="15">
        <f t="shared" si="136"/>
        <v>0.57395464000000729</v>
      </c>
      <c r="AM318">
        <v>0.57395464000000729</v>
      </c>
      <c r="AN318">
        <f t="shared" si="137"/>
        <v>0</v>
      </c>
      <c r="AP318">
        <v>0.57395464000000729</v>
      </c>
    </row>
    <row r="319" spans="2:42" x14ac:dyDescent="0.25">
      <c r="B319" s="2">
        <v>317</v>
      </c>
      <c r="C319" s="7">
        <v>15.6464</v>
      </c>
      <c r="D319" s="7">
        <f t="shared" si="138"/>
        <v>4157.0256000000054</v>
      </c>
      <c r="E319" s="7">
        <v>1.52</v>
      </c>
      <c r="F319" s="11">
        <f t="shared" si="144"/>
        <v>0</v>
      </c>
      <c r="G319" s="11">
        <v>15.6464</v>
      </c>
      <c r="H319" s="3">
        <v>35</v>
      </c>
      <c r="I319" s="7">
        <v>-2.2999999999999998</v>
      </c>
      <c r="J319" s="7">
        <v>-4.0164</v>
      </c>
      <c r="K319" s="11">
        <f t="shared" si="129"/>
        <v>-6.2066704499187421E-2</v>
      </c>
      <c r="L319" s="7">
        <f t="shared" si="149"/>
        <v>3237.3</v>
      </c>
      <c r="M319" s="7">
        <f t="shared" si="130"/>
        <v>197.7671754584064</v>
      </c>
      <c r="N319" s="7">
        <f t="shared" si="128"/>
        <v>3435.0051087539073</v>
      </c>
      <c r="O319" s="7">
        <f t="shared" si="131"/>
        <v>25326.045359999993</v>
      </c>
      <c r="P319" s="7">
        <f t="shared" si="132"/>
        <v>25.326045359999991</v>
      </c>
      <c r="Q319" s="7">
        <f t="shared" si="150"/>
        <v>4855.95</v>
      </c>
      <c r="R319" s="7">
        <f t="shared" si="134"/>
        <v>1618.6499999999996</v>
      </c>
      <c r="S319" s="7">
        <f t="shared" si="135"/>
        <v>74.999999999999986</v>
      </c>
      <c r="AH319">
        <v>25.326045359999991</v>
      </c>
      <c r="AI319" s="14">
        <v>25.9</v>
      </c>
      <c r="AJ319" s="15">
        <f t="shared" si="136"/>
        <v>0.57395464000000729</v>
      </c>
      <c r="AM319">
        <v>0.57395464000000729</v>
      </c>
      <c r="AN319">
        <f t="shared" si="137"/>
        <v>0</v>
      </c>
      <c r="AP319">
        <v>0.57395464000000729</v>
      </c>
    </row>
    <row r="320" spans="2:42" x14ac:dyDescent="0.25">
      <c r="B320" s="2">
        <v>318</v>
      </c>
      <c r="C320" s="7">
        <v>15.6464</v>
      </c>
      <c r="D320" s="7">
        <f t="shared" si="138"/>
        <v>4172.672000000005</v>
      </c>
      <c r="E320" s="7">
        <v>1.48</v>
      </c>
      <c r="F320" s="11">
        <f t="shared" si="144"/>
        <v>0</v>
      </c>
      <c r="G320" s="11">
        <v>15.6464</v>
      </c>
      <c r="H320" s="3">
        <v>35</v>
      </c>
      <c r="I320" s="7">
        <v>-2.2999999999999998</v>
      </c>
      <c r="J320" s="7">
        <v>-4.0164</v>
      </c>
      <c r="K320" s="11">
        <f t="shared" si="129"/>
        <v>-6.1834840444810253E-2</v>
      </c>
      <c r="L320" s="7">
        <f t="shared" si="149"/>
        <v>3237.3</v>
      </c>
      <c r="M320" s="7">
        <f t="shared" si="130"/>
        <v>197.7671754584064</v>
      </c>
      <c r="N320" s="7">
        <f t="shared" si="128"/>
        <v>3435.0053406179618</v>
      </c>
      <c r="O320" s="7">
        <f t="shared" si="131"/>
        <v>25326.045359999993</v>
      </c>
      <c r="P320" s="7">
        <f t="shared" si="132"/>
        <v>25.326045359999991</v>
      </c>
      <c r="Q320" s="7">
        <f t="shared" si="150"/>
        <v>4855.95</v>
      </c>
      <c r="R320" s="7">
        <f t="shared" si="134"/>
        <v>1618.6499999999996</v>
      </c>
      <c r="S320" s="7">
        <f t="shared" si="135"/>
        <v>74.999999999999986</v>
      </c>
      <c r="AH320">
        <v>25.326045359999991</v>
      </c>
      <c r="AI320" s="14">
        <v>25.9</v>
      </c>
      <c r="AJ320" s="15">
        <f t="shared" si="136"/>
        <v>0.57395464000000729</v>
      </c>
      <c r="AM320">
        <v>0.57395464000000729</v>
      </c>
      <c r="AN320">
        <f t="shared" si="137"/>
        <v>0</v>
      </c>
      <c r="AP320">
        <v>0.57395464000000729</v>
      </c>
    </row>
    <row r="321" spans="2:42" x14ac:dyDescent="0.25">
      <c r="B321" s="2">
        <v>319</v>
      </c>
      <c r="C321" s="7">
        <v>15.6464</v>
      </c>
      <c r="D321" s="7">
        <f t="shared" si="138"/>
        <v>4188.3184000000047</v>
      </c>
      <c r="E321" s="7">
        <v>1.44</v>
      </c>
      <c r="F321" s="11">
        <f t="shared" si="144"/>
        <v>0</v>
      </c>
      <c r="G321" s="11">
        <v>15.6464</v>
      </c>
      <c r="H321" s="3">
        <v>35</v>
      </c>
      <c r="I321" s="7">
        <v>-2.2999999999999998</v>
      </c>
      <c r="J321" s="7">
        <v>-4.0164</v>
      </c>
      <c r="K321" s="11">
        <f t="shared" si="129"/>
        <v>-6.1611253316470167E-2</v>
      </c>
      <c r="L321" s="7">
        <f t="shared" si="149"/>
        <v>3237.3</v>
      </c>
      <c r="M321" s="7">
        <f t="shared" si="130"/>
        <v>197.7671754584064</v>
      </c>
      <c r="N321" s="7">
        <f t="shared" si="128"/>
        <v>3435.0055642050897</v>
      </c>
      <c r="O321" s="7">
        <f t="shared" si="131"/>
        <v>25326.045359999993</v>
      </c>
      <c r="P321" s="7">
        <f t="shared" si="132"/>
        <v>25.326045359999991</v>
      </c>
      <c r="Q321" s="7">
        <f t="shared" si="150"/>
        <v>4855.95</v>
      </c>
      <c r="R321" s="7">
        <f t="shared" si="134"/>
        <v>1618.6499999999996</v>
      </c>
      <c r="S321" s="7">
        <f t="shared" si="135"/>
        <v>74.999999999999986</v>
      </c>
      <c r="AH321">
        <v>25.326045359999991</v>
      </c>
      <c r="AI321" s="14">
        <v>25.9</v>
      </c>
      <c r="AJ321" s="15">
        <f t="shared" si="136"/>
        <v>0.57395464000000729</v>
      </c>
      <c r="AM321">
        <v>0.57395464000000729</v>
      </c>
      <c r="AN321">
        <f t="shared" si="137"/>
        <v>0</v>
      </c>
      <c r="AP321">
        <v>0.57395464000000729</v>
      </c>
    </row>
    <row r="322" spans="2:42" x14ac:dyDescent="0.25">
      <c r="B322" s="2">
        <v>320</v>
      </c>
      <c r="C322" s="7">
        <v>15.199400000000001</v>
      </c>
      <c r="D322" s="7">
        <f t="shared" si="138"/>
        <v>4203.5178000000051</v>
      </c>
      <c r="E322" s="7">
        <v>1.4</v>
      </c>
      <c r="F322" s="11">
        <f t="shared" si="144"/>
        <v>-0.44699999999999918</v>
      </c>
      <c r="G322" s="11">
        <v>15.199400000000001</v>
      </c>
      <c r="H322" s="3">
        <v>34</v>
      </c>
      <c r="I322" s="7">
        <v>-2.2999999999999998</v>
      </c>
      <c r="J322" s="7">
        <v>-4.0164</v>
      </c>
      <c r="K322" s="11">
        <f t="shared" si="129"/>
        <v>-6.1389277289342369E-2</v>
      </c>
      <c r="L322" s="7">
        <f t="shared" si="149"/>
        <v>3237.3</v>
      </c>
      <c r="M322" s="7">
        <f t="shared" si="130"/>
        <v>186.62861888922242</v>
      </c>
      <c r="N322" s="7">
        <f t="shared" si="128"/>
        <v>3128.8472296119339</v>
      </c>
      <c r="O322" s="7">
        <f t="shared" si="131"/>
        <v>24602.508809999996</v>
      </c>
      <c r="P322" s="7">
        <f t="shared" si="132"/>
        <v>24.602508809999996</v>
      </c>
      <c r="Q322" s="7">
        <f t="shared" si="150"/>
        <v>4855.95</v>
      </c>
      <c r="R322" s="7">
        <f t="shared" si="134"/>
        <v>1618.6499999999996</v>
      </c>
      <c r="S322" s="7">
        <f t="shared" si="135"/>
        <v>74.999999999999986</v>
      </c>
      <c r="AH322">
        <v>24.602508809999996</v>
      </c>
      <c r="AI322" s="14">
        <v>25.9</v>
      </c>
      <c r="AJ322" s="15">
        <f t="shared" si="136"/>
        <v>1.2974911900000023</v>
      </c>
      <c r="AM322">
        <v>1.2974911900000023</v>
      </c>
      <c r="AN322">
        <f t="shared" si="137"/>
        <v>0</v>
      </c>
      <c r="AP322">
        <v>1.2974911900000023</v>
      </c>
    </row>
    <row r="323" spans="2:42" x14ac:dyDescent="0.25">
      <c r="B323" s="2">
        <v>321</v>
      </c>
      <c r="C323" s="7">
        <v>15.199400000000001</v>
      </c>
      <c r="D323" s="7">
        <f t="shared" si="138"/>
        <v>4218.7172000000055</v>
      </c>
      <c r="E323" s="7">
        <v>1.36</v>
      </c>
      <c r="F323" s="11">
        <f t="shared" si="145"/>
        <v>0</v>
      </c>
      <c r="G323" s="11">
        <v>15.199400000000001</v>
      </c>
      <c r="H323" s="3">
        <v>34</v>
      </c>
      <c r="I323" s="7">
        <v>-2.2999999999999998</v>
      </c>
      <c r="J323" s="7">
        <v>-4.0164</v>
      </c>
      <c r="K323" s="11">
        <f t="shared" si="129"/>
        <v>-6.1175355106762065E-2</v>
      </c>
      <c r="L323" s="7">
        <f t="shared" ref="L323:L356" si="153">$V$4*9.81*$V$10</f>
        <v>3237.3</v>
      </c>
      <c r="M323" s="7">
        <f t="shared" si="130"/>
        <v>186.62861888922242</v>
      </c>
      <c r="N323" s="7">
        <f t="shared" ref="N323:N386" si="154">($V$4*F323)+M323+L323+K323</f>
        <v>3423.8674435341159</v>
      </c>
      <c r="O323" s="7">
        <f t="shared" si="131"/>
        <v>24602.508809999996</v>
      </c>
      <c r="P323" s="7">
        <f t="shared" si="132"/>
        <v>24.602508809999996</v>
      </c>
      <c r="Q323" s="7">
        <f t="shared" si="150"/>
        <v>4855.95</v>
      </c>
      <c r="R323" s="7">
        <f t="shared" si="134"/>
        <v>1618.6499999999996</v>
      </c>
      <c r="S323" s="7">
        <f t="shared" si="135"/>
        <v>74.999999999999986</v>
      </c>
      <c r="AH323">
        <v>24.602508809999996</v>
      </c>
      <c r="AI323" s="14">
        <v>25.9</v>
      </c>
      <c r="AJ323" s="15">
        <f t="shared" si="136"/>
        <v>1.2974911900000023</v>
      </c>
      <c r="AM323">
        <v>1.2974911900000023</v>
      </c>
      <c r="AN323">
        <f t="shared" si="137"/>
        <v>0</v>
      </c>
      <c r="AP323">
        <v>1.2974911900000023</v>
      </c>
    </row>
    <row r="324" spans="2:42" x14ac:dyDescent="0.25">
      <c r="B324" s="2">
        <v>322</v>
      </c>
      <c r="C324" s="7">
        <v>14.7523</v>
      </c>
      <c r="D324" s="7">
        <f t="shared" si="138"/>
        <v>4233.4695000000056</v>
      </c>
      <c r="E324" s="7">
        <v>1.32</v>
      </c>
      <c r="F324" s="11">
        <f t="shared" si="146"/>
        <v>-0.44710000000000072</v>
      </c>
      <c r="G324" s="11">
        <v>14.7523</v>
      </c>
      <c r="H324" s="3">
        <v>33</v>
      </c>
      <c r="I324" s="7">
        <v>-2.2999999999999998</v>
      </c>
      <c r="J324" s="7">
        <v>-4.0164</v>
      </c>
      <c r="K324" s="11">
        <f t="shared" ref="K324:K387" si="155">$V$4*9.81*SIN((E325-E324)/D325)</f>
        <v>-6.0969333872448322E-2</v>
      </c>
      <c r="L324" s="7">
        <f t="shared" si="153"/>
        <v>3237.3</v>
      </c>
      <c r="M324" s="7">
        <f t="shared" ref="M324:M387" si="156">0.5*$V$5*$V$6*$V$7*(G324^2)</f>
        <v>175.8105062174736</v>
      </c>
      <c r="N324" s="7">
        <f t="shared" si="154"/>
        <v>3117.9635368836007</v>
      </c>
      <c r="O324" s="7">
        <f t="shared" ref="O324:O387" si="157">G324*R324</f>
        <v>23878.810394999993</v>
      </c>
      <c r="P324" s="7">
        <f t="shared" ref="P324:P387" si="158">O324/1000</f>
        <v>23.878810394999991</v>
      </c>
      <c r="Q324" s="7">
        <f t="shared" ref="Q324:Q356" si="159">$W$10*$V$4*9.81</f>
        <v>4855.95</v>
      </c>
      <c r="R324" s="7">
        <f t="shared" ref="R324:R387" si="160">(Q324-L324)</f>
        <v>1618.6499999999996</v>
      </c>
      <c r="S324" s="7">
        <f t="shared" ref="S324:S387" si="161">(Q324/(9.81*$V$4))*100</f>
        <v>74.999999999999986</v>
      </c>
      <c r="AH324">
        <v>23.878810394999991</v>
      </c>
      <c r="AI324" s="14">
        <v>25.9</v>
      </c>
      <c r="AJ324" s="15">
        <f t="shared" ref="AJ324:AJ387" si="162">(AI324-AH324)</f>
        <v>2.0211896050000071</v>
      </c>
      <c r="AM324">
        <v>2.0211896050000071</v>
      </c>
      <c r="AN324">
        <f t="shared" ref="AN324:AN387" si="163">AL324*-1</f>
        <v>0</v>
      </c>
      <c r="AP324">
        <v>2.0211896050000071</v>
      </c>
    </row>
    <row r="325" spans="2:42" x14ac:dyDescent="0.25">
      <c r="B325" s="2">
        <v>323</v>
      </c>
      <c r="C325" s="7">
        <v>14.305300000000001</v>
      </c>
      <c r="D325" s="7">
        <f t="shared" ref="D325:D388" si="164">C325+D324</f>
        <v>4247.7748000000056</v>
      </c>
      <c r="E325" s="7">
        <v>1.28</v>
      </c>
      <c r="F325" s="11">
        <f t="shared" si="146"/>
        <v>-0.44699999999999918</v>
      </c>
      <c r="G325" s="11">
        <v>14.305300000000001</v>
      </c>
      <c r="H325" s="3">
        <v>32</v>
      </c>
      <c r="I325" s="7">
        <v>-2.2999999999999998</v>
      </c>
      <c r="J325" s="7">
        <v>-4.0164</v>
      </c>
      <c r="K325" s="11">
        <f t="shared" si="155"/>
        <v>-6.0771070619219741E-2</v>
      </c>
      <c r="L325" s="7">
        <f t="shared" si="153"/>
        <v>3237.3</v>
      </c>
      <c r="M325" s="7">
        <f t="shared" si="156"/>
        <v>165.31767667942563</v>
      </c>
      <c r="N325" s="7">
        <f t="shared" si="154"/>
        <v>3107.5369056088075</v>
      </c>
      <c r="O325" s="7">
        <f t="shared" si="157"/>
        <v>23155.273844999996</v>
      </c>
      <c r="P325" s="7">
        <f t="shared" si="158"/>
        <v>23.155273844999996</v>
      </c>
      <c r="Q325" s="7">
        <f t="shared" si="159"/>
        <v>4855.95</v>
      </c>
      <c r="R325" s="7">
        <f t="shared" si="160"/>
        <v>1618.6499999999996</v>
      </c>
      <c r="S325" s="7">
        <f t="shared" si="161"/>
        <v>74.999999999999986</v>
      </c>
      <c r="AH325">
        <v>23.155273844999996</v>
      </c>
      <c r="AI325" s="14">
        <v>25.9</v>
      </c>
      <c r="AJ325" s="15">
        <f t="shared" si="162"/>
        <v>2.7447261550000022</v>
      </c>
      <c r="AM325">
        <v>2.7447261550000022</v>
      </c>
      <c r="AN325">
        <f t="shared" si="163"/>
        <v>0</v>
      </c>
      <c r="AP325">
        <v>2.7447261550000022</v>
      </c>
    </row>
    <row r="326" spans="2:42" x14ac:dyDescent="0.25">
      <c r="B326" s="2">
        <v>324</v>
      </c>
      <c r="C326" s="7">
        <v>13.8582</v>
      </c>
      <c r="D326" s="7">
        <f t="shared" si="164"/>
        <v>4261.6330000000053</v>
      </c>
      <c r="E326" s="7">
        <v>1.24</v>
      </c>
      <c r="F326" s="11">
        <f t="shared" ref="F326" si="165">(G326-G325)</f>
        <v>-0.44710000000000072</v>
      </c>
      <c r="G326" s="11">
        <v>13.8582</v>
      </c>
      <c r="H326" s="3">
        <v>31</v>
      </c>
      <c r="I326" s="7">
        <v>-2.2999999999999998</v>
      </c>
      <c r="J326" s="7">
        <v>-4.0164</v>
      </c>
      <c r="K326" s="11">
        <f t="shared" si="155"/>
        <v>-6.0580426278685283E-2</v>
      </c>
      <c r="L326" s="7">
        <f t="shared" si="153"/>
        <v>3237.3</v>
      </c>
      <c r="M326" s="7">
        <f t="shared" si="156"/>
        <v>155.14543549676159</v>
      </c>
      <c r="N326" s="7">
        <f t="shared" si="154"/>
        <v>3097.2988550704827</v>
      </c>
      <c r="O326" s="7">
        <f t="shared" si="157"/>
        <v>22431.575429999994</v>
      </c>
      <c r="P326" s="7">
        <f t="shared" si="158"/>
        <v>22.431575429999995</v>
      </c>
      <c r="Q326" s="7">
        <f t="shared" si="159"/>
        <v>4855.95</v>
      </c>
      <c r="R326" s="7">
        <f t="shared" si="160"/>
        <v>1618.6499999999996</v>
      </c>
      <c r="S326" s="7">
        <f t="shared" si="161"/>
        <v>74.999999999999986</v>
      </c>
      <c r="AH326">
        <v>22.431575429999995</v>
      </c>
      <c r="AI326" s="14">
        <v>25.9</v>
      </c>
      <c r="AJ326" s="15">
        <f t="shared" si="162"/>
        <v>3.4684245700000034</v>
      </c>
      <c r="AM326">
        <v>3.4684245700000034</v>
      </c>
      <c r="AN326">
        <f t="shared" si="163"/>
        <v>0</v>
      </c>
      <c r="AP326">
        <v>3.4684245700000034</v>
      </c>
    </row>
    <row r="327" spans="2:42" x14ac:dyDescent="0.25">
      <c r="B327" s="2">
        <v>325</v>
      </c>
      <c r="C327" s="7">
        <v>13.411199999999999</v>
      </c>
      <c r="D327" s="7">
        <f t="shared" si="164"/>
        <v>4275.0442000000048</v>
      </c>
      <c r="E327" s="7">
        <v>1.2</v>
      </c>
      <c r="F327" s="11">
        <f t="shared" ref="F327:F330" si="166">G327-G326</f>
        <v>-0.44700000000000095</v>
      </c>
      <c r="G327" s="11">
        <v>13.411199999999999</v>
      </c>
      <c r="H327" s="3">
        <v>30</v>
      </c>
      <c r="I327" s="7">
        <v>-2.2999999999999998</v>
      </c>
      <c r="J327" s="7">
        <v>-4.0164</v>
      </c>
      <c r="K327" s="11">
        <f t="shared" si="155"/>
        <v>-6.0390974334545891E-2</v>
      </c>
      <c r="L327" s="7">
        <f t="shared" si="153"/>
        <v>3237.3</v>
      </c>
      <c r="M327" s="7">
        <f t="shared" si="156"/>
        <v>145.2983329898496</v>
      </c>
      <c r="N327" s="7">
        <f t="shared" si="154"/>
        <v>3087.5179420155146</v>
      </c>
      <c r="O327" s="7">
        <f t="shared" si="157"/>
        <v>21708.038879999993</v>
      </c>
      <c r="P327" s="7">
        <f t="shared" si="158"/>
        <v>21.708038879999993</v>
      </c>
      <c r="Q327" s="7">
        <f t="shared" si="159"/>
        <v>4855.95</v>
      </c>
      <c r="R327" s="7">
        <f t="shared" si="160"/>
        <v>1618.6499999999996</v>
      </c>
      <c r="S327" s="7">
        <f t="shared" si="161"/>
        <v>74.999999999999986</v>
      </c>
      <c r="AH327">
        <v>21.708038879999993</v>
      </c>
      <c r="AI327" s="14">
        <v>25.9</v>
      </c>
      <c r="AJ327" s="15">
        <f t="shared" si="162"/>
        <v>4.1919611200000055</v>
      </c>
      <c r="AM327">
        <v>4.1919611200000055</v>
      </c>
      <c r="AN327">
        <f t="shared" si="163"/>
        <v>0</v>
      </c>
      <c r="AP327">
        <v>4.1919611200000055</v>
      </c>
    </row>
    <row r="328" spans="2:42" x14ac:dyDescent="0.25">
      <c r="B328" s="2">
        <v>326</v>
      </c>
      <c r="C328" s="7">
        <v>13.411199999999999</v>
      </c>
      <c r="D328" s="7">
        <f t="shared" si="164"/>
        <v>4288.4554000000044</v>
      </c>
      <c r="E328" s="7">
        <v>1.1599999999999999</v>
      </c>
      <c r="F328" s="11">
        <f t="shared" si="166"/>
        <v>0</v>
      </c>
      <c r="G328" s="11">
        <v>13.411199999999999</v>
      </c>
      <c r="H328" s="3">
        <v>30</v>
      </c>
      <c r="I328" s="7">
        <v>-2.2999999999999998</v>
      </c>
      <c r="J328" s="7">
        <v>-4.0164</v>
      </c>
      <c r="K328" s="11">
        <f t="shared" si="155"/>
        <v>-6.0208959850433057E-2</v>
      </c>
      <c r="L328" s="7">
        <f t="shared" si="153"/>
        <v>3237.3</v>
      </c>
      <c r="M328" s="7">
        <f t="shared" si="156"/>
        <v>145.2983329898496</v>
      </c>
      <c r="N328" s="7">
        <f t="shared" si="154"/>
        <v>3382.5381240299994</v>
      </c>
      <c r="O328" s="7">
        <f t="shared" si="157"/>
        <v>21708.038879999993</v>
      </c>
      <c r="P328" s="7">
        <f t="shared" si="158"/>
        <v>21.708038879999993</v>
      </c>
      <c r="Q328" s="7">
        <f t="shared" si="159"/>
        <v>4855.95</v>
      </c>
      <c r="R328" s="7">
        <f t="shared" si="160"/>
        <v>1618.6499999999996</v>
      </c>
      <c r="S328" s="7">
        <f t="shared" si="161"/>
        <v>74.999999999999986</v>
      </c>
      <c r="AH328">
        <v>21.708038879999993</v>
      </c>
      <c r="AI328" s="14">
        <v>25.9</v>
      </c>
      <c r="AJ328" s="15">
        <f t="shared" si="162"/>
        <v>4.1919611200000055</v>
      </c>
      <c r="AM328">
        <v>4.1919611200000055</v>
      </c>
      <c r="AN328">
        <f t="shared" si="163"/>
        <v>0</v>
      </c>
      <c r="AP328">
        <v>4.1919611200000055</v>
      </c>
    </row>
    <row r="329" spans="2:42" x14ac:dyDescent="0.25">
      <c r="B329" s="2">
        <v>327</v>
      </c>
      <c r="C329" s="7">
        <v>12.9642</v>
      </c>
      <c r="D329" s="7">
        <f t="shared" si="164"/>
        <v>4301.4196000000047</v>
      </c>
      <c r="E329" s="7">
        <v>1.1200000000000001</v>
      </c>
      <c r="F329" s="11">
        <f t="shared" si="166"/>
        <v>-0.44699999999999918</v>
      </c>
      <c r="G329" s="11">
        <v>12.9642</v>
      </c>
      <c r="H329" s="3">
        <v>29</v>
      </c>
      <c r="I329" s="7">
        <v>-2.2999999999999998</v>
      </c>
      <c r="J329" s="7">
        <v>-4.0164</v>
      </c>
      <c r="K329" s="11">
        <f t="shared" si="155"/>
        <v>-6.0028039229214993E-2</v>
      </c>
      <c r="L329" s="7">
        <f t="shared" si="153"/>
        <v>3237.3</v>
      </c>
      <c r="M329" s="7">
        <f t="shared" si="156"/>
        <v>135.7740578880576</v>
      </c>
      <c r="N329" s="7">
        <f t="shared" si="154"/>
        <v>3077.9940298488291</v>
      </c>
      <c r="O329" s="7">
        <f t="shared" si="157"/>
        <v>20984.502329999996</v>
      </c>
      <c r="P329" s="7">
        <f t="shared" si="158"/>
        <v>20.984502329999994</v>
      </c>
      <c r="Q329" s="7">
        <f t="shared" si="159"/>
        <v>4855.95</v>
      </c>
      <c r="R329" s="7">
        <f t="shared" si="160"/>
        <v>1618.6499999999996</v>
      </c>
      <c r="S329" s="7">
        <f t="shared" si="161"/>
        <v>74.999999999999986</v>
      </c>
      <c r="AH329">
        <v>20.984502329999994</v>
      </c>
      <c r="AI329" s="14">
        <v>25.9</v>
      </c>
      <c r="AJ329" s="15">
        <f t="shared" si="162"/>
        <v>4.9154976700000041</v>
      </c>
      <c r="AM329">
        <v>4.9154976700000041</v>
      </c>
      <c r="AN329">
        <f t="shared" si="163"/>
        <v>0</v>
      </c>
      <c r="AP329">
        <v>4.9154976700000041</v>
      </c>
    </row>
    <row r="330" spans="2:42" x14ac:dyDescent="0.25">
      <c r="B330" s="2">
        <v>328</v>
      </c>
      <c r="C330" s="7">
        <v>12.9642</v>
      </c>
      <c r="D330" s="7">
        <f t="shared" si="164"/>
        <v>4314.3838000000051</v>
      </c>
      <c r="E330" s="7">
        <v>1.08</v>
      </c>
      <c r="F330" s="11">
        <f t="shared" si="166"/>
        <v>0</v>
      </c>
      <c r="G330" s="11">
        <v>12.9642</v>
      </c>
      <c r="H330" s="3">
        <v>29</v>
      </c>
      <c r="I330" s="7">
        <v>-2.2999999999999998</v>
      </c>
      <c r="J330" s="7">
        <v>-4.0164</v>
      </c>
      <c r="K330" s="11">
        <f t="shared" si="155"/>
        <v>-5.9848202639656407E-2</v>
      </c>
      <c r="L330" s="7">
        <f t="shared" si="153"/>
        <v>3237.3</v>
      </c>
      <c r="M330" s="7">
        <f t="shared" si="156"/>
        <v>135.7740578880576</v>
      </c>
      <c r="N330" s="7">
        <f t="shared" si="154"/>
        <v>3373.0142096854179</v>
      </c>
      <c r="O330" s="7">
        <f t="shared" si="157"/>
        <v>20984.502329999996</v>
      </c>
      <c r="P330" s="7">
        <f t="shared" si="158"/>
        <v>20.984502329999994</v>
      </c>
      <c r="Q330" s="7">
        <f t="shared" si="159"/>
        <v>4855.95</v>
      </c>
      <c r="R330" s="7">
        <f t="shared" si="160"/>
        <v>1618.6499999999996</v>
      </c>
      <c r="S330" s="7">
        <f t="shared" si="161"/>
        <v>74.999999999999986</v>
      </c>
      <c r="AH330">
        <v>20.984502329999994</v>
      </c>
      <c r="AI330" s="14">
        <v>25.9</v>
      </c>
      <c r="AJ330" s="15">
        <f t="shared" si="162"/>
        <v>4.9154976700000041</v>
      </c>
      <c r="AM330">
        <v>4.9154976700000041</v>
      </c>
      <c r="AN330">
        <f t="shared" si="163"/>
        <v>0</v>
      </c>
      <c r="AP330">
        <v>4.9154976700000041</v>
      </c>
    </row>
    <row r="331" spans="2:42" x14ac:dyDescent="0.25">
      <c r="B331" s="2">
        <v>329</v>
      </c>
      <c r="C331" s="7">
        <v>12.9642</v>
      </c>
      <c r="D331" s="7">
        <f t="shared" si="164"/>
        <v>4327.3480000000054</v>
      </c>
      <c r="E331" s="7">
        <v>1.04</v>
      </c>
      <c r="F331" s="11">
        <f t="shared" ref="F331:F377" si="167">(G331-G330)</f>
        <v>0</v>
      </c>
      <c r="G331" s="11">
        <v>12.9642</v>
      </c>
      <c r="H331" s="3">
        <v>29</v>
      </c>
      <c r="I331" s="7">
        <v>-2.2999999999999998</v>
      </c>
      <c r="J331" s="7">
        <v>-4.0164</v>
      </c>
      <c r="K331" s="11">
        <f t="shared" si="155"/>
        <v>-5.9669440367984085E-2</v>
      </c>
      <c r="L331" s="7">
        <f t="shared" si="153"/>
        <v>3237.3</v>
      </c>
      <c r="M331" s="7">
        <f t="shared" si="156"/>
        <v>135.7740578880576</v>
      </c>
      <c r="N331" s="7">
        <f t="shared" si="154"/>
        <v>3373.0143884476897</v>
      </c>
      <c r="O331" s="7">
        <f t="shared" si="157"/>
        <v>20984.502329999996</v>
      </c>
      <c r="P331" s="7">
        <f t="shared" si="158"/>
        <v>20.984502329999994</v>
      </c>
      <c r="Q331" s="7">
        <f t="shared" si="159"/>
        <v>4855.95</v>
      </c>
      <c r="R331" s="7">
        <f t="shared" si="160"/>
        <v>1618.6499999999996</v>
      </c>
      <c r="S331" s="7">
        <f t="shared" si="161"/>
        <v>74.999999999999986</v>
      </c>
      <c r="AH331">
        <v>20.984502329999994</v>
      </c>
      <c r="AI331" s="14">
        <v>25.9</v>
      </c>
      <c r="AJ331" s="15">
        <f t="shared" si="162"/>
        <v>4.9154976700000041</v>
      </c>
      <c r="AM331">
        <v>4.9154976700000041</v>
      </c>
      <c r="AN331">
        <f t="shared" si="163"/>
        <v>0</v>
      </c>
      <c r="AP331">
        <v>4.9154976700000041</v>
      </c>
    </row>
    <row r="332" spans="2:42" x14ac:dyDescent="0.25">
      <c r="B332" s="2">
        <v>330</v>
      </c>
      <c r="C332" s="7">
        <v>12.9642</v>
      </c>
      <c r="D332" s="7">
        <f t="shared" si="164"/>
        <v>4340.3122000000058</v>
      </c>
      <c r="E332" s="7">
        <v>1</v>
      </c>
      <c r="F332" s="11">
        <f t="shared" ref="F332:F381" si="168">G332-G331</f>
        <v>0</v>
      </c>
      <c r="G332" s="11">
        <v>12.9642</v>
      </c>
      <c r="H332" s="3">
        <v>29</v>
      </c>
      <c r="I332" s="7">
        <v>-2.2999999999999998</v>
      </c>
      <c r="J332" s="7">
        <v>-4.0164</v>
      </c>
      <c r="K332" s="11">
        <f t="shared" si="155"/>
        <v>-5.9491742816136284E-2</v>
      </c>
      <c r="L332" s="7">
        <f t="shared" si="153"/>
        <v>3237.3</v>
      </c>
      <c r="M332" s="7">
        <f t="shared" si="156"/>
        <v>135.7740578880576</v>
      </c>
      <c r="N332" s="7">
        <f t="shared" si="154"/>
        <v>3373.0145661452416</v>
      </c>
      <c r="O332" s="7">
        <f t="shared" si="157"/>
        <v>20984.502329999996</v>
      </c>
      <c r="P332" s="7">
        <f t="shared" si="158"/>
        <v>20.984502329999994</v>
      </c>
      <c r="Q332" s="7">
        <f t="shared" si="159"/>
        <v>4855.95</v>
      </c>
      <c r="R332" s="7">
        <f t="shared" si="160"/>
        <v>1618.6499999999996</v>
      </c>
      <c r="S332" s="7">
        <f t="shared" si="161"/>
        <v>74.999999999999986</v>
      </c>
      <c r="AH332">
        <v>20.984502329999994</v>
      </c>
      <c r="AI332" s="14">
        <v>25.9</v>
      </c>
      <c r="AJ332" s="15">
        <f t="shared" si="162"/>
        <v>4.9154976700000041</v>
      </c>
      <c r="AM332">
        <v>4.9154976700000041</v>
      </c>
      <c r="AN332">
        <f t="shared" si="163"/>
        <v>0</v>
      </c>
      <c r="AP332">
        <v>4.9154976700000041</v>
      </c>
    </row>
    <row r="333" spans="2:42" x14ac:dyDescent="0.25">
      <c r="B333" s="2">
        <v>331</v>
      </c>
      <c r="C333" s="7">
        <v>12.9642</v>
      </c>
      <c r="D333" s="7">
        <f t="shared" si="164"/>
        <v>4353.2764000000061</v>
      </c>
      <c r="E333" s="7">
        <v>0.96</v>
      </c>
      <c r="F333" s="11">
        <f t="shared" si="168"/>
        <v>0</v>
      </c>
      <c r="G333" s="11">
        <v>12.9642</v>
      </c>
      <c r="H333" s="3">
        <v>29</v>
      </c>
      <c r="I333" s="7">
        <v>-2.2999999999999998</v>
      </c>
      <c r="J333" s="7">
        <v>-4.0164</v>
      </c>
      <c r="K333" s="11">
        <f t="shared" si="155"/>
        <v>-5.9321174947091701E-2</v>
      </c>
      <c r="L333" s="7">
        <f t="shared" si="153"/>
        <v>3237.3</v>
      </c>
      <c r="M333" s="7">
        <f t="shared" si="156"/>
        <v>135.7740578880576</v>
      </c>
      <c r="N333" s="7">
        <f t="shared" si="154"/>
        <v>3373.0147367131108</v>
      </c>
      <c r="O333" s="7">
        <f t="shared" si="157"/>
        <v>20984.502329999996</v>
      </c>
      <c r="P333" s="7">
        <f t="shared" si="158"/>
        <v>20.984502329999994</v>
      </c>
      <c r="Q333" s="7">
        <f t="shared" si="159"/>
        <v>4855.95</v>
      </c>
      <c r="R333" s="7">
        <f t="shared" si="160"/>
        <v>1618.6499999999996</v>
      </c>
      <c r="S333" s="7">
        <f t="shared" si="161"/>
        <v>74.999999999999986</v>
      </c>
      <c r="AH333">
        <v>20.984502329999994</v>
      </c>
      <c r="AI333" s="14">
        <v>25.9</v>
      </c>
      <c r="AJ333" s="15">
        <f t="shared" si="162"/>
        <v>4.9154976700000041</v>
      </c>
      <c r="AM333">
        <v>4.9154976700000041</v>
      </c>
      <c r="AN333">
        <f t="shared" si="163"/>
        <v>0</v>
      </c>
      <c r="AP333">
        <v>4.9154976700000041</v>
      </c>
    </row>
    <row r="334" spans="2:42" x14ac:dyDescent="0.25">
      <c r="B334" s="2">
        <v>332</v>
      </c>
      <c r="C334" s="7">
        <v>12.517099999999999</v>
      </c>
      <c r="D334" s="7">
        <f t="shared" si="164"/>
        <v>4365.7935000000061</v>
      </c>
      <c r="E334" s="7">
        <v>0.92</v>
      </c>
      <c r="F334" s="11">
        <f t="shared" si="168"/>
        <v>-0.44710000000000072</v>
      </c>
      <c r="G334" s="11">
        <v>12.517099999999999</v>
      </c>
      <c r="H334" s="3">
        <v>28</v>
      </c>
      <c r="I334" s="7">
        <v>-2.2999999999999998</v>
      </c>
      <c r="J334" s="7">
        <v>-4.0164</v>
      </c>
      <c r="K334" s="11">
        <f t="shared" si="155"/>
        <v>-5.9151582346943857E-2</v>
      </c>
      <c r="L334" s="7">
        <f t="shared" si="153"/>
        <v>3237.3</v>
      </c>
      <c r="M334" s="7">
        <f t="shared" si="156"/>
        <v>126.57058782049437</v>
      </c>
      <c r="N334" s="7">
        <f t="shared" si="154"/>
        <v>3068.7254362381468</v>
      </c>
      <c r="O334" s="7">
        <f t="shared" si="157"/>
        <v>20260.803914999993</v>
      </c>
      <c r="P334" s="7">
        <f t="shared" si="158"/>
        <v>20.260803914999993</v>
      </c>
      <c r="Q334" s="7">
        <f t="shared" si="159"/>
        <v>4855.95</v>
      </c>
      <c r="R334" s="7">
        <f t="shared" si="160"/>
        <v>1618.6499999999996</v>
      </c>
      <c r="S334" s="7">
        <f t="shared" si="161"/>
        <v>74.999999999999986</v>
      </c>
      <c r="AH334">
        <v>20.260803914999993</v>
      </c>
      <c r="AI334" s="14">
        <v>25.9</v>
      </c>
      <c r="AJ334" s="15">
        <f t="shared" si="162"/>
        <v>5.6391960850000054</v>
      </c>
      <c r="AM334">
        <v>5.6391960850000054</v>
      </c>
      <c r="AN334">
        <f t="shared" si="163"/>
        <v>0</v>
      </c>
      <c r="AP334">
        <v>5.6391960850000054</v>
      </c>
    </row>
    <row r="335" spans="2:42" x14ac:dyDescent="0.25">
      <c r="B335" s="2">
        <v>333</v>
      </c>
      <c r="C335" s="7">
        <v>12.517099999999999</v>
      </c>
      <c r="D335" s="7">
        <f t="shared" si="164"/>
        <v>4378.3106000000062</v>
      </c>
      <c r="E335" s="7">
        <v>0.88</v>
      </c>
      <c r="F335" s="11">
        <f t="shared" si="168"/>
        <v>0</v>
      </c>
      <c r="G335" s="11">
        <v>12.517099999999999</v>
      </c>
      <c r="H335" s="3">
        <v>28</v>
      </c>
      <c r="I335" s="7">
        <v>-2.2999999999999998</v>
      </c>
      <c r="J335" s="7">
        <v>-4.0164</v>
      </c>
      <c r="K335" s="11">
        <f t="shared" si="155"/>
        <v>-5.8982956674983551E-2</v>
      </c>
      <c r="L335" s="7">
        <f t="shared" si="153"/>
        <v>3237.3</v>
      </c>
      <c r="M335" s="7">
        <f t="shared" si="156"/>
        <v>126.57058782049437</v>
      </c>
      <c r="N335" s="7">
        <f t="shared" si="154"/>
        <v>3363.8116048638194</v>
      </c>
      <c r="O335" s="7">
        <f t="shared" si="157"/>
        <v>20260.803914999993</v>
      </c>
      <c r="P335" s="7">
        <f t="shared" si="158"/>
        <v>20.260803914999993</v>
      </c>
      <c r="Q335" s="7">
        <f t="shared" si="159"/>
        <v>4855.95</v>
      </c>
      <c r="R335" s="7">
        <f t="shared" si="160"/>
        <v>1618.6499999999996</v>
      </c>
      <c r="S335" s="7">
        <f t="shared" si="161"/>
        <v>74.999999999999986</v>
      </c>
      <c r="AH335">
        <v>20.260803914999993</v>
      </c>
      <c r="AI335" s="14">
        <v>25.9</v>
      </c>
      <c r="AJ335" s="15">
        <f t="shared" si="162"/>
        <v>5.6391960850000054</v>
      </c>
      <c r="AM335">
        <v>5.6391960850000054</v>
      </c>
      <c r="AN335">
        <f t="shared" si="163"/>
        <v>0</v>
      </c>
      <c r="AP335">
        <v>5.6391960850000054</v>
      </c>
    </row>
    <row r="336" spans="2:42" x14ac:dyDescent="0.25">
      <c r="B336" s="2">
        <v>334</v>
      </c>
      <c r="C336" s="7">
        <v>12.517099999999999</v>
      </c>
      <c r="D336" s="7">
        <f t="shared" si="164"/>
        <v>4390.8277000000062</v>
      </c>
      <c r="E336" s="7">
        <v>0.84</v>
      </c>
      <c r="F336" s="11">
        <f t="shared" ref="F336:F382" si="169">(G336-G335)</f>
        <v>0</v>
      </c>
      <c r="G336" s="11">
        <v>12.517099999999999</v>
      </c>
      <c r="H336" s="3">
        <v>28</v>
      </c>
      <c r="I336" s="7">
        <v>-2.2999999999999998</v>
      </c>
      <c r="J336" s="7">
        <v>-4.0164</v>
      </c>
      <c r="K336" s="11">
        <f t="shared" si="155"/>
        <v>-5.8815289685340402E-2</v>
      </c>
      <c r="L336" s="7">
        <f t="shared" si="153"/>
        <v>3237.3</v>
      </c>
      <c r="M336" s="7">
        <f t="shared" si="156"/>
        <v>126.57058782049437</v>
      </c>
      <c r="N336" s="7">
        <f t="shared" si="154"/>
        <v>3363.8117725308093</v>
      </c>
      <c r="O336" s="7">
        <f t="shared" si="157"/>
        <v>20260.803914999993</v>
      </c>
      <c r="P336" s="7">
        <f t="shared" si="158"/>
        <v>20.260803914999993</v>
      </c>
      <c r="Q336" s="7">
        <f t="shared" si="159"/>
        <v>4855.95</v>
      </c>
      <c r="R336" s="7">
        <f t="shared" si="160"/>
        <v>1618.6499999999996</v>
      </c>
      <c r="S336" s="7">
        <f t="shared" si="161"/>
        <v>74.999999999999986</v>
      </c>
      <c r="AH336">
        <v>20.260803914999993</v>
      </c>
      <c r="AI336" s="14">
        <v>25.9</v>
      </c>
      <c r="AJ336" s="15">
        <f t="shared" si="162"/>
        <v>5.6391960850000054</v>
      </c>
      <c r="AM336">
        <v>5.6391960850000054</v>
      </c>
      <c r="AN336">
        <f t="shared" si="163"/>
        <v>0</v>
      </c>
      <c r="AP336">
        <v>5.6391960850000054</v>
      </c>
    </row>
    <row r="337" spans="2:42" x14ac:dyDescent="0.25">
      <c r="B337" s="2">
        <v>335</v>
      </c>
      <c r="C337" s="7">
        <v>12.517099999999999</v>
      </c>
      <c r="D337" s="7">
        <f t="shared" si="164"/>
        <v>4403.3448000000062</v>
      </c>
      <c r="E337" s="7">
        <v>0.8</v>
      </c>
      <c r="F337" s="11">
        <f t="shared" ref="F337:F386" si="170">G337-G336</f>
        <v>0</v>
      </c>
      <c r="G337" s="11">
        <v>12.517099999999999</v>
      </c>
      <c r="H337" s="3">
        <v>28</v>
      </c>
      <c r="I337" s="7">
        <v>-2.2999999999999998</v>
      </c>
      <c r="J337" s="7">
        <v>-4.0164</v>
      </c>
      <c r="K337" s="11">
        <f t="shared" si="155"/>
        <v>-5.8648573225638725E-2</v>
      </c>
      <c r="L337" s="7">
        <f t="shared" si="153"/>
        <v>3237.3</v>
      </c>
      <c r="M337" s="7">
        <f t="shared" si="156"/>
        <v>126.57058782049437</v>
      </c>
      <c r="N337" s="7">
        <f t="shared" si="154"/>
        <v>3363.811939247269</v>
      </c>
      <c r="O337" s="7">
        <f t="shared" si="157"/>
        <v>20260.803914999993</v>
      </c>
      <c r="P337" s="7">
        <f t="shared" si="158"/>
        <v>20.260803914999993</v>
      </c>
      <c r="Q337" s="7">
        <f t="shared" si="159"/>
        <v>4855.95</v>
      </c>
      <c r="R337" s="7">
        <f t="shared" si="160"/>
        <v>1618.6499999999996</v>
      </c>
      <c r="S337" s="7">
        <f t="shared" si="161"/>
        <v>74.999999999999986</v>
      </c>
      <c r="AH337">
        <v>20.260803914999993</v>
      </c>
      <c r="AI337" s="14">
        <v>25.9</v>
      </c>
      <c r="AJ337" s="15">
        <f t="shared" si="162"/>
        <v>5.6391960850000054</v>
      </c>
      <c r="AM337">
        <v>5.6391960850000054</v>
      </c>
      <c r="AN337">
        <f t="shared" si="163"/>
        <v>0</v>
      </c>
      <c r="AP337">
        <v>5.6391960850000054</v>
      </c>
    </row>
    <row r="338" spans="2:42" x14ac:dyDescent="0.25">
      <c r="B338" s="2">
        <v>336</v>
      </c>
      <c r="C338" s="7">
        <v>12.517099999999999</v>
      </c>
      <c r="D338" s="7">
        <f t="shared" si="164"/>
        <v>4415.8619000000062</v>
      </c>
      <c r="E338" s="7">
        <v>0.76</v>
      </c>
      <c r="F338" s="11">
        <f t="shared" si="170"/>
        <v>0</v>
      </c>
      <c r="G338" s="11">
        <v>12.517099999999999</v>
      </c>
      <c r="H338" s="3">
        <v>28</v>
      </c>
      <c r="I338" s="7">
        <v>-2.2999999999999998</v>
      </c>
      <c r="J338" s="7">
        <v>-4.0164</v>
      </c>
      <c r="K338" s="11">
        <f t="shared" si="155"/>
        <v>-5.848870307775221E-2</v>
      </c>
      <c r="L338" s="7">
        <f t="shared" si="153"/>
        <v>3237.3</v>
      </c>
      <c r="M338" s="7">
        <f t="shared" si="156"/>
        <v>126.57058782049437</v>
      </c>
      <c r="N338" s="7">
        <f t="shared" si="154"/>
        <v>3363.8120991174169</v>
      </c>
      <c r="O338" s="7">
        <f t="shared" si="157"/>
        <v>20260.803914999993</v>
      </c>
      <c r="P338" s="7">
        <f t="shared" si="158"/>
        <v>20.260803914999993</v>
      </c>
      <c r="Q338" s="7">
        <f t="shared" si="159"/>
        <v>4855.95</v>
      </c>
      <c r="R338" s="7">
        <f t="shared" si="160"/>
        <v>1618.6499999999996</v>
      </c>
      <c r="S338" s="7">
        <f t="shared" si="161"/>
        <v>74.999999999999986</v>
      </c>
      <c r="AH338">
        <v>20.260803914999993</v>
      </c>
      <c r="AI338" s="14">
        <v>25.9</v>
      </c>
      <c r="AJ338" s="15">
        <f t="shared" si="162"/>
        <v>5.6391960850000054</v>
      </c>
      <c r="AM338">
        <v>5.6391960850000054</v>
      </c>
      <c r="AN338">
        <f t="shared" si="163"/>
        <v>0</v>
      </c>
      <c r="AP338">
        <v>5.6391960850000054</v>
      </c>
    </row>
    <row r="339" spans="2:42" x14ac:dyDescent="0.25">
      <c r="B339" s="2">
        <v>337</v>
      </c>
      <c r="C339" s="7">
        <v>12.0701</v>
      </c>
      <c r="D339" s="7">
        <f t="shared" si="164"/>
        <v>4427.9320000000062</v>
      </c>
      <c r="E339" s="7">
        <v>0.72</v>
      </c>
      <c r="F339" s="11">
        <f t="shared" si="170"/>
        <v>-0.44699999999999918</v>
      </c>
      <c r="G339" s="11">
        <v>12.0701</v>
      </c>
      <c r="H339" s="3">
        <v>27</v>
      </c>
      <c r="I339" s="7">
        <v>-2.2999999999999998</v>
      </c>
      <c r="J339" s="7">
        <v>-4.0164</v>
      </c>
      <c r="K339" s="11">
        <f t="shared" si="155"/>
        <v>-5.8329702140567888E-2</v>
      </c>
      <c r="L339" s="7">
        <f t="shared" si="153"/>
        <v>3237.3</v>
      </c>
      <c r="M339" s="7">
        <f t="shared" si="156"/>
        <v>117.6920397498384</v>
      </c>
      <c r="N339" s="7">
        <f t="shared" si="154"/>
        <v>3059.9137100476983</v>
      </c>
      <c r="O339" s="7">
        <f t="shared" si="157"/>
        <v>19537.267364999996</v>
      </c>
      <c r="P339" s="7">
        <f t="shared" si="158"/>
        <v>19.537267364999995</v>
      </c>
      <c r="Q339" s="7">
        <f t="shared" si="159"/>
        <v>4855.95</v>
      </c>
      <c r="R339" s="7">
        <f t="shared" si="160"/>
        <v>1618.6499999999996</v>
      </c>
      <c r="S339" s="7">
        <f t="shared" si="161"/>
        <v>74.999999999999986</v>
      </c>
      <c r="AH339">
        <v>19.537267364999995</v>
      </c>
      <c r="AI339" s="14">
        <v>25.9</v>
      </c>
      <c r="AJ339" s="15">
        <f t="shared" si="162"/>
        <v>6.362732635000004</v>
      </c>
      <c r="AM339">
        <v>6.362732635000004</v>
      </c>
      <c r="AN339">
        <f t="shared" si="163"/>
        <v>0</v>
      </c>
      <c r="AP339">
        <v>6.362732635000004</v>
      </c>
    </row>
    <row r="340" spans="2:42" x14ac:dyDescent="0.25">
      <c r="B340" s="2">
        <v>338</v>
      </c>
      <c r="C340" s="7">
        <v>12.0701</v>
      </c>
      <c r="D340" s="7">
        <f t="shared" si="164"/>
        <v>4440.0021000000061</v>
      </c>
      <c r="E340" s="7">
        <v>0.68</v>
      </c>
      <c r="F340" s="11">
        <f t="shared" si="170"/>
        <v>0</v>
      </c>
      <c r="G340" s="11">
        <v>12.0701</v>
      </c>
      <c r="H340" s="3">
        <v>27</v>
      </c>
      <c r="I340" s="7">
        <v>-2.2999999999999998</v>
      </c>
      <c r="J340" s="7">
        <v>-4.0164</v>
      </c>
      <c r="K340" s="11">
        <f t="shared" si="155"/>
        <v>-5.8171563344483847E-2</v>
      </c>
      <c r="L340" s="7">
        <f t="shared" si="153"/>
        <v>3237.3</v>
      </c>
      <c r="M340" s="7">
        <f t="shared" si="156"/>
        <v>117.6920397498384</v>
      </c>
      <c r="N340" s="7">
        <f t="shared" si="154"/>
        <v>3354.9338681864942</v>
      </c>
      <c r="O340" s="7">
        <f t="shared" si="157"/>
        <v>19537.267364999996</v>
      </c>
      <c r="P340" s="7">
        <f t="shared" si="158"/>
        <v>19.537267364999995</v>
      </c>
      <c r="Q340" s="7">
        <f t="shared" si="159"/>
        <v>4855.95</v>
      </c>
      <c r="R340" s="7">
        <f t="shared" si="160"/>
        <v>1618.6499999999996</v>
      </c>
      <c r="S340" s="7">
        <f t="shared" si="161"/>
        <v>74.999999999999986</v>
      </c>
      <c r="AH340">
        <v>19.537267364999995</v>
      </c>
      <c r="AI340" s="14">
        <v>25.9</v>
      </c>
      <c r="AJ340" s="15">
        <f t="shared" si="162"/>
        <v>6.362732635000004</v>
      </c>
      <c r="AM340">
        <v>6.362732635000004</v>
      </c>
      <c r="AN340">
        <f t="shared" si="163"/>
        <v>0</v>
      </c>
      <c r="AP340">
        <v>6.362732635000004</v>
      </c>
    </row>
    <row r="341" spans="2:42" x14ac:dyDescent="0.25">
      <c r="B341" s="2">
        <v>339</v>
      </c>
      <c r="C341" s="7">
        <v>12.0701</v>
      </c>
      <c r="D341" s="7">
        <f t="shared" si="164"/>
        <v>4452.072200000006</v>
      </c>
      <c r="E341" s="7">
        <v>0.64</v>
      </c>
      <c r="F341" s="11">
        <f t="shared" ref="F341:F387" si="171">(G341-G340)</f>
        <v>0</v>
      </c>
      <c r="G341" s="11">
        <v>12.0701</v>
      </c>
      <c r="H341" s="3">
        <v>27</v>
      </c>
      <c r="I341" s="7">
        <v>-2.2999999999999998</v>
      </c>
      <c r="J341" s="7">
        <v>-4.0164</v>
      </c>
      <c r="K341" s="11">
        <f t="shared" si="155"/>
        <v>-5.8014279696356093E-2</v>
      </c>
      <c r="L341" s="7">
        <f t="shared" si="153"/>
        <v>3237.3</v>
      </c>
      <c r="M341" s="7">
        <f t="shared" si="156"/>
        <v>117.6920397498384</v>
      </c>
      <c r="N341" s="7">
        <f t="shared" si="154"/>
        <v>3354.9340254701424</v>
      </c>
      <c r="O341" s="7">
        <f t="shared" si="157"/>
        <v>19537.267364999996</v>
      </c>
      <c r="P341" s="7">
        <f t="shared" si="158"/>
        <v>19.537267364999995</v>
      </c>
      <c r="Q341" s="7">
        <f t="shared" si="159"/>
        <v>4855.95</v>
      </c>
      <c r="R341" s="7">
        <f t="shared" si="160"/>
        <v>1618.6499999999996</v>
      </c>
      <c r="S341" s="7">
        <f t="shared" si="161"/>
        <v>74.999999999999986</v>
      </c>
      <c r="AH341">
        <v>19.537267364999995</v>
      </c>
      <c r="AI341" s="14">
        <v>25.9</v>
      </c>
      <c r="AJ341" s="15">
        <f t="shared" si="162"/>
        <v>6.362732635000004</v>
      </c>
      <c r="AM341">
        <v>6.362732635000004</v>
      </c>
      <c r="AN341">
        <f t="shared" si="163"/>
        <v>0</v>
      </c>
      <c r="AP341">
        <v>6.362732635000004</v>
      </c>
    </row>
    <row r="342" spans="2:42" x14ac:dyDescent="0.25">
      <c r="B342" s="2">
        <v>340</v>
      </c>
      <c r="C342" s="7">
        <v>12.0701</v>
      </c>
      <c r="D342" s="7">
        <f t="shared" si="164"/>
        <v>4464.1423000000059</v>
      </c>
      <c r="E342" s="7">
        <v>0.6</v>
      </c>
      <c r="F342" s="11">
        <f t="shared" ref="F342:F391" si="172">G342-G341</f>
        <v>0</v>
      </c>
      <c r="G342" s="11">
        <v>12.0701</v>
      </c>
      <c r="H342" s="3">
        <v>27</v>
      </c>
      <c r="I342" s="7">
        <v>-2.2999999999999998</v>
      </c>
      <c r="J342" s="7">
        <v>-4.0164</v>
      </c>
      <c r="K342" s="11">
        <f t="shared" si="155"/>
        <v>-5.7863623902833256E-2</v>
      </c>
      <c r="L342" s="7">
        <f t="shared" si="153"/>
        <v>3237.3</v>
      </c>
      <c r="M342" s="7">
        <f t="shared" si="156"/>
        <v>117.6920397498384</v>
      </c>
      <c r="N342" s="7">
        <f t="shared" si="154"/>
        <v>3354.9341761259357</v>
      </c>
      <c r="O342" s="7">
        <f t="shared" si="157"/>
        <v>19537.267364999996</v>
      </c>
      <c r="P342" s="7">
        <f t="shared" si="158"/>
        <v>19.537267364999995</v>
      </c>
      <c r="Q342" s="7">
        <f t="shared" si="159"/>
        <v>4855.95</v>
      </c>
      <c r="R342" s="7">
        <f t="shared" si="160"/>
        <v>1618.6499999999996</v>
      </c>
      <c r="S342" s="7">
        <f t="shared" si="161"/>
        <v>74.999999999999986</v>
      </c>
      <c r="AH342">
        <v>19.537267364999995</v>
      </c>
      <c r="AI342" s="14">
        <v>25.9</v>
      </c>
      <c r="AJ342" s="15">
        <f t="shared" si="162"/>
        <v>6.362732635000004</v>
      </c>
      <c r="AM342">
        <v>6.362732635000004</v>
      </c>
      <c r="AN342">
        <f t="shared" si="163"/>
        <v>0</v>
      </c>
      <c r="AP342">
        <v>6.362732635000004</v>
      </c>
    </row>
    <row r="343" spans="2:42" x14ac:dyDescent="0.25">
      <c r="B343" s="2">
        <v>341</v>
      </c>
      <c r="C343" s="7">
        <v>11.622999999999999</v>
      </c>
      <c r="D343" s="7">
        <f t="shared" si="164"/>
        <v>4475.7653000000055</v>
      </c>
      <c r="E343" s="7">
        <v>0.56000000000000005</v>
      </c>
      <c r="F343" s="11">
        <f t="shared" si="172"/>
        <v>-0.44710000000000072</v>
      </c>
      <c r="G343" s="11">
        <v>11.622999999999999</v>
      </c>
      <c r="H343" s="3">
        <v>26</v>
      </c>
      <c r="I343" s="7">
        <v>-2.2999999999999998</v>
      </c>
      <c r="J343" s="7">
        <v>-4.0164</v>
      </c>
      <c r="K343" s="11">
        <f t="shared" si="155"/>
        <v>-5.7713748550926668E-2</v>
      </c>
      <c r="L343" s="7">
        <f t="shared" si="153"/>
        <v>3237.3</v>
      </c>
      <c r="M343" s="7">
        <f t="shared" si="156"/>
        <v>109.13444117135998</v>
      </c>
      <c r="N343" s="7">
        <f t="shared" si="154"/>
        <v>3051.2907274228087</v>
      </c>
      <c r="O343" s="7">
        <f t="shared" si="157"/>
        <v>18813.568949999993</v>
      </c>
      <c r="P343" s="7">
        <f t="shared" si="158"/>
        <v>18.813568949999993</v>
      </c>
      <c r="Q343" s="7">
        <f t="shared" si="159"/>
        <v>4855.95</v>
      </c>
      <c r="R343" s="7">
        <f t="shared" si="160"/>
        <v>1618.6499999999996</v>
      </c>
      <c r="S343" s="7">
        <f t="shared" si="161"/>
        <v>74.999999999999986</v>
      </c>
      <c r="AH343">
        <v>18.813568949999993</v>
      </c>
      <c r="AI343" s="14">
        <v>25.9</v>
      </c>
      <c r="AJ343" s="15">
        <f t="shared" si="162"/>
        <v>7.0864310500000052</v>
      </c>
      <c r="AM343">
        <v>7.0864310500000052</v>
      </c>
      <c r="AN343">
        <f t="shared" si="163"/>
        <v>0</v>
      </c>
      <c r="AP343">
        <v>7.0864310500000052</v>
      </c>
    </row>
    <row r="344" spans="2:42" x14ac:dyDescent="0.25">
      <c r="B344" s="2">
        <v>342</v>
      </c>
      <c r="C344" s="7">
        <v>11.622999999999999</v>
      </c>
      <c r="D344" s="7">
        <f t="shared" si="164"/>
        <v>4487.3883000000051</v>
      </c>
      <c r="E344" s="7">
        <v>0.52</v>
      </c>
      <c r="F344" s="11">
        <f t="shared" si="172"/>
        <v>0</v>
      </c>
      <c r="G344" s="11">
        <v>11.622999999999999</v>
      </c>
      <c r="H344" s="3">
        <v>26</v>
      </c>
      <c r="I344" s="7">
        <v>-2.2999999999999998</v>
      </c>
      <c r="J344" s="7">
        <v>-4.0164</v>
      </c>
      <c r="K344" s="11">
        <f t="shared" si="155"/>
        <v>-5.7564647591924922E-2</v>
      </c>
      <c r="L344" s="7">
        <f t="shared" si="153"/>
        <v>3237.3</v>
      </c>
      <c r="M344" s="7">
        <f t="shared" si="156"/>
        <v>109.13444117135998</v>
      </c>
      <c r="N344" s="7">
        <f t="shared" si="154"/>
        <v>3346.3768765237683</v>
      </c>
      <c r="O344" s="7">
        <f t="shared" si="157"/>
        <v>18813.568949999993</v>
      </c>
      <c r="P344" s="7">
        <f t="shared" si="158"/>
        <v>18.813568949999993</v>
      </c>
      <c r="Q344" s="7">
        <f t="shared" si="159"/>
        <v>4855.95</v>
      </c>
      <c r="R344" s="7">
        <f t="shared" si="160"/>
        <v>1618.6499999999996</v>
      </c>
      <c r="S344" s="7">
        <f t="shared" si="161"/>
        <v>74.999999999999986</v>
      </c>
      <c r="AH344">
        <v>18.813568949999993</v>
      </c>
      <c r="AI344" s="14">
        <v>25.9</v>
      </c>
      <c r="AJ344" s="15">
        <f t="shared" si="162"/>
        <v>7.0864310500000052</v>
      </c>
      <c r="AM344">
        <v>7.0864310500000052</v>
      </c>
      <c r="AN344">
        <f t="shared" si="163"/>
        <v>0</v>
      </c>
      <c r="AP344">
        <v>7.0864310500000052</v>
      </c>
    </row>
    <row r="345" spans="2:42" x14ac:dyDescent="0.25">
      <c r="B345" s="2">
        <v>343</v>
      </c>
      <c r="C345" s="7">
        <v>11.622999999999999</v>
      </c>
      <c r="D345" s="7">
        <f t="shared" si="164"/>
        <v>4499.0113000000047</v>
      </c>
      <c r="E345" s="7">
        <v>0.48</v>
      </c>
      <c r="F345" s="11">
        <f t="shared" si="172"/>
        <v>0</v>
      </c>
      <c r="G345" s="11">
        <v>11.622999999999999</v>
      </c>
      <c r="H345" s="3">
        <v>26</v>
      </c>
      <c r="I345" s="7">
        <v>-2.2999999999999998</v>
      </c>
      <c r="J345" s="7">
        <v>-4.0164</v>
      </c>
      <c r="K345" s="11">
        <f t="shared" si="155"/>
        <v>-5.741631503946245E-2</v>
      </c>
      <c r="L345" s="7">
        <f t="shared" si="153"/>
        <v>3237.3</v>
      </c>
      <c r="M345" s="7">
        <f t="shared" si="156"/>
        <v>109.13444117135998</v>
      </c>
      <c r="N345" s="7">
        <f t="shared" si="154"/>
        <v>3346.3770248563205</v>
      </c>
      <c r="O345" s="7">
        <f t="shared" si="157"/>
        <v>18813.568949999993</v>
      </c>
      <c r="P345" s="7">
        <f t="shared" si="158"/>
        <v>18.813568949999993</v>
      </c>
      <c r="Q345" s="7">
        <f t="shared" si="159"/>
        <v>4855.95</v>
      </c>
      <c r="R345" s="7">
        <f t="shared" si="160"/>
        <v>1618.6499999999996</v>
      </c>
      <c r="S345" s="7">
        <f t="shared" si="161"/>
        <v>74.999999999999986</v>
      </c>
      <c r="AH345">
        <v>18.813568949999993</v>
      </c>
      <c r="AI345" s="14">
        <v>25.9</v>
      </c>
      <c r="AJ345" s="15">
        <f t="shared" si="162"/>
        <v>7.0864310500000052</v>
      </c>
      <c r="AM345">
        <v>7.0864310500000052</v>
      </c>
      <c r="AN345">
        <f t="shared" si="163"/>
        <v>0</v>
      </c>
      <c r="AP345">
        <v>7.0864310500000052</v>
      </c>
    </row>
    <row r="346" spans="2:42" x14ac:dyDescent="0.25">
      <c r="B346" s="2">
        <v>344</v>
      </c>
      <c r="C346" s="7">
        <v>11.622999999999999</v>
      </c>
      <c r="D346" s="7">
        <f t="shared" si="164"/>
        <v>4510.6343000000043</v>
      </c>
      <c r="E346" s="7">
        <v>0.44</v>
      </c>
      <c r="F346" s="11">
        <f t="shared" ref="F346:F392" si="173">(G346-G345)</f>
        <v>0</v>
      </c>
      <c r="G346" s="11">
        <v>11.622999999999999</v>
      </c>
      <c r="H346" s="3">
        <v>26</v>
      </c>
      <c r="I346" s="7">
        <v>-2.2999999999999998</v>
      </c>
      <c r="J346" s="7">
        <v>-4.0164</v>
      </c>
      <c r="K346" s="11">
        <f t="shared" si="155"/>
        <v>-5.7268744968717873E-2</v>
      </c>
      <c r="L346" s="7">
        <f t="shared" si="153"/>
        <v>3237.3</v>
      </c>
      <c r="M346" s="7">
        <f t="shared" si="156"/>
        <v>109.13444117135998</v>
      </c>
      <c r="N346" s="7">
        <f t="shared" si="154"/>
        <v>3346.3771724263916</v>
      </c>
      <c r="O346" s="7">
        <f t="shared" si="157"/>
        <v>18813.568949999993</v>
      </c>
      <c r="P346" s="7">
        <f t="shared" si="158"/>
        <v>18.813568949999993</v>
      </c>
      <c r="Q346" s="7">
        <f t="shared" si="159"/>
        <v>4855.95</v>
      </c>
      <c r="R346" s="7">
        <f t="shared" si="160"/>
        <v>1618.6499999999996</v>
      </c>
      <c r="S346" s="7">
        <f t="shared" si="161"/>
        <v>74.999999999999986</v>
      </c>
      <c r="AH346">
        <v>18.813568949999993</v>
      </c>
      <c r="AI346" s="14">
        <v>25.9</v>
      </c>
      <c r="AJ346" s="15">
        <f t="shared" si="162"/>
        <v>7.0864310500000052</v>
      </c>
      <c r="AM346">
        <v>7.0864310500000052</v>
      </c>
      <c r="AN346">
        <f t="shared" si="163"/>
        <v>0</v>
      </c>
      <c r="AP346">
        <v>7.0864310500000052</v>
      </c>
    </row>
    <row r="347" spans="2:42" x14ac:dyDescent="0.25">
      <c r="B347" s="2">
        <v>345</v>
      </c>
      <c r="C347" s="7">
        <v>11.622999999999999</v>
      </c>
      <c r="D347" s="7">
        <f t="shared" si="164"/>
        <v>4522.2573000000039</v>
      </c>
      <c r="E347" s="7">
        <v>0.4</v>
      </c>
      <c r="F347" s="11">
        <f t="shared" ref="F347:F394" si="174">G347-G346</f>
        <v>0</v>
      </c>
      <c r="G347" s="11">
        <v>11.622999999999999</v>
      </c>
      <c r="H347" s="3">
        <v>26</v>
      </c>
      <c r="I347" s="7">
        <v>-2.2999999999999998</v>
      </c>
      <c r="J347" s="7">
        <v>-4.0164</v>
      </c>
      <c r="K347" s="11">
        <f t="shared" si="155"/>
        <v>-5.7127563781877992E-2</v>
      </c>
      <c r="L347" s="7">
        <f t="shared" si="153"/>
        <v>3237.3</v>
      </c>
      <c r="M347" s="7">
        <f t="shared" si="156"/>
        <v>109.13444117135998</v>
      </c>
      <c r="N347" s="7">
        <f t="shared" si="154"/>
        <v>3346.3773136075783</v>
      </c>
      <c r="O347" s="7">
        <f t="shared" si="157"/>
        <v>18813.568949999993</v>
      </c>
      <c r="P347" s="7">
        <f t="shared" si="158"/>
        <v>18.813568949999993</v>
      </c>
      <c r="Q347" s="7">
        <f t="shared" si="159"/>
        <v>4855.95</v>
      </c>
      <c r="R347" s="7">
        <f t="shared" si="160"/>
        <v>1618.6499999999996</v>
      </c>
      <c r="S347" s="7">
        <f t="shared" si="161"/>
        <v>74.999999999999986</v>
      </c>
      <c r="AH347">
        <v>18.813568949999993</v>
      </c>
      <c r="AI347" s="14">
        <v>25.9</v>
      </c>
      <c r="AJ347" s="15">
        <f t="shared" si="162"/>
        <v>7.0864310500000052</v>
      </c>
      <c r="AM347">
        <v>7.0864310500000052</v>
      </c>
      <c r="AN347">
        <f t="shared" si="163"/>
        <v>0</v>
      </c>
      <c r="AP347">
        <v>7.0864310500000052</v>
      </c>
    </row>
    <row r="348" spans="2:42" x14ac:dyDescent="0.25">
      <c r="B348" s="2">
        <v>346</v>
      </c>
      <c r="C348" s="7">
        <v>11.176</v>
      </c>
      <c r="D348" s="7">
        <f t="shared" si="164"/>
        <v>4533.4333000000042</v>
      </c>
      <c r="E348" s="7">
        <v>0.36</v>
      </c>
      <c r="F348" s="11">
        <f t="shared" si="174"/>
        <v>-0.44699999999999918</v>
      </c>
      <c r="G348" s="11">
        <v>11.176</v>
      </c>
      <c r="H348" s="3">
        <v>25</v>
      </c>
      <c r="I348" s="7">
        <v>-2.2999999999999998</v>
      </c>
      <c r="J348" s="7">
        <v>-4.0164</v>
      </c>
      <c r="K348" s="11">
        <f t="shared" si="155"/>
        <v>-5.6987076974175932E-2</v>
      </c>
      <c r="L348" s="7">
        <f t="shared" si="153"/>
        <v>3237.3</v>
      </c>
      <c r="M348" s="7">
        <f t="shared" si="156"/>
        <v>100.90162013184001</v>
      </c>
      <c r="N348" s="7">
        <f t="shared" si="154"/>
        <v>3043.1246330548665</v>
      </c>
      <c r="O348" s="7">
        <f t="shared" si="157"/>
        <v>18090.032399999996</v>
      </c>
      <c r="P348" s="7">
        <f t="shared" si="158"/>
        <v>18.090032399999995</v>
      </c>
      <c r="Q348" s="7">
        <f t="shared" si="159"/>
        <v>4855.95</v>
      </c>
      <c r="R348" s="7">
        <f t="shared" si="160"/>
        <v>1618.6499999999996</v>
      </c>
      <c r="S348" s="7">
        <f t="shared" si="161"/>
        <v>74.999999999999986</v>
      </c>
      <c r="AH348">
        <v>18.090032399999995</v>
      </c>
      <c r="AI348" s="14">
        <v>25.9</v>
      </c>
      <c r="AJ348" s="15">
        <f t="shared" si="162"/>
        <v>7.8099676000000038</v>
      </c>
      <c r="AM348">
        <v>7.8099676000000038</v>
      </c>
      <c r="AN348">
        <f t="shared" si="163"/>
        <v>0</v>
      </c>
      <c r="AP348">
        <v>7.8099676000000038</v>
      </c>
    </row>
    <row r="349" spans="2:42" x14ac:dyDescent="0.25">
      <c r="B349" s="2">
        <v>347</v>
      </c>
      <c r="C349" s="7">
        <v>11.176</v>
      </c>
      <c r="D349" s="7">
        <f t="shared" si="164"/>
        <v>4544.6093000000046</v>
      </c>
      <c r="E349" s="7">
        <v>0.32</v>
      </c>
      <c r="F349" s="11">
        <f t="shared" ref="F349" si="175">(G349-G348)</f>
        <v>0</v>
      </c>
      <c r="G349" s="11">
        <v>11.176</v>
      </c>
      <c r="H349" s="3">
        <v>25</v>
      </c>
      <c r="I349" s="7">
        <v>-2.2999999999999998</v>
      </c>
      <c r="J349" s="7">
        <v>-4.0164</v>
      </c>
      <c r="K349" s="11">
        <f t="shared" si="155"/>
        <v>-5.6847279435374647E-2</v>
      </c>
      <c r="L349" s="7">
        <f t="shared" si="153"/>
        <v>3237.3</v>
      </c>
      <c r="M349" s="7">
        <f t="shared" si="156"/>
        <v>100.90162013184001</v>
      </c>
      <c r="N349" s="7">
        <f t="shared" si="154"/>
        <v>3338.1447728524049</v>
      </c>
      <c r="O349" s="7">
        <f t="shared" si="157"/>
        <v>18090.032399999996</v>
      </c>
      <c r="P349" s="7">
        <f t="shared" si="158"/>
        <v>18.090032399999995</v>
      </c>
      <c r="Q349" s="7">
        <f t="shared" si="159"/>
        <v>4855.95</v>
      </c>
      <c r="R349" s="7">
        <f t="shared" si="160"/>
        <v>1618.6499999999996</v>
      </c>
      <c r="S349" s="7">
        <f t="shared" si="161"/>
        <v>74.999999999999986</v>
      </c>
      <c r="AH349">
        <v>18.090032399999995</v>
      </c>
      <c r="AI349" s="14">
        <v>25.9</v>
      </c>
      <c r="AJ349" s="15">
        <f t="shared" si="162"/>
        <v>7.8099676000000038</v>
      </c>
      <c r="AM349">
        <v>7.8099676000000038</v>
      </c>
      <c r="AN349">
        <f t="shared" si="163"/>
        <v>0</v>
      </c>
      <c r="AP349">
        <v>7.8099676000000038</v>
      </c>
    </row>
    <row r="350" spans="2:42" x14ac:dyDescent="0.25">
      <c r="B350" s="2">
        <v>348</v>
      </c>
      <c r="C350" s="7">
        <v>11.176</v>
      </c>
      <c r="D350" s="7">
        <f t="shared" si="164"/>
        <v>4555.785300000005</v>
      </c>
      <c r="E350" s="7">
        <v>0.28000000000000003</v>
      </c>
      <c r="F350" s="11">
        <f t="shared" ref="F350:F353" si="176">G350-G349</f>
        <v>0</v>
      </c>
      <c r="G350" s="11">
        <v>11.176</v>
      </c>
      <c r="H350" s="3">
        <v>25</v>
      </c>
      <c r="I350" s="7">
        <v>-2.2999999999999998</v>
      </c>
      <c r="J350" s="7">
        <v>-4.0164</v>
      </c>
      <c r="K350" s="11">
        <f t="shared" si="155"/>
        <v>-5.6708166105258813E-2</v>
      </c>
      <c r="L350" s="7">
        <f t="shared" si="153"/>
        <v>3237.3</v>
      </c>
      <c r="M350" s="7">
        <f t="shared" si="156"/>
        <v>100.90162013184001</v>
      </c>
      <c r="N350" s="7">
        <f t="shared" si="154"/>
        <v>3338.144911965735</v>
      </c>
      <c r="O350" s="7">
        <f t="shared" si="157"/>
        <v>18090.032399999996</v>
      </c>
      <c r="P350" s="7">
        <f t="shared" si="158"/>
        <v>18.090032399999995</v>
      </c>
      <c r="Q350" s="7">
        <f t="shared" si="159"/>
        <v>4855.95</v>
      </c>
      <c r="R350" s="7">
        <f t="shared" si="160"/>
        <v>1618.6499999999996</v>
      </c>
      <c r="S350" s="7">
        <f t="shared" si="161"/>
        <v>74.999999999999986</v>
      </c>
      <c r="AH350">
        <v>18.090032399999995</v>
      </c>
      <c r="AI350" s="14">
        <v>25.9</v>
      </c>
      <c r="AJ350" s="15">
        <f t="shared" si="162"/>
        <v>7.8099676000000038</v>
      </c>
      <c r="AM350">
        <v>7.8099676000000038</v>
      </c>
      <c r="AN350">
        <f t="shared" si="163"/>
        <v>0</v>
      </c>
      <c r="AP350">
        <v>7.8099676000000038</v>
      </c>
    </row>
    <row r="351" spans="2:42" x14ac:dyDescent="0.25">
      <c r="B351" s="2">
        <v>349</v>
      </c>
      <c r="C351" s="7">
        <v>11.176</v>
      </c>
      <c r="D351" s="7">
        <f t="shared" si="164"/>
        <v>4566.9613000000054</v>
      </c>
      <c r="E351" s="7">
        <v>0.24</v>
      </c>
      <c r="F351" s="11">
        <f t="shared" si="176"/>
        <v>0</v>
      </c>
      <c r="G351" s="11">
        <v>11.176</v>
      </c>
      <c r="H351" s="3">
        <v>25</v>
      </c>
      <c r="I351" s="7">
        <v>-2.2999999999999998</v>
      </c>
      <c r="J351" s="7">
        <v>-4.0164</v>
      </c>
      <c r="K351" s="11">
        <f t="shared" si="155"/>
        <v>-5.6569731973024159E-2</v>
      </c>
      <c r="L351" s="7">
        <f t="shared" si="153"/>
        <v>3237.3</v>
      </c>
      <c r="M351" s="7">
        <f t="shared" si="156"/>
        <v>100.90162013184001</v>
      </c>
      <c r="N351" s="7">
        <f t="shared" si="154"/>
        <v>3338.1450503998672</v>
      </c>
      <c r="O351" s="7">
        <f t="shared" si="157"/>
        <v>18090.032399999996</v>
      </c>
      <c r="P351" s="7">
        <f t="shared" si="158"/>
        <v>18.090032399999995</v>
      </c>
      <c r="Q351" s="7">
        <f t="shared" si="159"/>
        <v>4855.95</v>
      </c>
      <c r="R351" s="7">
        <f t="shared" si="160"/>
        <v>1618.6499999999996</v>
      </c>
      <c r="S351" s="7">
        <f t="shared" si="161"/>
        <v>74.999999999999986</v>
      </c>
      <c r="AH351">
        <v>18.090032399999995</v>
      </c>
      <c r="AI351" s="14">
        <v>25.9</v>
      </c>
      <c r="AJ351" s="15">
        <f t="shared" si="162"/>
        <v>7.8099676000000038</v>
      </c>
      <c r="AM351">
        <v>7.8099676000000038</v>
      </c>
      <c r="AN351">
        <f t="shared" si="163"/>
        <v>0</v>
      </c>
      <c r="AP351">
        <v>7.8099676000000038</v>
      </c>
    </row>
    <row r="352" spans="2:42" x14ac:dyDescent="0.25">
      <c r="B352" s="2">
        <v>350</v>
      </c>
      <c r="C352" s="7">
        <v>11.176</v>
      </c>
      <c r="D352" s="7">
        <f t="shared" si="164"/>
        <v>4578.1373000000058</v>
      </c>
      <c r="E352" s="7">
        <v>0.2</v>
      </c>
      <c r="F352" s="11">
        <f t="shared" si="176"/>
        <v>0</v>
      </c>
      <c r="G352" s="11">
        <v>11.176</v>
      </c>
      <c r="H352" s="3">
        <v>25</v>
      </c>
      <c r="I352" s="7">
        <v>-2.2999999999999998</v>
      </c>
      <c r="J352" s="7">
        <v>-4.0164</v>
      </c>
      <c r="K352" s="11">
        <f t="shared" si="155"/>
        <v>-5.6431972076676634E-2</v>
      </c>
      <c r="L352" s="7">
        <f t="shared" si="153"/>
        <v>3237.3</v>
      </c>
      <c r="M352" s="7">
        <f t="shared" si="156"/>
        <v>100.90162013184001</v>
      </c>
      <c r="N352" s="7">
        <f t="shared" si="154"/>
        <v>3338.1451881597636</v>
      </c>
      <c r="O352" s="7">
        <f t="shared" si="157"/>
        <v>18090.032399999996</v>
      </c>
      <c r="P352" s="7">
        <f t="shared" si="158"/>
        <v>18.090032399999995</v>
      </c>
      <c r="Q352" s="7">
        <f t="shared" si="159"/>
        <v>4855.95</v>
      </c>
      <c r="R352" s="7">
        <f t="shared" si="160"/>
        <v>1618.6499999999996</v>
      </c>
      <c r="S352" s="7">
        <f t="shared" si="161"/>
        <v>74.999999999999986</v>
      </c>
      <c r="AH352">
        <v>18.090032399999995</v>
      </c>
      <c r="AI352" s="14">
        <v>25.9</v>
      </c>
      <c r="AJ352" s="15">
        <f t="shared" si="162"/>
        <v>7.8099676000000038</v>
      </c>
      <c r="AM352">
        <v>7.8099676000000038</v>
      </c>
      <c r="AN352">
        <f t="shared" si="163"/>
        <v>0</v>
      </c>
      <c r="AP352">
        <v>7.8099676000000038</v>
      </c>
    </row>
    <row r="353" spans="2:42" x14ac:dyDescent="0.25">
      <c r="B353" s="2">
        <v>351</v>
      </c>
      <c r="C353" s="7">
        <v>11.176</v>
      </c>
      <c r="D353" s="7">
        <f t="shared" si="164"/>
        <v>4589.3133000000062</v>
      </c>
      <c r="E353" s="7">
        <v>0.16</v>
      </c>
      <c r="F353" s="11">
        <f t="shared" si="176"/>
        <v>0</v>
      </c>
      <c r="G353" s="11">
        <v>11.176</v>
      </c>
      <c r="H353" s="3">
        <v>25</v>
      </c>
      <c r="I353" s="7">
        <v>-2.2999999999999998</v>
      </c>
      <c r="J353" s="7">
        <v>-4.0164</v>
      </c>
      <c r="K353" s="11">
        <f t="shared" si="155"/>
        <v>-5.6294881502438568E-2</v>
      </c>
      <c r="L353" s="7">
        <f t="shared" si="153"/>
        <v>3237.3</v>
      </c>
      <c r="M353" s="7">
        <f t="shared" si="156"/>
        <v>100.90162013184001</v>
      </c>
      <c r="N353" s="7">
        <f t="shared" si="154"/>
        <v>3338.1453252503379</v>
      </c>
      <c r="O353" s="7">
        <f t="shared" si="157"/>
        <v>18090.032399999996</v>
      </c>
      <c r="P353" s="7">
        <f t="shared" si="158"/>
        <v>18.090032399999995</v>
      </c>
      <c r="Q353" s="7">
        <f t="shared" si="159"/>
        <v>4855.95</v>
      </c>
      <c r="R353" s="7">
        <f t="shared" si="160"/>
        <v>1618.6499999999996</v>
      </c>
      <c r="S353" s="7">
        <f t="shared" si="161"/>
        <v>74.999999999999986</v>
      </c>
      <c r="AH353">
        <v>18.090032399999995</v>
      </c>
      <c r="AI353" s="14">
        <v>25.9</v>
      </c>
      <c r="AJ353" s="15">
        <f t="shared" si="162"/>
        <v>7.8099676000000038</v>
      </c>
      <c r="AM353">
        <v>7.8099676000000038</v>
      </c>
      <c r="AN353">
        <f t="shared" si="163"/>
        <v>0</v>
      </c>
      <c r="AP353">
        <v>7.8099676000000038</v>
      </c>
    </row>
    <row r="354" spans="2:42" x14ac:dyDescent="0.25">
      <c r="B354" s="2">
        <v>352</v>
      </c>
      <c r="C354" s="7">
        <v>11.176</v>
      </c>
      <c r="D354" s="7">
        <f t="shared" si="164"/>
        <v>4600.4893000000066</v>
      </c>
      <c r="E354" s="7">
        <v>0.12</v>
      </c>
      <c r="F354" s="11">
        <f t="shared" ref="F354:F400" si="177">(G354-G353)</f>
        <v>0</v>
      </c>
      <c r="G354" s="11">
        <v>11.176</v>
      </c>
      <c r="H354" s="3">
        <v>25</v>
      </c>
      <c r="I354" s="7">
        <v>-2.2999999999999998</v>
      </c>
      <c r="J354" s="7">
        <v>-4.0164</v>
      </c>
      <c r="K354" s="11">
        <f t="shared" si="155"/>
        <v>-5.6163899244750792E-2</v>
      </c>
      <c r="L354" s="7">
        <f t="shared" si="153"/>
        <v>3237.3</v>
      </c>
      <c r="M354" s="7">
        <f t="shared" si="156"/>
        <v>100.90162013184001</v>
      </c>
      <c r="N354" s="7">
        <f t="shared" si="154"/>
        <v>3338.1454562325953</v>
      </c>
      <c r="O354" s="7">
        <f t="shared" si="157"/>
        <v>18090.032399999996</v>
      </c>
      <c r="P354" s="7">
        <f t="shared" si="158"/>
        <v>18.090032399999995</v>
      </c>
      <c r="Q354" s="7">
        <f t="shared" si="159"/>
        <v>4855.95</v>
      </c>
      <c r="R354" s="7">
        <f t="shared" si="160"/>
        <v>1618.6499999999996</v>
      </c>
      <c r="S354" s="7">
        <f t="shared" si="161"/>
        <v>74.999999999999986</v>
      </c>
      <c r="AH354">
        <v>18.090032399999995</v>
      </c>
      <c r="AI354" s="14">
        <v>25.9</v>
      </c>
      <c r="AJ354" s="15">
        <f t="shared" si="162"/>
        <v>7.8099676000000038</v>
      </c>
      <c r="AM354">
        <v>7.8099676000000038</v>
      </c>
      <c r="AN354">
        <f t="shared" si="163"/>
        <v>0</v>
      </c>
      <c r="AP354">
        <v>7.8099676000000038</v>
      </c>
    </row>
    <row r="355" spans="2:42" x14ac:dyDescent="0.25">
      <c r="B355" s="2">
        <v>353</v>
      </c>
      <c r="C355" s="7">
        <v>10.728999999999999</v>
      </c>
      <c r="D355" s="7">
        <f t="shared" si="164"/>
        <v>4611.2183000000068</v>
      </c>
      <c r="E355" s="7">
        <v>8.0000000000000099E-2</v>
      </c>
      <c r="F355" s="11">
        <f t="shared" ref="F355:F404" si="178">G355-G354</f>
        <v>-0.44700000000000095</v>
      </c>
      <c r="G355" s="11">
        <v>10.728999999999999</v>
      </c>
      <c r="H355" s="3">
        <v>24</v>
      </c>
      <c r="I355" s="7">
        <v>-2.2999999999999998</v>
      </c>
      <c r="J355" s="7">
        <v>-4.0164</v>
      </c>
      <c r="K355" s="11">
        <f t="shared" si="155"/>
        <v>-5.6033525089471993E-2</v>
      </c>
      <c r="L355" s="7">
        <f t="shared" si="153"/>
        <v>3237.3</v>
      </c>
      <c r="M355" s="7">
        <f t="shared" si="156"/>
        <v>92.991626497439995</v>
      </c>
      <c r="N355" s="7">
        <f t="shared" si="154"/>
        <v>3035.2155929723504</v>
      </c>
      <c r="O355" s="7">
        <f t="shared" si="157"/>
        <v>17366.495849999996</v>
      </c>
      <c r="P355" s="7">
        <f t="shared" si="158"/>
        <v>17.366495849999996</v>
      </c>
      <c r="Q355" s="7">
        <f t="shared" si="159"/>
        <v>4855.95</v>
      </c>
      <c r="R355" s="7">
        <f t="shared" si="160"/>
        <v>1618.6499999999996</v>
      </c>
      <c r="S355" s="7">
        <f t="shared" si="161"/>
        <v>74.999999999999986</v>
      </c>
      <c r="AH355">
        <v>17.366495849999996</v>
      </c>
      <c r="AI355" s="14">
        <v>25.9</v>
      </c>
      <c r="AJ355" s="15">
        <f t="shared" si="162"/>
        <v>8.5335041500000024</v>
      </c>
      <c r="AM355">
        <v>8.5335041500000024</v>
      </c>
      <c r="AN355">
        <f t="shared" si="163"/>
        <v>0</v>
      </c>
      <c r="AP355">
        <v>8.5335041500000024</v>
      </c>
    </row>
    <row r="356" spans="2:42" x14ac:dyDescent="0.25">
      <c r="B356" s="2">
        <v>354</v>
      </c>
      <c r="C356" s="7">
        <v>10.728999999999999</v>
      </c>
      <c r="D356" s="7">
        <f t="shared" si="164"/>
        <v>4621.9473000000071</v>
      </c>
      <c r="E356" s="7">
        <v>0.04</v>
      </c>
      <c r="F356" s="11">
        <f t="shared" si="178"/>
        <v>0</v>
      </c>
      <c r="G356" s="11">
        <v>10.728999999999999</v>
      </c>
      <c r="H356" s="3">
        <v>24</v>
      </c>
      <c r="I356" s="7">
        <v>-2.2999999999999998</v>
      </c>
      <c r="J356" s="7">
        <v>-4.0164</v>
      </c>
      <c r="K356" s="11">
        <f t="shared" si="155"/>
        <v>-5.5903754811615414E-2</v>
      </c>
      <c r="L356" s="7">
        <f t="shared" si="153"/>
        <v>3237.3</v>
      </c>
      <c r="M356" s="7">
        <f t="shared" si="156"/>
        <v>92.991626497439995</v>
      </c>
      <c r="N356" s="7">
        <f t="shared" si="154"/>
        <v>3330.2357227426287</v>
      </c>
      <c r="O356" s="7">
        <f t="shared" si="157"/>
        <v>17366.495849999996</v>
      </c>
      <c r="P356" s="7">
        <f t="shared" si="158"/>
        <v>17.366495849999996</v>
      </c>
      <c r="Q356" s="7">
        <f t="shared" si="159"/>
        <v>4855.95</v>
      </c>
      <c r="R356" s="7">
        <f t="shared" si="160"/>
        <v>1618.6499999999996</v>
      </c>
      <c r="S356" s="7">
        <f t="shared" si="161"/>
        <v>74.999999999999986</v>
      </c>
      <c r="AH356">
        <v>17.366495849999996</v>
      </c>
      <c r="AI356" s="14">
        <v>25.9</v>
      </c>
      <c r="AJ356" s="15">
        <f t="shared" si="162"/>
        <v>8.5335041500000024</v>
      </c>
      <c r="AM356">
        <v>8.5335041500000024</v>
      </c>
      <c r="AN356">
        <f t="shared" si="163"/>
        <v>0</v>
      </c>
      <c r="AP356">
        <v>8.5335041500000024</v>
      </c>
    </row>
    <row r="357" spans="2:42" x14ac:dyDescent="0.25">
      <c r="B357" s="2">
        <v>355</v>
      </c>
      <c r="C357" s="7">
        <v>10.728999999999999</v>
      </c>
      <c r="D357" s="7">
        <f t="shared" si="164"/>
        <v>4632.6763000000074</v>
      </c>
      <c r="E357" s="7">
        <v>0</v>
      </c>
      <c r="F357" s="11">
        <f t="shared" si="178"/>
        <v>0</v>
      </c>
      <c r="G357" s="11">
        <v>10.728999999999999</v>
      </c>
      <c r="H357" s="3">
        <v>24</v>
      </c>
      <c r="I357" s="7">
        <v>0</v>
      </c>
      <c r="J357" s="7">
        <v>0</v>
      </c>
      <c r="K357" s="11">
        <f t="shared" si="155"/>
        <v>0</v>
      </c>
      <c r="L357" s="7">
        <f t="shared" ref="L357:L396" si="179">$V$4*9.81*$V$11</f>
        <v>129.49200000000002</v>
      </c>
      <c r="M357" s="7">
        <f t="shared" si="156"/>
        <v>92.991626497439995</v>
      </c>
      <c r="N357" s="7">
        <f t="shared" si="154"/>
        <v>222.48362649744001</v>
      </c>
      <c r="O357" s="7">
        <f t="shared" si="157"/>
        <v>26397.073691999998</v>
      </c>
      <c r="P357" s="7">
        <f t="shared" si="158"/>
        <v>26.397073691999999</v>
      </c>
      <c r="Q357" s="7">
        <f t="shared" ref="Q357:Q367" si="180">+$X$11*$V$4*9.81</f>
        <v>2589.84</v>
      </c>
      <c r="R357" s="7">
        <f t="shared" si="160"/>
        <v>2460.348</v>
      </c>
      <c r="S357" s="7">
        <f t="shared" si="161"/>
        <v>40</v>
      </c>
      <c r="AH357">
        <v>26.397073691999999</v>
      </c>
      <c r="AI357" s="14">
        <v>25.9</v>
      </c>
      <c r="AJ357" s="15">
        <f t="shared" si="162"/>
        <v>-0.49707369200000073</v>
      </c>
      <c r="AM357">
        <v>-0.49707369200000073</v>
      </c>
      <c r="AN357">
        <f t="shared" si="163"/>
        <v>0</v>
      </c>
      <c r="AP357">
        <v>-0.49707369200000073</v>
      </c>
    </row>
    <row r="358" spans="2:42" x14ac:dyDescent="0.25">
      <c r="B358" s="2">
        <v>356</v>
      </c>
      <c r="C358" s="7">
        <v>10.728999999999999</v>
      </c>
      <c r="D358" s="7">
        <f t="shared" si="164"/>
        <v>4643.4053000000076</v>
      </c>
      <c r="E358" s="7">
        <v>0</v>
      </c>
      <c r="F358" s="11">
        <f t="shared" si="178"/>
        <v>0</v>
      </c>
      <c r="G358" s="11">
        <v>10.728999999999999</v>
      </c>
      <c r="H358" s="3">
        <v>24</v>
      </c>
      <c r="I358" s="7">
        <v>0</v>
      </c>
      <c r="J358" s="7">
        <v>0</v>
      </c>
      <c r="K358" s="11">
        <f t="shared" si="155"/>
        <v>0</v>
      </c>
      <c r="L358" s="7">
        <f t="shared" si="179"/>
        <v>129.49200000000002</v>
      </c>
      <c r="M358" s="7">
        <f t="shared" si="156"/>
        <v>92.991626497439995</v>
      </c>
      <c r="N358" s="7">
        <f t="shared" si="154"/>
        <v>222.48362649744001</v>
      </c>
      <c r="O358" s="7">
        <f t="shared" si="157"/>
        <v>26397.073691999998</v>
      </c>
      <c r="P358" s="7">
        <f t="shared" si="158"/>
        <v>26.397073691999999</v>
      </c>
      <c r="Q358" s="7">
        <f t="shared" si="180"/>
        <v>2589.84</v>
      </c>
      <c r="R358" s="7">
        <f t="shared" si="160"/>
        <v>2460.348</v>
      </c>
      <c r="S358" s="7">
        <f t="shared" si="161"/>
        <v>40</v>
      </c>
      <c r="AH358">
        <v>26.397073691999999</v>
      </c>
      <c r="AI358" s="14">
        <v>25.9</v>
      </c>
      <c r="AJ358" s="15">
        <f t="shared" si="162"/>
        <v>-0.49707369200000073</v>
      </c>
      <c r="AM358">
        <v>-0.49707369200000073</v>
      </c>
      <c r="AN358">
        <f t="shared" si="163"/>
        <v>0</v>
      </c>
      <c r="AP358">
        <v>-0.49707369200000073</v>
      </c>
    </row>
    <row r="359" spans="2:42" x14ac:dyDescent="0.25">
      <c r="B359" s="2">
        <v>357</v>
      </c>
      <c r="C359" s="7">
        <v>10.728999999999999</v>
      </c>
      <c r="D359" s="7">
        <f t="shared" si="164"/>
        <v>4654.1343000000079</v>
      </c>
      <c r="E359" s="7">
        <v>0</v>
      </c>
      <c r="F359" s="11">
        <f t="shared" ref="F359:F405" si="181">(G359-G358)</f>
        <v>0</v>
      </c>
      <c r="G359" s="11">
        <v>10.728999999999999</v>
      </c>
      <c r="H359" s="3">
        <v>24</v>
      </c>
      <c r="I359" s="7">
        <v>0</v>
      </c>
      <c r="J359" s="7">
        <v>0</v>
      </c>
      <c r="K359" s="11">
        <f t="shared" si="155"/>
        <v>0</v>
      </c>
      <c r="L359" s="7">
        <f t="shared" si="179"/>
        <v>129.49200000000002</v>
      </c>
      <c r="M359" s="7">
        <f t="shared" si="156"/>
        <v>92.991626497439995</v>
      </c>
      <c r="N359" s="7">
        <f t="shared" si="154"/>
        <v>222.48362649744001</v>
      </c>
      <c r="O359" s="7">
        <f t="shared" si="157"/>
        <v>26397.073691999998</v>
      </c>
      <c r="P359" s="7">
        <f t="shared" si="158"/>
        <v>26.397073691999999</v>
      </c>
      <c r="Q359" s="7">
        <f t="shared" si="180"/>
        <v>2589.84</v>
      </c>
      <c r="R359" s="7">
        <f t="shared" si="160"/>
        <v>2460.348</v>
      </c>
      <c r="S359" s="7">
        <f t="shared" si="161"/>
        <v>40</v>
      </c>
      <c r="AH359">
        <v>26.397073691999999</v>
      </c>
      <c r="AI359" s="14">
        <v>25.9</v>
      </c>
      <c r="AJ359" s="15">
        <f t="shared" si="162"/>
        <v>-0.49707369200000073</v>
      </c>
      <c r="AM359">
        <v>-0.49707369200000073</v>
      </c>
      <c r="AN359">
        <f t="shared" si="163"/>
        <v>0</v>
      </c>
      <c r="AP359">
        <v>-0.49707369200000073</v>
      </c>
    </row>
    <row r="360" spans="2:42" x14ac:dyDescent="0.25">
      <c r="B360" s="2">
        <v>358</v>
      </c>
      <c r="C360" s="7">
        <v>10.728999999999999</v>
      </c>
      <c r="D360" s="7">
        <f t="shared" si="164"/>
        <v>4664.8633000000082</v>
      </c>
      <c r="E360" s="7">
        <v>0</v>
      </c>
      <c r="F360" s="11">
        <f t="shared" ref="F360:F409" si="182">G360-G359</f>
        <v>0</v>
      </c>
      <c r="G360" s="11">
        <v>10.728999999999999</v>
      </c>
      <c r="H360" s="3">
        <v>24</v>
      </c>
      <c r="I360" s="7">
        <v>0</v>
      </c>
      <c r="J360" s="7">
        <v>0</v>
      </c>
      <c r="K360" s="11">
        <f t="shared" si="155"/>
        <v>0</v>
      </c>
      <c r="L360" s="7">
        <f t="shared" si="179"/>
        <v>129.49200000000002</v>
      </c>
      <c r="M360" s="7">
        <f t="shared" si="156"/>
        <v>92.991626497439995</v>
      </c>
      <c r="N360" s="7">
        <f t="shared" si="154"/>
        <v>222.48362649744001</v>
      </c>
      <c r="O360" s="7">
        <f t="shared" si="157"/>
        <v>26397.073691999998</v>
      </c>
      <c r="P360" s="7">
        <f t="shared" si="158"/>
        <v>26.397073691999999</v>
      </c>
      <c r="Q360" s="7">
        <f t="shared" si="180"/>
        <v>2589.84</v>
      </c>
      <c r="R360" s="7">
        <f t="shared" si="160"/>
        <v>2460.348</v>
      </c>
      <c r="S360" s="7">
        <f t="shared" si="161"/>
        <v>40</v>
      </c>
      <c r="AH360">
        <v>26.397073691999999</v>
      </c>
      <c r="AI360" s="14">
        <v>25.9</v>
      </c>
      <c r="AJ360" s="15">
        <f t="shared" si="162"/>
        <v>-0.49707369200000073</v>
      </c>
      <c r="AM360">
        <v>-0.49707369200000073</v>
      </c>
      <c r="AN360">
        <f t="shared" si="163"/>
        <v>0</v>
      </c>
      <c r="AP360">
        <v>-0.49707369200000073</v>
      </c>
    </row>
    <row r="361" spans="2:42" x14ac:dyDescent="0.25">
      <c r="B361" s="2">
        <v>359</v>
      </c>
      <c r="C361" s="7">
        <v>10.2819</v>
      </c>
      <c r="D361" s="7">
        <f t="shared" si="164"/>
        <v>4675.1452000000081</v>
      </c>
      <c r="E361" s="7">
        <v>0</v>
      </c>
      <c r="F361" s="11">
        <f t="shared" si="182"/>
        <v>-0.44709999999999894</v>
      </c>
      <c r="G361" s="11">
        <v>10.2819</v>
      </c>
      <c r="H361" s="3">
        <v>23</v>
      </c>
      <c r="I361" s="7">
        <v>0</v>
      </c>
      <c r="J361" s="7">
        <v>0</v>
      </c>
      <c r="K361" s="11">
        <f t="shared" si="155"/>
        <v>0</v>
      </c>
      <c r="L361" s="7">
        <f t="shared" si="179"/>
        <v>129.49200000000002</v>
      </c>
      <c r="M361" s="7">
        <f t="shared" si="156"/>
        <v>85.402799034062397</v>
      </c>
      <c r="N361" s="7">
        <f t="shared" si="154"/>
        <v>-80.191200965936901</v>
      </c>
      <c r="O361" s="7">
        <f t="shared" si="157"/>
        <v>25297.052101199999</v>
      </c>
      <c r="P361" s="7">
        <f t="shared" si="158"/>
        <v>25.297052101199998</v>
      </c>
      <c r="Q361" s="7">
        <f t="shared" si="180"/>
        <v>2589.84</v>
      </c>
      <c r="R361" s="7">
        <f t="shared" si="160"/>
        <v>2460.348</v>
      </c>
      <c r="S361" s="7">
        <f t="shared" si="161"/>
        <v>40</v>
      </c>
      <c r="AH361">
        <v>25.297052101199998</v>
      </c>
      <c r="AI361" s="14">
        <v>25.9</v>
      </c>
      <c r="AJ361" s="15">
        <f t="shared" si="162"/>
        <v>0.6029478988000001</v>
      </c>
      <c r="AM361">
        <v>0.6029478988000001</v>
      </c>
      <c r="AN361">
        <f t="shared" si="163"/>
        <v>0</v>
      </c>
      <c r="AP361">
        <v>0.6029478988000001</v>
      </c>
    </row>
    <row r="362" spans="2:42" x14ac:dyDescent="0.25">
      <c r="B362" s="2">
        <v>360</v>
      </c>
      <c r="C362" s="7">
        <v>10.2819</v>
      </c>
      <c r="D362" s="7">
        <f t="shared" si="164"/>
        <v>4685.4271000000081</v>
      </c>
      <c r="E362" s="7">
        <v>0</v>
      </c>
      <c r="F362" s="11">
        <f t="shared" si="182"/>
        <v>0</v>
      </c>
      <c r="G362" s="11">
        <v>10.2819</v>
      </c>
      <c r="H362" s="3">
        <v>23</v>
      </c>
      <c r="I362" s="7">
        <v>0</v>
      </c>
      <c r="J362" s="7">
        <v>0</v>
      </c>
      <c r="K362" s="11">
        <f t="shared" si="155"/>
        <v>0</v>
      </c>
      <c r="L362" s="7">
        <f t="shared" si="179"/>
        <v>129.49200000000002</v>
      </c>
      <c r="M362" s="7">
        <f t="shared" si="156"/>
        <v>85.402799034062397</v>
      </c>
      <c r="N362" s="7">
        <f t="shared" si="154"/>
        <v>214.89479903406243</v>
      </c>
      <c r="O362" s="7">
        <f t="shared" si="157"/>
        <v>25297.052101199999</v>
      </c>
      <c r="P362" s="7">
        <f t="shared" si="158"/>
        <v>25.297052101199998</v>
      </c>
      <c r="Q362" s="7">
        <f t="shared" si="180"/>
        <v>2589.84</v>
      </c>
      <c r="R362" s="7">
        <f t="shared" si="160"/>
        <v>2460.348</v>
      </c>
      <c r="S362" s="7">
        <f t="shared" si="161"/>
        <v>40</v>
      </c>
      <c r="AH362">
        <v>25.297052101199998</v>
      </c>
      <c r="AI362" s="14">
        <v>25.9</v>
      </c>
      <c r="AJ362" s="15">
        <f t="shared" si="162"/>
        <v>0.6029478988000001</v>
      </c>
      <c r="AM362">
        <v>0.6029478988000001</v>
      </c>
      <c r="AN362">
        <f t="shared" si="163"/>
        <v>0</v>
      </c>
      <c r="AP362">
        <v>0.6029478988000001</v>
      </c>
    </row>
    <row r="363" spans="2:42" x14ac:dyDescent="0.25">
      <c r="B363" s="2">
        <v>361</v>
      </c>
      <c r="C363" s="7">
        <v>10.2819</v>
      </c>
      <c r="D363" s="7">
        <f t="shared" si="164"/>
        <v>4695.709000000008</v>
      </c>
      <c r="E363" s="7">
        <v>0</v>
      </c>
      <c r="F363" s="11">
        <f t="shared" si="182"/>
        <v>0</v>
      </c>
      <c r="G363" s="11">
        <v>10.2819</v>
      </c>
      <c r="H363" s="3">
        <v>23</v>
      </c>
      <c r="I363" s="7">
        <v>0</v>
      </c>
      <c r="J363" s="7">
        <v>0</v>
      </c>
      <c r="K363" s="11">
        <f t="shared" si="155"/>
        <v>0</v>
      </c>
      <c r="L363" s="7">
        <f t="shared" si="179"/>
        <v>129.49200000000002</v>
      </c>
      <c r="M363" s="7">
        <f t="shared" si="156"/>
        <v>85.402799034062397</v>
      </c>
      <c r="N363" s="7">
        <f t="shared" si="154"/>
        <v>214.89479903406243</v>
      </c>
      <c r="O363" s="7">
        <f t="shared" si="157"/>
        <v>25297.052101199999</v>
      </c>
      <c r="P363" s="7">
        <f t="shared" si="158"/>
        <v>25.297052101199998</v>
      </c>
      <c r="Q363" s="7">
        <f t="shared" si="180"/>
        <v>2589.84</v>
      </c>
      <c r="R363" s="7">
        <f t="shared" si="160"/>
        <v>2460.348</v>
      </c>
      <c r="S363" s="7">
        <f t="shared" si="161"/>
        <v>40</v>
      </c>
      <c r="AH363">
        <v>25.297052101199998</v>
      </c>
      <c r="AI363" s="14">
        <v>25.9</v>
      </c>
      <c r="AJ363" s="15">
        <f t="shared" si="162"/>
        <v>0.6029478988000001</v>
      </c>
      <c r="AM363">
        <v>0.6029478988000001</v>
      </c>
      <c r="AN363">
        <f t="shared" si="163"/>
        <v>0</v>
      </c>
      <c r="AP363">
        <v>0.6029478988000001</v>
      </c>
    </row>
    <row r="364" spans="2:42" x14ac:dyDescent="0.25">
      <c r="B364" s="2">
        <v>362</v>
      </c>
      <c r="C364" s="7">
        <v>10.2819</v>
      </c>
      <c r="D364" s="7">
        <f t="shared" si="164"/>
        <v>4705.990900000008</v>
      </c>
      <c r="E364" s="7">
        <v>0</v>
      </c>
      <c r="F364" s="11">
        <f t="shared" ref="F364:F410" si="183">(G364-G363)</f>
        <v>0</v>
      </c>
      <c r="G364" s="11">
        <v>10.2819</v>
      </c>
      <c r="H364" s="3">
        <v>23</v>
      </c>
      <c r="I364" s="7">
        <v>0</v>
      </c>
      <c r="J364" s="7">
        <v>0</v>
      </c>
      <c r="K364" s="11">
        <f t="shared" si="155"/>
        <v>0</v>
      </c>
      <c r="L364" s="7">
        <f t="shared" si="179"/>
        <v>129.49200000000002</v>
      </c>
      <c r="M364" s="7">
        <f t="shared" si="156"/>
        <v>85.402799034062397</v>
      </c>
      <c r="N364" s="7">
        <f t="shared" si="154"/>
        <v>214.89479903406243</v>
      </c>
      <c r="O364" s="7">
        <f t="shared" si="157"/>
        <v>25297.052101199999</v>
      </c>
      <c r="P364" s="7">
        <f t="shared" si="158"/>
        <v>25.297052101199998</v>
      </c>
      <c r="Q364" s="7">
        <f t="shared" si="180"/>
        <v>2589.84</v>
      </c>
      <c r="R364" s="7">
        <f t="shared" si="160"/>
        <v>2460.348</v>
      </c>
      <c r="S364" s="7">
        <f t="shared" si="161"/>
        <v>40</v>
      </c>
      <c r="AH364">
        <v>25.297052101199998</v>
      </c>
      <c r="AI364" s="14">
        <v>25.9</v>
      </c>
      <c r="AJ364" s="15">
        <f t="shared" si="162"/>
        <v>0.6029478988000001</v>
      </c>
      <c r="AM364">
        <v>0.6029478988000001</v>
      </c>
      <c r="AN364">
        <f t="shared" si="163"/>
        <v>0</v>
      </c>
      <c r="AP364">
        <v>0.6029478988000001</v>
      </c>
    </row>
    <row r="365" spans="2:42" x14ac:dyDescent="0.25">
      <c r="B365" s="2">
        <v>363</v>
      </c>
      <c r="C365" s="7">
        <v>10.2819</v>
      </c>
      <c r="D365" s="7">
        <f t="shared" si="164"/>
        <v>4716.2728000000079</v>
      </c>
      <c r="E365" s="7">
        <v>0</v>
      </c>
      <c r="F365" s="11">
        <f t="shared" ref="F365:F414" si="184">G365-G364</f>
        <v>0</v>
      </c>
      <c r="G365" s="11">
        <v>10.2819</v>
      </c>
      <c r="H365" s="3">
        <v>23</v>
      </c>
      <c r="I365" s="7">
        <v>0</v>
      </c>
      <c r="J365" s="7">
        <v>0</v>
      </c>
      <c r="K365" s="11">
        <f t="shared" si="155"/>
        <v>0</v>
      </c>
      <c r="L365" s="7">
        <f t="shared" si="179"/>
        <v>129.49200000000002</v>
      </c>
      <c r="M365" s="7">
        <f t="shared" si="156"/>
        <v>85.402799034062397</v>
      </c>
      <c r="N365" s="7">
        <f t="shared" si="154"/>
        <v>214.89479903406243</v>
      </c>
      <c r="O365" s="7">
        <f t="shared" si="157"/>
        <v>25297.052101199999</v>
      </c>
      <c r="P365" s="7">
        <f t="shared" si="158"/>
        <v>25.297052101199998</v>
      </c>
      <c r="Q365" s="7">
        <f t="shared" si="180"/>
        <v>2589.84</v>
      </c>
      <c r="R365" s="7">
        <f t="shared" si="160"/>
        <v>2460.348</v>
      </c>
      <c r="S365" s="7">
        <f t="shared" si="161"/>
        <v>40</v>
      </c>
      <c r="AH365">
        <v>25.297052101199998</v>
      </c>
      <c r="AI365" s="14">
        <v>25.9</v>
      </c>
      <c r="AJ365" s="15">
        <f t="shared" si="162"/>
        <v>0.6029478988000001</v>
      </c>
      <c r="AM365">
        <v>0.6029478988000001</v>
      </c>
      <c r="AN365">
        <f t="shared" si="163"/>
        <v>0</v>
      </c>
      <c r="AP365">
        <v>0.6029478988000001</v>
      </c>
    </row>
    <row r="366" spans="2:42" x14ac:dyDescent="0.25">
      <c r="B366" s="2">
        <v>364</v>
      </c>
      <c r="C366" s="7">
        <v>10.2819</v>
      </c>
      <c r="D366" s="7">
        <f t="shared" si="164"/>
        <v>4726.5547000000079</v>
      </c>
      <c r="E366" s="7">
        <v>0</v>
      </c>
      <c r="F366" s="11">
        <f t="shared" si="184"/>
        <v>0</v>
      </c>
      <c r="G366" s="11">
        <v>10.2819</v>
      </c>
      <c r="H366" s="3">
        <v>23</v>
      </c>
      <c r="I366" s="7">
        <v>0</v>
      </c>
      <c r="J366" s="7">
        <v>0</v>
      </c>
      <c r="K366" s="11">
        <f t="shared" si="155"/>
        <v>0</v>
      </c>
      <c r="L366" s="7">
        <f t="shared" si="179"/>
        <v>129.49200000000002</v>
      </c>
      <c r="M366" s="7">
        <f t="shared" si="156"/>
        <v>85.402799034062397</v>
      </c>
      <c r="N366" s="7">
        <f t="shared" si="154"/>
        <v>214.89479903406243</v>
      </c>
      <c r="O366" s="7">
        <f t="shared" si="157"/>
        <v>25297.052101199999</v>
      </c>
      <c r="P366" s="7">
        <f t="shared" si="158"/>
        <v>25.297052101199998</v>
      </c>
      <c r="Q366" s="7">
        <f t="shared" si="180"/>
        <v>2589.84</v>
      </c>
      <c r="R366" s="7">
        <f t="shared" si="160"/>
        <v>2460.348</v>
      </c>
      <c r="S366" s="7">
        <f t="shared" si="161"/>
        <v>40</v>
      </c>
      <c r="AH366">
        <v>25.297052101199998</v>
      </c>
      <c r="AI366" s="14">
        <v>25.9</v>
      </c>
      <c r="AJ366" s="15">
        <f t="shared" si="162"/>
        <v>0.6029478988000001</v>
      </c>
      <c r="AM366">
        <v>0.6029478988000001</v>
      </c>
      <c r="AN366">
        <f t="shared" si="163"/>
        <v>0</v>
      </c>
      <c r="AP366">
        <v>0.6029478988000001</v>
      </c>
    </row>
    <row r="367" spans="2:42" x14ac:dyDescent="0.25">
      <c r="B367" s="2">
        <v>365</v>
      </c>
      <c r="C367" s="7">
        <v>10.728999999999999</v>
      </c>
      <c r="D367" s="7">
        <f t="shared" si="164"/>
        <v>4737.2837000000081</v>
      </c>
      <c r="E367" s="7">
        <v>0</v>
      </c>
      <c r="F367" s="11">
        <f t="shared" si="184"/>
        <v>0.44709999999999894</v>
      </c>
      <c r="G367" s="11">
        <v>10.728999999999999</v>
      </c>
      <c r="H367" s="3">
        <v>24</v>
      </c>
      <c r="I367" s="7">
        <v>0</v>
      </c>
      <c r="J367" s="7">
        <v>0</v>
      </c>
      <c r="K367" s="11">
        <f t="shared" si="155"/>
        <v>0.13636442041364627</v>
      </c>
      <c r="L367" s="7">
        <f t="shared" si="179"/>
        <v>129.49200000000002</v>
      </c>
      <c r="M367" s="7">
        <f t="shared" si="156"/>
        <v>92.991626497439995</v>
      </c>
      <c r="N367" s="7">
        <f t="shared" si="154"/>
        <v>517.705990917853</v>
      </c>
      <c r="O367" s="7">
        <f t="shared" si="157"/>
        <v>26397.073691999998</v>
      </c>
      <c r="P367" s="7">
        <f t="shared" si="158"/>
        <v>26.397073691999999</v>
      </c>
      <c r="Q367" s="7">
        <f t="shared" si="180"/>
        <v>2589.84</v>
      </c>
      <c r="R367" s="7">
        <f t="shared" si="160"/>
        <v>2460.348</v>
      </c>
      <c r="S367" s="7">
        <f t="shared" si="161"/>
        <v>40</v>
      </c>
      <c r="AH367">
        <v>26.397073691999999</v>
      </c>
      <c r="AI367" s="14">
        <v>25.9</v>
      </c>
      <c r="AJ367" s="15">
        <f t="shared" si="162"/>
        <v>-0.49707369200000073</v>
      </c>
      <c r="AL367">
        <v>-0.49707369200000073</v>
      </c>
      <c r="AN367">
        <f t="shared" si="163"/>
        <v>0.49707369200000073</v>
      </c>
      <c r="AP367">
        <v>-0.49707369200000073</v>
      </c>
    </row>
    <row r="368" spans="2:42" x14ac:dyDescent="0.25">
      <c r="B368" s="2">
        <v>366</v>
      </c>
      <c r="C368" s="7">
        <v>10.728999999999999</v>
      </c>
      <c r="D368" s="7">
        <f t="shared" si="164"/>
        <v>4748.0127000000084</v>
      </c>
      <c r="E368" s="7">
        <v>0.1</v>
      </c>
      <c r="F368" s="11">
        <f t="shared" si="184"/>
        <v>0</v>
      </c>
      <c r="G368" s="11">
        <v>10.728999999999999</v>
      </c>
      <c r="H368" s="3">
        <v>24</v>
      </c>
      <c r="I368" s="7">
        <v>5.7</v>
      </c>
      <c r="J368" s="7">
        <v>9.9812999999999992</v>
      </c>
      <c r="K368" s="11">
        <f t="shared" si="155"/>
        <v>0.13605697488316024</v>
      </c>
      <c r="L368" s="7">
        <f t="shared" si="179"/>
        <v>129.49200000000002</v>
      </c>
      <c r="M368" s="7">
        <f t="shared" si="156"/>
        <v>92.991626497439995</v>
      </c>
      <c r="N368" s="7">
        <f t="shared" si="154"/>
        <v>222.61968347232317</v>
      </c>
      <c r="O368" s="7">
        <f t="shared" si="157"/>
        <v>40290.270371999999</v>
      </c>
      <c r="P368" s="7">
        <f t="shared" si="158"/>
        <v>40.290270372000002</v>
      </c>
      <c r="Q368" s="7">
        <f t="shared" ref="Q368:Q397" si="185">$W$11*$V$4*9.81</f>
        <v>3884.76</v>
      </c>
      <c r="R368" s="7">
        <f t="shared" si="160"/>
        <v>3755.268</v>
      </c>
      <c r="S368" s="7">
        <f t="shared" si="161"/>
        <v>60</v>
      </c>
      <c r="AH368">
        <v>40.290270372000002</v>
      </c>
      <c r="AI368" s="14">
        <v>25.9</v>
      </c>
      <c r="AJ368" s="15">
        <f t="shared" si="162"/>
        <v>-14.390270372000003</v>
      </c>
      <c r="AL368">
        <v>-14.390270372000003</v>
      </c>
      <c r="AN368">
        <f t="shared" si="163"/>
        <v>14.390270372000003</v>
      </c>
      <c r="AP368">
        <v>-14.390270372000003</v>
      </c>
    </row>
    <row r="369" spans="2:42" x14ac:dyDescent="0.25">
      <c r="B369" s="2">
        <v>367</v>
      </c>
      <c r="C369" s="7">
        <v>10.728999999999999</v>
      </c>
      <c r="D369" s="7">
        <f t="shared" si="164"/>
        <v>4758.7417000000087</v>
      </c>
      <c r="E369" s="7">
        <v>0.2</v>
      </c>
      <c r="F369" s="11">
        <f t="shared" ref="F369:F415" si="186">(G369-G368)</f>
        <v>0</v>
      </c>
      <c r="G369" s="11">
        <v>10.728999999999999</v>
      </c>
      <c r="H369" s="3">
        <v>24</v>
      </c>
      <c r="I369" s="7">
        <v>5.7</v>
      </c>
      <c r="J369" s="7">
        <v>9.9812999999999992</v>
      </c>
      <c r="K369" s="11">
        <f t="shared" si="155"/>
        <v>0.13573819102844692</v>
      </c>
      <c r="L369" s="7">
        <f t="shared" si="179"/>
        <v>129.49200000000002</v>
      </c>
      <c r="M369" s="7">
        <f t="shared" si="156"/>
        <v>92.991626497439995</v>
      </c>
      <c r="N369" s="7">
        <f t="shared" si="154"/>
        <v>222.61936468846847</v>
      </c>
      <c r="O369" s="7">
        <f t="shared" si="157"/>
        <v>40290.270371999999</v>
      </c>
      <c r="P369" s="7">
        <f t="shared" si="158"/>
        <v>40.290270372000002</v>
      </c>
      <c r="Q369" s="7">
        <f t="shared" si="185"/>
        <v>3884.76</v>
      </c>
      <c r="R369" s="7">
        <f t="shared" si="160"/>
        <v>3755.268</v>
      </c>
      <c r="S369" s="7">
        <f t="shared" si="161"/>
        <v>60</v>
      </c>
      <c r="AH369">
        <v>40.290270372000002</v>
      </c>
      <c r="AI369" s="14">
        <v>25.9</v>
      </c>
      <c r="AJ369" s="15">
        <f t="shared" si="162"/>
        <v>-14.390270372000003</v>
      </c>
      <c r="AL369">
        <v>-14.390270372000003</v>
      </c>
      <c r="AN369">
        <f t="shared" si="163"/>
        <v>14.390270372000003</v>
      </c>
      <c r="AP369">
        <v>-14.390270372000003</v>
      </c>
    </row>
    <row r="370" spans="2:42" x14ac:dyDescent="0.25">
      <c r="B370" s="2">
        <v>368</v>
      </c>
      <c r="C370" s="7">
        <v>11.176</v>
      </c>
      <c r="D370" s="7">
        <f t="shared" si="164"/>
        <v>4769.9177000000091</v>
      </c>
      <c r="E370" s="7">
        <v>0.3</v>
      </c>
      <c r="F370" s="11">
        <f t="shared" ref="F370:F417" si="187">G370-G369</f>
        <v>0.44700000000000095</v>
      </c>
      <c r="G370" s="11">
        <v>11.176</v>
      </c>
      <c r="H370" s="3">
        <v>25</v>
      </c>
      <c r="I370" s="7">
        <v>5.7</v>
      </c>
      <c r="J370" s="7">
        <v>9.9812999999999992</v>
      </c>
      <c r="K370" s="11">
        <f t="shared" si="155"/>
        <v>0.13542089751405453</v>
      </c>
      <c r="L370" s="7">
        <f t="shared" si="179"/>
        <v>129.49200000000002</v>
      </c>
      <c r="M370" s="7">
        <f t="shared" si="156"/>
        <v>100.90162013184001</v>
      </c>
      <c r="N370" s="7">
        <f t="shared" si="154"/>
        <v>525.54904102935473</v>
      </c>
      <c r="O370" s="7">
        <f t="shared" si="157"/>
        <v>41968.875167999999</v>
      </c>
      <c r="P370" s="7">
        <f t="shared" si="158"/>
        <v>41.968875167999997</v>
      </c>
      <c r="Q370" s="7">
        <f t="shared" si="185"/>
        <v>3884.76</v>
      </c>
      <c r="R370" s="7">
        <f t="shared" si="160"/>
        <v>3755.268</v>
      </c>
      <c r="S370" s="7">
        <f t="shared" si="161"/>
        <v>60</v>
      </c>
      <c r="AH370">
        <v>41.968875167999997</v>
      </c>
      <c r="AI370" s="14">
        <v>25.9</v>
      </c>
      <c r="AJ370" s="15">
        <f t="shared" si="162"/>
        <v>-16.068875167999998</v>
      </c>
      <c r="AL370">
        <v>-16.068875167999998</v>
      </c>
      <c r="AN370">
        <f t="shared" si="163"/>
        <v>16.068875167999998</v>
      </c>
      <c r="AP370">
        <v>-16.068875167999998</v>
      </c>
    </row>
    <row r="371" spans="2:42" x14ac:dyDescent="0.25">
      <c r="B371" s="2">
        <v>369</v>
      </c>
      <c r="C371" s="7">
        <v>11.176</v>
      </c>
      <c r="D371" s="7">
        <f t="shared" si="164"/>
        <v>4781.0937000000094</v>
      </c>
      <c r="E371" s="7">
        <v>0.4</v>
      </c>
      <c r="F371" s="11">
        <f t="shared" si="187"/>
        <v>0</v>
      </c>
      <c r="G371" s="11">
        <v>11.176</v>
      </c>
      <c r="H371" s="3">
        <v>25</v>
      </c>
      <c r="I371" s="7">
        <v>5.7</v>
      </c>
      <c r="J371" s="7">
        <v>9.9812999999999992</v>
      </c>
      <c r="K371" s="11">
        <f t="shared" si="155"/>
        <v>0.13510508391316361</v>
      </c>
      <c r="L371" s="7">
        <f t="shared" si="179"/>
        <v>129.49200000000002</v>
      </c>
      <c r="M371" s="7">
        <f t="shared" si="156"/>
        <v>100.90162013184001</v>
      </c>
      <c r="N371" s="7">
        <f t="shared" si="154"/>
        <v>230.52872521575318</v>
      </c>
      <c r="O371" s="7">
        <f t="shared" si="157"/>
        <v>41968.875167999999</v>
      </c>
      <c r="P371" s="7">
        <f t="shared" si="158"/>
        <v>41.968875167999997</v>
      </c>
      <c r="Q371" s="7">
        <f t="shared" si="185"/>
        <v>3884.76</v>
      </c>
      <c r="R371" s="7">
        <f t="shared" si="160"/>
        <v>3755.268</v>
      </c>
      <c r="S371" s="7">
        <f t="shared" si="161"/>
        <v>60</v>
      </c>
      <c r="AH371">
        <v>41.968875167999997</v>
      </c>
      <c r="AI371" s="14">
        <v>25.9</v>
      </c>
      <c r="AJ371" s="15">
        <f t="shared" si="162"/>
        <v>-16.068875167999998</v>
      </c>
      <c r="AL371">
        <v>-16.068875167999998</v>
      </c>
      <c r="AN371">
        <f t="shared" si="163"/>
        <v>16.068875167999998</v>
      </c>
      <c r="AP371">
        <v>-16.068875167999998</v>
      </c>
    </row>
    <row r="372" spans="2:42" x14ac:dyDescent="0.25">
      <c r="B372" s="2">
        <v>370</v>
      </c>
      <c r="C372" s="7">
        <v>11.176</v>
      </c>
      <c r="D372" s="7">
        <f t="shared" si="164"/>
        <v>4792.2697000000098</v>
      </c>
      <c r="E372" s="7">
        <v>0.5</v>
      </c>
      <c r="F372" s="11">
        <f t="shared" ref="F372" si="188">(G372-G371)</f>
        <v>0</v>
      </c>
      <c r="G372" s="11">
        <v>11.176</v>
      </c>
      <c r="H372" s="3">
        <v>25</v>
      </c>
      <c r="I372" s="7">
        <v>5.7</v>
      </c>
      <c r="J372" s="7">
        <v>9.9812999999999992</v>
      </c>
      <c r="K372" s="11">
        <f t="shared" si="155"/>
        <v>0.13477819767981883</v>
      </c>
      <c r="L372" s="7">
        <f t="shared" si="179"/>
        <v>129.49200000000002</v>
      </c>
      <c r="M372" s="7">
        <f t="shared" si="156"/>
        <v>100.90162013184001</v>
      </c>
      <c r="N372" s="7">
        <f t="shared" si="154"/>
        <v>230.52839832951983</v>
      </c>
      <c r="O372" s="7">
        <f t="shared" si="157"/>
        <v>41968.875167999999</v>
      </c>
      <c r="P372" s="7">
        <f t="shared" si="158"/>
        <v>41.968875167999997</v>
      </c>
      <c r="Q372" s="7">
        <f t="shared" si="185"/>
        <v>3884.76</v>
      </c>
      <c r="R372" s="7">
        <f t="shared" si="160"/>
        <v>3755.268</v>
      </c>
      <c r="S372" s="7">
        <f t="shared" si="161"/>
        <v>60</v>
      </c>
      <c r="AH372">
        <v>41.968875167999997</v>
      </c>
      <c r="AI372" s="14">
        <v>25.9</v>
      </c>
      <c r="AJ372" s="15">
        <f t="shared" si="162"/>
        <v>-16.068875167999998</v>
      </c>
      <c r="AL372">
        <v>-16.068875167999998</v>
      </c>
      <c r="AN372">
        <f t="shared" si="163"/>
        <v>16.068875167999998</v>
      </c>
      <c r="AP372">
        <v>-16.068875167999998</v>
      </c>
    </row>
    <row r="373" spans="2:42" x14ac:dyDescent="0.25">
      <c r="B373" s="2">
        <v>371</v>
      </c>
      <c r="C373" s="7">
        <v>11.622999999999999</v>
      </c>
      <c r="D373" s="7">
        <f t="shared" si="164"/>
        <v>4803.8927000000094</v>
      </c>
      <c r="E373" s="7">
        <v>0.6</v>
      </c>
      <c r="F373" s="11">
        <f t="shared" ref="F373:F376" si="189">G373-G372</f>
        <v>0.44699999999999918</v>
      </c>
      <c r="G373" s="11">
        <v>11.622999999999999</v>
      </c>
      <c r="H373" s="3">
        <v>26</v>
      </c>
      <c r="I373" s="7">
        <v>5.7</v>
      </c>
      <c r="J373" s="7">
        <v>9.9812999999999992</v>
      </c>
      <c r="K373" s="11">
        <f t="shared" si="155"/>
        <v>0.13445288942853287</v>
      </c>
      <c r="L373" s="7">
        <f t="shared" si="179"/>
        <v>129.49200000000002</v>
      </c>
      <c r="M373" s="7">
        <f t="shared" si="156"/>
        <v>109.13444117135998</v>
      </c>
      <c r="N373" s="7">
        <f t="shared" si="154"/>
        <v>533.780894060788</v>
      </c>
      <c r="O373" s="7">
        <f t="shared" si="157"/>
        <v>43647.479963999998</v>
      </c>
      <c r="P373" s="7">
        <f t="shared" si="158"/>
        <v>43.647479963999999</v>
      </c>
      <c r="Q373" s="7">
        <f t="shared" si="185"/>
        <v>3884.76</v>
      </c>
      <c r="R373" s="7">
        <f t="shared" si="160"/>
        <v>3755.268</v>
      </c>
      <c r="S373" s="7">
        <f t="shared" si="161"/>
        <v>60</v>
      </c>
      <c r="AH373">
        <v>43.647479963999999</v>
      </c>
      <c r="AI373" s="14">
        <v>25.9</v>
      </c>
      <c r="AJ373" s="15">
        <f t="shared" si="162"/>
        <v>-17.747479964</v>
      </c>
      <c r="AL373">
        <v>-17.747479964</v>
      </c>
      <c r="AN373">
        <f t="shared" si="163"/>
        <v>17.747479964</v>
      </c>
      <c r="AP373">
        <v>-17.747479964</v>
      </c>
    </row>
    <row r="374" spans="2:42" x14ac:dyDescent="0.25">
      <c r="B374" s="2">
        <v>372</v>
      </c>
      <c r="C374" s="7">
        <v>11.622999999999999</v>
      </c>
      <c r="D374" s="7">
        <f t="shared" si="164"/>
        <v>4815.515700000009</v>
      </c>
      <c r="E374" s="7">
        <v>0.7</v>
      </c>
      <c r="F374" s="11">
        <f t="shared" si="189"/>
        <v>0</v>
      </c>
      <c r="G374" s="11">
        <v>11.622999999999999</v>
      </c>
      <c r="H374" s="3">
        <v>26</v>
      </c>
      <c r="I374" s="7">
        <v>5.7</v>
      </c>
      <c r="J374" s="7">
        <v>9.9812999999999992</v>
      </c>
      <c r="K374" s="11">
        <f t="shared" si="155"/>
        <v>0.13412914776069904</v>
      </c>
      <c r="L374" s="7">
        <f t="shared" si="179"/>
        <v>129.49200000000002</v>
      </c>
      <c r="M374" s="7">
        <f t="shared" si="156"/>
        <v>109.13444117135998</v>
      </c>
      <c r="N374" s="7">
        <f t="shared" si="154"/>
        <v>238.76057031912069</v>
      </c>
      <c r="O374" s="7">
        <f t="shared" si="157"/>
        <v>43647.479963999998</v>
      </c>
      <c r="P374" s="7">
        <f t="shared" si="158"/>
        <v>43.647479963999999</v>
      </c>
      <c r="Q374" s="7">
        <f t="shared" si="185"/>
        <v>3884.76</v>
      </c>
      <c r="R374" s="7">
        <f t="shared" si="160"/>
        <v>3755.268</v>
      </c>
      <c r="S374" s="7">
        <f t="shared" si="161"/>
        <v>60</v>
      </c>
      <c r="AH374">
        <v>43.647479963999999</v>
      </c>
      <c r="AI374" s="14">
        <v>25.9</v>
      </c>
      <c r="AJ374" s="15">
        <f t="shared" si="162"/>
        <v>-17.747479964</v>
      </c>
      <c r="AL374">
        <v>-17.747479964</v>
      </c>
      <c r="AN374">
        <f t="shared" si="163"/>
        <v>17.747479964</v>
      </c>
      <c r="AP374">
        <v>-17.747479964</v>
      </c>
    </row>
    <row r="375" spans="2:42" x14ac:dyDescent="0.25">
      <c r="B375" s="2">
        <v>373</v>
      </c>
      <c r="C375" s="7">
        <v>11.622999999999999</v>
      </c>
      <c r="D375" s="7">
        <f t="shared" si="164"/>
        <v>4827.1387000000086</v>
      </c>
      <c r="E375" s="7">
        <v>0.8</v>
      </c>
      <c r="F375" s="11">
        <f t="shared" si="189"/>
        <v>0</v>
      </c>
      <c r="G375" s="11">
        <v>11.622999999999999</v>
      </c>
      <c r="H375" s="3">
        <v>26</v>
      </c>
      <c r="I375" s="7">
        <v>5.7</v>
      </c>
      <c r="J375" s="7">
        <v>9.9812999999999992</v>
      </c>
      <c r="K375" s="11">
        <f t="shared" si="155"/>
        <v>0.13380696138723058</v>
      </c>
      <c r="L375" s="7">
        <f t="shared" si="179"/>
        <v>129.49200000000002</v>
      </c>
      <c r="M375" s="7">
        <f t="shared" si="156"/>
        <v>109.13444117135998</v>
      </c>
      <c r="N375" s="7">
        <f t="shared" si="154"/>
        <v>238.76024813274722</v>
      </c>
      <c r="O375" s="7">
        <f t="shared" si="157"/>
        <v>43647.479963999998</v>
      </c>
      <c r="P375" s="7">
        <f t="shared" si="158"/>
        <v>43.647479963999999</v>
      </c>
      <c r="Q375" s="7">
        <f t="shared" si="185"/>
        <v>3884.76</v>
      </c>
      <c r="R375" s="7">
        <f t="shared" si="160"/>
        <v>3755.268</v>
      </c>
      <c r="S375" s="7">
        <f t="shared" si="161"/>
        <v>60</v>
      </c>
      <c r="AH375">
        <v>43.647479963999999</v>
      </c>
      <c r="AI375" s="14">
        <v>25.9</v>
      </c>
      <c r="AJ375" s="15">
        <f t="shared" si="162"/>
        <v>-17.747479964</v>
      </c>
      <c r="AL375">
        <v>-17.747479964</v>
      </c>
      <c r="AN375">
        <f t="shared" si="163"/>
        <v>17.747479964</v>
      </c>
      <c r="AP375">
        <v>-17.747479964</v>
      </c>
    </row>
    <row r="376" spans="2:42" x14ac:dyDescent="0.25">
      <c r="B376" s="2">
        <v>374</v>
      </c>
      <c r="C376" s="7">
        <v>11.622999999999999</v>
      </c>
      <c r="D376" s="7">
        <f t="shared" si="164"/>
        <v>4838.7617000000082</v>
      </c>
      <c r="E376" s="7">
        <v>0.9</v>
      </c>
      <c r="F376" s="11">
        <f t="shared" si="189"/>
        <v>0</v>
      </c>
      <c r="G376" s="11">
        <v>11.622999999999999</v>
      </c>
      <c r="H376" s="3">
        <v>26</v>
      </c>
      <c r="I376" s="7">
        <v>5.7</v>
      </c>
      <c r="J376" s="7">
        <v>9.9812999999999992</v>
      </c>
      <c r="K376" s="11">
        <f t="shared" si="155"/>
        <v>0.13348631912725004</v>
      </c>
      <c r="L376" s="7">
        <f t="shared" si="179"/>
        <v>129.49200000000002</v>
      </c>
      <c r="M376" s="7">
        <f t="shared" si="156"/>
        <v>109.13444117135998</v>
      </c>
      <c r="N376" s="7">
        <f t="shared" si="154"/>
        <v>238.75992749048726</v>
      </c>
      <c r="O376" s="7">
        <f t="shared" si="157"/>
        <v>43647.479963999998</v>
      </c>
      <c r="P376" s="7">
        <f t="shared" si="158"/>
        <v>43.647479963999999</v>
      </c>
      <c r="Q376" s="7">
        <f t="shared" si="185"/>
        <v>3884.76</v>
      </c>
      <c r="R376" s="7">
        <f t="shared" si="160"/>
        <v>3755.268</v>
      </c>
      <c r="S376" s="7">
        <f t="shared" si="161"/>
        <v>60</v>
      </c>
      <c r="AH376">
        <v>43.647479963999999</v>
      </c>
      <c r="AI376" s="14">
        <v>25.9</v>
      </c>
      <c r="AJ376" s="15">
        <f t="shared" si="162"/>
        <v>-17.747479964</v>
      </c>
      <c r="AL376">
        <v>-17.747479964</v>
      </c>
      <c r="AN376">
        <f t="shared" si="163"/>
        <v>17.747479964</v>
      </c>
      <c r="AP376">
        <v>-17.747479964</v>
      </c>
    </row>
    <row r="377" spans="2:42" x14ac:dyDescent="0.25">
      <c r="B377" s="2">
        <v>375</v>
      </c>
      <c r="C377" s="7">
        <v>11.622999999999999</v>
      </c>
      <c r="D377" s="7">
        <f t="shared" si="164"/>
        <v>4850.3847000000078</v>
      </c>
      <c r="E377" s="7">
        <v>1</v>
      </c>
      <c r="F377" s="11">
        <f t="shared" si="167"/>
        <v>0</v>
      </c>
      <c r="G377" s="11">
        <v>11.622999999999999</v>
      </c>
      <c r="H377" s="3">
        <v>26</v>
      </c>
      <c r="I377" s="7">
        <v>5.7</v>
      </c>
      <c r="J377" s="7">
        <v>9.9812999999999992</v>
      </c>
      <c r="K377" s="11">
        <f t="shared" si="155"/>
        <v>0.13315496525630616</v>
      </c>
      <c r="L377" s="7">
        <f t="shared" si="179"/>
        <v>129.49200000000002</v>
      </c>
      <c r="M377" s="7">
        <f t="shared" si="156"/>
        <v>109.13444117135998</v>
      </c>
      <c r="N377" s="7">
        <f t="shared" si="154"/>
        <v>238.7595961366163</v>
      </c>
      <c r="O377" s="7">
        <f t="shared" si="157"/>
        <v>43647.479963999998</v>
      </c>
      <c r="P377" s="7">
        <f t="shared" si="158"/>
        <v>43.647479963999999</v>
      </c>
      <c r="Q377" s="7">
        <f t="shared" si="185"/>
        <v>3884.76</v>
      </c>
      <c r="R377" s="7">
        <f t="shared" si="160"/>
        <v>3755.268</v>
      </c>
      <c r="S377" s="7">
        <f t="shared" si="161"/>
        <v>60</v>
      </c>
      <c r="AH377">
        <v>43.647479963999999</v>
      </c>
      <c r="AI377" s="14">
        <v>25.9</v>
      </c>
      <c r="AJ377" s="15">
        <f t="shared" si="162"/>
        <v>-17.747479964</v>
      </c>
      <c r="AL377">
        <v>-17.747479964</v>
      </c>
      <c r="AN377">
        <f t="shared" si="163"/>
        <v>17.747479964</v>
      </c>
      <c r="AP377">
        <v>-17.747479964</v>
      </c>
    </row>
    <row r="378" spans="2:42" x14ac:dyDescent="0.25">
      <c r="B378" s="2">
        <v>376</v>
      </c>
      <c r="C378" s="7">
        <v>12.0701</v>
      </c>
      <c r="D378" s="7">
        <f t="shared" si="164"/>
        <v>4862.4548000000077</v>
      </c>
      <c r="E378" s="7">
        <v>1.1000000000000001</v>
      </c>
      <c r="F378" s="11">
        <f t="shared" si="168"/>
        <v>0.44710000000000072</v>
      </c>
      <c r="G378" s="11">
        <v>12.0701</v>
      </c>
      <c r="H378" s="3">
        <v>27</v>
      </c>
      <c r="I378" s="7">
        <v>5.7</v>
      </c>
      <c r="J378" s="7">
        <v>9.9812999999999992</v>
      </c>
      <c r="K378" s="11">
        <f t="shared" si="155"/>
        <v>0.13282525235527742</v>
      </c>
      <c r="L378" s="7">
        <f t="shared" si="179"/>
        <v>129.49200000000002</v>
      </c>
      <c r="M378" s="7">
        <f t="shared" si="156"/>
        <v>117.6920397498384</v>
      </c>
      <c r="N378" s="7">
        <f t="shared" si="154"/>
        <v>542.40286500219406</v>
      </c>
      <c r="O378" s="7">
        <f t="shared" si="157"/>
        <v>45326.4602868</v>
      </c>
      <c r="P378" s="7">
        <f t="shared" si="158"/>
        <v>45.3264602868</v>
      </c>
      <c r="Q378" s="7">
        <f t="shared" si="185"/>
        <v>3884.76</v>
      </c>
      <c r="R378" s="7">
        <f t="shared" si="160"/>
        <v>3755.268</v>
      </c>
      <c r="S378" s="7">
        <f t="shared" si="161"/>
        <v>60</v>
      </c>
      <c r="AH378">
        <v>45.3264602868</v>
      </c>
      <c r="AI378" s="14">
        <v>25.9</v>
      </c>
      <c r="AJ378" s="15">
        <f t="shared" si="162"/>
        <v>-19.426460286800001</v>
      </c>
      <c r="AL378">
        <v>-19.426460286800001</v>
      </c>
      <c r="AN378">
        <f t="shared" si="163"/>
        <v>19.426460286800001</v>
      </c>
      <c r="AP378">
        <v>-19.426460286800001</v>
      </c>
    </row>
    <row r="379" spans="2:42" x14ac:dyDescent="0.25">
      <c r="B379" s="2">
        <v>377</v>
      </c>
      <c r="C379" s="7">
        <v>12.0701</v>
      </c>
      <c r="D379" s="7">
        <f t="shared" si="164"/>
        <v>4874.5249000000076</v>
      </c>
      <c r="E379" s="7">
        <v>1.2</v>
      </c>
      <c r="F379" s="11">
        <f t="shared" si="168"/>
        <v>0</v>
      </c>
      <c r="G379" s="11">
        <v>12.0701</v>
      </c>
      <c r="H379" s="3">
        <v>27</v>
      </c>
      <c r="I379" s="7">
        <v>5.7</v>
      </c>
      <c r="J379" s="7">
        <v>9.9812999999999992</v>
      </c>
      <c r="K379" s="11">
        <f t="shared" si="155"/>
        <v>0.13249716826436586</v>
      </c>
      <c r="L379" s="7">
        <f t="shared" si="179"/>
        <v>129.49200000000002</v>
      </c>
      <c r="M379" s="7">
        <f t="shared" si="156"/>
        <v>117.6920397498384</v>
      </c>
      <c r="N379" s="7">
        <f t="shared" si="154"/>
        <v>247.31653691810277</v>
      </c>
      <c r="O379" s="7">
        <f t="shared" si="157"/>
        <v>45326.4602868</v>
      </c>
      <c r="P379" s="7">
        <f t="shared" si="158"/>
        <v>45.3264602868</v>
      </c>
      <c r="Q379" s="7">
        <f t="shared" si="185"/>
        <v>3884.76</v>
      </c>
      <c r="R379" s="7">
        <f t="shared" si="160"/>
        <v>3755.268</v>
      </c>
      <c r="S379" s="7">
        <f t="shared" si="161"/>
        <v>60</v>
      </c>
      <c r="AH379">
        <v>45.3264602868</v>
      </c>
      <c r="AI379" s="14">
        <v>25.9</v>
      </c>
      <c r="AJ379" s="15">
        <f t="shared" si="162"/>
        <v>-19.426460286800001</v>
      </c>
      <c r="AL379">
        <v>-19.426460286800001</v>
      </c>
      <c r="AN379">
        <f t="shared" si="163"/>
        <v>19.426460286800001</v>
      </c>
      <c r="AP379">
        <v>-19.426460286800001</v>
      </c>
    </row>
    <row r="380" spans="2:42" x14ac:dyDescent="0.25">
      <c r="B380" s="2">
        <v>378</v>
      </c>
      <c r="C380" s="7">
        <v>12.0701</v>
      </c>
      <c r="D380" s="7">
        <f t="shared" si="164"/>
        <v>4886.5950000000075</v>
      </c>
      <c r="E380" s="7">
        <v>1.3</v>
      </c>
      <c r="F380" s="11">
        <f t="shared" si="168"/>
        <v>0</v>
      </c>
      <c r="G380" s="11">
        <v>12.0701</v>
      </c>
      <c r="H380" s="3">
        <v>27</v>
      </c>
      <c r="I380" s="7">
        <v>5.7</v>
      </c>
      <c r="J380" s="7">
        <v>9.9812999999999992</v>
      </c>
      <c r="K380" s="11">
        <f t="shared" si="155"/>
        <v>0.13217070094361624</v>
      </c>
      <c r="L380" s="7">
        <f t="shared" si="179"/>
        <v>129.49200000000002</v>
      </c>
      <c r="M380" s="7">
        <f t="shared" si="156"/>
        <v>117.6920397498384</v>
      </c>
      <c r="N380" s="7">
        <f t="shared" si="154"/>
        <v>247.31621045078202</v>
      </c>
      <c r="O380" s="7">
        <f t="shared" si="157"/>
        <v>45326.4602868</v>
      </c>
      <c r="P380" s="7">
        <f t="shared" si="158"/>
        <v>45.3264602868</v>
      </c>
      <c r="Q380" s="7">
        <f t="shared" si="185"/>
        <v>3884.76</v>
      </c>
      <c r="R380" s="7">
        <f t="shared" si="160"/>
        <v>3755.268</v>
      </c>
      <c r="S380" s="7">
        <f t="shared" si="161"/>
        <v>60</v>
      </c>
      <c r="AH380">
        <v>45.3264602868</v>
      </c>
      <c r="AI380" s="14">
        <v>25.9</v>
      </c>
      <c r="AJ380" s="15">
        <f t="shared" si="162"/>
        <v>-19.426460286800001</v>
      </c>
      <c r="AL380">
        <v>-19.426460286800001</v>
      </c>
      <c r="AN380">
        <f t="shared" si="163"/>
        <v>19.426460286800001</v>
      </c>
      <c r="AP380">
        <v>-19.426460286800001</v>
      </c>
    </row>
    <row r="381" spans="2:42" x14ac:dyDescent="0.25">
      <c r="B381" s="2">
        <v>379</v>
      </c>
      <c r="C381" s="7">
        <v>12.0701</v>
      </c>
      <c r="D381" s="7">
        <f t="shared" si="164"/>
        <v>4898.6651000000074</v>
      </c>
      <c r="E381" s="7">
        <v>1.4</v>
      </c>
      <c r="F381" s="11">
        <f t="shared" si="168"/>
        <v>0</v>
      </c>
      <c r="G381" s="11">
        <v>12.0701</v>
      </c>
      <c r="H381" s="3">
        <v>27</v>
      </c>
      <c r="I381" s="7">
        <v>5.7</v>
      </c>
      <c r="J381" s="7">
        <v>9.9812999999999992</v>
      </c>
      <c r="K381" s="11">
        <f t="shared" si="155"/>
        <v>0.13184583847144765</v>
      </c>
      <c r="L381" s="7">
        <f t="shared" si="179"/>
        <v>129.49200000000002</v>
      </c>
      <c r="M381" s="7">
        <f t="shared" si="156"/>
        <v>117.6920397498384</v>
      </c>
      <c r="N381" s="7">
        <f t="shared" si="154"/>
        <v>247.31588558830984</v>
      </c>
      <c r="O381" s="7">
        <f t="shared" si="157"/>
        <v>45326.4602868</v>
      </c>
      <c r="P381" s="7">
        <f t="shared" si="158"/>
        <v>45.3264602868</v>
      </c>
      <c r="Q381" s="7">
        <f t="shared" si="185"/>
        <v>3884.76</v>
      </c>
      <c r="R381" s="7">
        <f t="shared" si="160"/>
        <v>3755.268</v>
      </c>
      <c r="S381" s="7">
        <f t="shared" si="161"/>
        <v>60</v>
      </c>
      <c r="AH381">
        <v>45.3264602868</v>
      </c>
      <c r="AI381" s="14">
        <v>25.9</v>
      </c>
      <c r="AJ381" s="15">
        <f t="shared" si="162"/>
        <v>-19.426460286800001</v>
      </c>
      <c r="AL381">
        <v>-19.426460286800001</v>
      </c>
      <c r="AN381">
        <f t="shared" si="163"/>
        <v>19.426460286800001</v>
      </c>
      <c r="AP381">
        <v>-19.426460286800001</v>
      </c>
    </row>
    <row r="382" spans="2:42" x14ac:dyDescent="0.25">
      <c r="B382" s="2">
        <v>380</v>
      </c>
      <c r="C382" s="7">
        <v>12.0701</v>
      </c>
      <c r="D382" s="7">
        <f t="shared" si="164"/>
        <v>4910.7352000000074</v>
      </c>
      <c r="E382" s="7">
        <v>1.5</v>
      </c>
      <c r="F382" s="11">
        <f t="shared" si="169"/>
        <v>0</v>
      </c>
      <c r="G382" s="11">
        <v>12.0701</v>
      </c>
      <c r="H382" s="3">
        <v>27</v>
      </c>
      <c r="I382" s="7">
        <v>5.7</v>
      </c>
      <c r="J382" s="7">
        <v>9.9812999999999992</v>
      </c>
      <c r="K382" s="11">
        <f t="shared" si="155"/>
        <v>0.13151062763033278</v>
      </c>
      <c r="L382" s="7">
        <f t="shared" si="179"/>
        <v>129.49200000000002</v>
      </c>
      <c r="M382" s="7">
        <f t="shared" si="156"/>
        <v>117.6920397498384</v>
      </c>
      <c r="N382" s="7">
        <f t="shared" si="154"/>
        <v>247.31555037746872</v>
      </c>
      <c r="O382" s="7">
        <f t="shared" si="157"/>
        <v>45326.4602868</v>
      </c>
      <c r="P382" s="7">
        <f t="shared" si="158"/>
        <v>45.3264602868</v>
      </c>
      <c r="Q382" s="7">
        <f t="shared" si="185"/>
        <v>3884.76</v>
      </c>
      <c r="R382" s="7">
        <f t="shared" si="160"/>
        <v>3755.268</v>
      </c>
      <c r="S382" s="7">
        <f t="shared" si="161"/>
        <v>60</v>
      </c>
      <c r="AH382">
        <v>45.3264602868</v>
      </c>
      <c r="AI382" s="14">
        <v>25.9</v>
      </c>
      <c r="AJ382" s="15">
        <f t="shared" si="162"/>
        <v>-19.426460286800001</v>
      </c>
      <c r="AL382">
        <v>-19.426460286800001</v>
      </c>
      <c r="AN382">
        <f t="shared" si="163"/>
        <v>19.426460286800001</v>
      </c>
      <c r="AP382">
        <v>-19.426460286800001</v>
      </c>
    </row>
    <row r="383" spans="2:42" x14ac:dyDescent="0.25">
      <c r="B383" s="2">
        <v>381</v>
      </c>
      <c r="C383" s="7">
        <v>12.517099999999999</v>
      </c>
      <c r="D383" s="7">
        <f t="shared" si="164"/>
        <v>4923.2523000000074</v>
      </c>
      <c r="E383" s="7">
        <v>1.6</v>
      </c>
      <c r="F383" s="11">
        <f t="shared" si="170"/>
        <v>0.44699999999999918</v>
      </c>
      <c r="G383" s="11">
        <v>12.517099999999999</v>
      </c>
      <c r="H383" s="3">
        <v>28</v>
      </c>
      <c r="I383" s="7">
        <v>5.7</v>
      </c>
      <c r="J383" s="7">
        <v>9.9812999999999992</v>
      </c>
      <c r="K383" s="11">
        <f t="shared" si="155"/>
        <v>0.13117711697708231</v>
      </c>
      <c r="L383" s="7">
        <f t="shared" si="179"/>
        <v>129.49200000000002</v>
      </c>
      <c r="M383" s="7">
        <f t="shared" si="156"/>
        <v>126.57058782049437</v>
      </c>
      <c r="N383" s="7">
        <f t="shared" si="154"/>
        <v>551.21376493747096</v>
      </c>
      <c r="O383" s="7">
        <f t="shared" si="157"/>
        <v>47005.0650828</v>
      </c>
      <c r="P383" s="7">
        <f t="shared" si="158"/>
        <v>47.005065082800002</v>
      </c>
      <c r="Q383" s="7">
        <f t="shared" si="185"/>
        <v>3884.76</v>
      </c>
      <c r="R383" s="7">
        <f t="shared" si="160"/>
        <v>3755.268</v>
      </c>
      <c r="S383" s="7">
        <f t="shared" si="161"/>
        <v>60</v>
      </c>
      <c r="AH383">
        <v>47.005065082800002</v>
      </c>
      <c r="AI383" s="14">
        <v>25.9</v>
      </c>
      <c r="AJ383" s="15">
        <f t="shared" si="162"/>
        <v>-21.105065082800003</v>
      </c>
      <c r="AL383">
        <v>-21.105065082800003</v>
      </c>
      <c r="AN383">
        <f t="shared" si="163"/>
        <v>21.105065082800003</v>
      </c>
      <c r="AP383">
        <v>-21.105065082800003</v>
      </c>
    </row>
    <row r="384" spans="2:42" x14ac:dyDescent="0.25">
      <c r="B384" s="2">
        <v>382</v>
      </c>
      <c r="C384" s="7">
        <v>12.517099999999999</v>
      </c>
      <c r="D384" s="7">
        <f t="shared" si="164"/>
        <v>4935.7694000000074</v>
      </c>
      <c r="E384" s="7">
        <v>1.7</v>
      </c>
      <c r="F384" s="11">
        <f t="shared" si="170"/>
        <v>0</v>
      </c>
      <c r="G384" s="11">
        <v>12.517099999999999</v>
      </c>
      <c r="H384" s="3">
        <v>28</v>
      </c>
      <c r="I384" s="7">
        <v>5.7</v>
      </c>
      <c r="J384" s="7">
        <v>9.9812999999999992</v>
      </c>
      <c r="K384" s="11">
        <f t="shared" si="155"/>
        <v>0.1308452936093997</v>
      </c>
      <c r="L384" s="7">
        <f t="shared" si="179"/>
        <v>129.49200000000002</v>
      </c>
      <c r="M384" s="7">
        <f t="shared" si="156"/>
        <v>126.57058782049437</v>
      </c>
      <c r="N384" s="7">
        <f t="shared" si="154"/>
        <v>256.19343311410381</v>
      </c>
      <c r="O384" s="7">
        <f t="shared" si="157"/>
        <v>47005.0650828</v>
      </c>
      <c r="P384" s="7">
        <f t="shared" si="158"/>
        <v>47.005065082800002</v>
      </c>
      <c r="Q384" s="7">
        <f t="shared" si="185"/>
        <v>3884.76</v>
      </c>
      <c r="R384" s="7">
        <f t="shared" si="160"/>
        <v>3755.268</v>
      </c>
      <c r="S384" s="7">
        <f t="shared" si="161"/>
        <v>60</v>
      </c>
      <c r="AH384">
        <v>47.005065082800002</v>
      </c>
      <c r="AI384" s="14">
        <v>25.9</v>
      </c>
      <c r="AJ384" s="15">
        <f t="shared" si="162"/>
        <v>-21.105065082800003</v>
      </c>
      <c r="AL384">
        <v>-21.105065082800003</v>
      </c>
      <c r="AN384">
        <f t="shared" si="163"/>
        <v>21.105065082800003</v>
      </c>
      <c r="AP384">
        <v>-21.105065082800003</v>
      </c>
    </row>
    <row r="385" spans="2:42" x14ac:dyDescent="0.25">
      <c r="B385" s="2">
        <v>383</v>
      </c>
      <c r="C385" s="7">
        <v>12.517099999999999</v>
      </c>
      <c r="D385" s="7">
        <f t="shared" si="164"/>
        <v>4948.2865000000074</v>
      </c>
      <c r="E385" s="7">
        <v>1.8</v>
      </c>
      <c r="F385" s="11">
        <f t="shared" si="170"/>
        <v>0</v>
      </c>
      <c r="G385" s="11">
        <v>12.517099999999999</v>
      </c>
      <c r="H385" s="3">
        <v>28</v>
      </c>
      <c r="I385" s="7">
        <v>5.7</v>
      </c>
      <c r="J385" s="7">
        <v>9.9812999999999992</v>
      </c>
      <c r="K385" s="11">
        <f t="shared" si="155"/>
        <v>0.13050338293853145</v>
      </c>
      <c r="L385" s="7">
        <f t="shared" si="179"/>
        <v>129.49200000000002</v>
      </c>
      <c r="M385" s="7">
        <f t="shared" si="156"/>
        <v>126.57058782049437</v>
      </c>
      <c r="N385" s="7">
        <f t="shared" si="154"/>
        <v>256.19309120343291</v>
      </c>
      <c r="O385" s="7">
        <f t="shared" si="157"/>
        <v>47005.0650828</v>
      </c>
      <c r="P385" s="7">
        <f t="shared" si="158"/>
        <v>47.005065082800002</v>
      </c>
      <c r="Q385" s="7">
        <f t="shared" si="185"/>
        <v>3884.76</v>
      </c>
      <c r="R385" s="7">
        <f t="shared" si="160"/>
        <v>3755.268</v>
      </c>
      <c r="S385" s="7">
        <f t="shared" si="161"/>
        <v>60</v>
      </c>
      <c r="AH385">
        <v>47.005065082800002</v>
      </c>
      <c r="AI385" s="14">
        <v>25.9</v>
      </c>
      <c r="AJ385" s="15">
        <f t="shared" si="162"/>
        <v>-21.105065082800003</v>
      </c>
      <c r="AL385">
        <v>-21.105065082800003</v>
      </c>
      <c r="AN385">
        <f t="shared" si="163"/>
        <v>21.105065082800003</v>
      </c>
      <c r="AP385">
        <v>-21.105065082800003</v>
      </c>
    </row>
    <row r="386" spans="2:42" x14ac:dyDescent="0.25">
      <c r="B386" s="2">
        <v>384</v>
      </c>
      <c r="C386" s="7">
        <v>12.9642</v>
      </c>
      <c r="D386" s="7">
        <f t="shared" si="164"/>
        <v>4961.2507000000078</v>
      </c>
      <c r="E386" s="7">
        <v>1.9</v>
      </c>
      <c r="F386" s="11">
        <f t="shared" si="170"/>
        <v>0.44710000000000072</v>
      </c>
      <c r="G386" s="11">
        <v>12.9642</v>
      </c>
      <c r="H386" s="3">
        <v>29</v>
      </c>
      <c r="I386" s="7">
        <v>5.7</v>
      </c>
      <c r="J386" s="7">
        <v>9.9812999999999992</v>
      </c>
      <c r="K386" s="11">
        <f t="shared" si="155"/>
        <v>0.1301632544979886</v>
      </c>
      <c r="L386" s="7">
        <f t="shared" si="179"/>
        <v>129.49200000000002</v>
      </c>
      <c r="M386" s="7">
        <f t="shared" si="156"/>
        <v>135.7740578880576</v>
      </c>
      <c r="N386" s="7">
        <f t="shared" si="154"/>
        <v>560.48222114255611</v>
      </c>
      <c r="O386" s="7">
        <f t="shared" si="157"/>
        <v>48684.045405600002</v>
      </c>
      <c r="P386" s="7">
        <f t="shared" si="158"/>
        <v>48.684045405600003</v>
      </c>
      <c r="Q386" s="7">
        <f t="shared" si="185"/>
        <v>3884.76</v>
      </c>
      <c r="R386" s="7">
        <f t="shared" si="160"/>
        <v>3755.268</v>
      </c>
      <c r="S386" s="7">
        <f t="shared" si="161"/>
        <v>60</v>
      </c>
      <c r="AH386">
        <v>48.684045405600003</v>
      </c>
      <c r="AI386" s="14">
        <v>25.9</v>
      </c>
      <c r="AJ386" s="15">
        <f t="shared" si="162"/>
        <v>-22.784045405600004</v>
      </c>
      <c r="AL386">
        <v>-22.784045405600004</v>
      </c>
      <c r="AN386">
        <f t="shared" si="163"/>
        <v>22.784045405600004</v>
      </c>
      <c r="AP386">
        <v>-22.784045405600004</v>
      </c>
    </row>
    <row r="387" spans="2:42" x14ac:dyDescent="0.25">
      <c r="B387" s="2">
        <v>385</v>
      </c>
      <c r="C387" s="7">
        <v>12.9642</v>
      </c>
      <c r="D387" s="7">
        <f t="shared" si="164"/>
        <v>4974.2149000000081</v>
      </c>
      <c r="E387" s="7">
        <v>2</v>
      </c>
      <c r="F387" s="11">
        <f t="shared" si="171"/>
        <v>0</v>
      </c>
      <c r="G387" s="11">
        <v>12.9642</v>
      </c>
      <c r="H387" s="3">
        <v>29</v>
      </c>
      <c r="I387" s="7">
        <v>5.7</v>
      </c>
      <c r="J387" s="7">
        <v>9.9812999999999992</v>
      </c>
      <c r="K387" s="11">
        <f t="shared" si="155"/>
        <v>0.12982489438901709</v>
      </c>
      <c r="L387" s="7">
        <f t="shared" si="179"/>
        <v>129.49200000000002</v>
      </c>
      <c r="M387" s="7">
        <f t="shared" si="156"/>
        <v>135.7740578880576</v>
      </c>
      <c r="N387" s="7">
        <f t="shared" ref="N387:N450" si="190">($V$4*F387)+M387+L387+K387</f>
        <v>265.39588278244662</v>
      </c>
      <c r="O387" s="7">
        <f t="shared" si="157"/>
        <v>48684.045405600002</v>
      </c>
      <c r="P387" s="7">
        <f t="shared" si="158"/>
        <v>48.684045405600003</v>
      </c>
      <c r="Q387" s="7">
        <f t="shared" si="185"/>
        <v>3884.76</v>
      </c>
      <c r="R387" s="7">
        <f t="shared" si="160"/>
        <v>3755.268</v>
      </c>
      <c r="S387" s="7">
        <f t="shared" si="161"/>
        <v>60</v>
      </c>
      <c r="AH387">
        <v>48.684045405600003</v>
      </c>
      <c r="AI387" s="14">
        <v>25.9</v>
      </c>
      <c r="AJ387" s="15">
        <f t="shared" si="162"/>
        <v>-22.784045405600004</v>
      </c>
      <c r="AL387">
        <v>-22.784045405600004</v>
      </c>
      <c r="AN387">
        <f t="shared" si="163"/>
        <v>22.784045405600004</v>
      </c>
      <c r="AP387">
        <v>-22.784045405600004</v>
      </c>
    </row>
    <row r="388" spans="2:42" x14ac:dyDescent="0.25">
      <c r="B388" s="2">
        <v>386</v>
      </c>
      <c r="C388" s="7">
        <v>12.9642</v>
      </c>
      <c r="D388" s="7">
        <f t="shared" si="164"/>
        <v>4987.1791000000085</v>
      </c>
      <c r="E388" s="7">
        <v>2.1</v>
      </c>
      <c r="F388" s="11">
        <f t="shared" si="172"/>
        <v>0</v>
      </c>
      <c r="G388" s="11">
        <v>12.9642</v>
      </c>
      <c r="H388" s="3">
        <v>29</v>
      </c>
      <c r="I388" s="7">
        <v>5.7</v>
      </c>
      <c r="J388" s="7">
        <v>9.9812999999999992</v>
      </c>
      <c r="K388" s="11">
        <f t="shared" ref="K388:K451" si="191">$V$4*9.81*SIN((E389-E388)/D389)</f>
        <v>0.12948828885700894</v>
      </c>
      <c r="L388" s="7">
        <f t="shared" si="179"/>
        <v>129.49200000000002</v>
      </c>
      <c r="M388" s="7">
        <f t="shared" ref="M388:M451" si="192">0.5*$V$5*$V$6*$V$7*(G388^2)</f>
        <v>135.7740578880576</v>
      </c>
      <c r="N388" s="7">
        <f t="shared" si="190"/>
        <v>265.39554617691465</v>
      </c>
      <c r="O388" s="7">
        <f t="shared" ref="O388:O451" si="193">G388*R388</f>
        <v>48684.045405600002</v>
      </c>
      <c r="P388" s="7">
        <f t="shared" ref="P388:P451" si="194">O388/1000</f>
        <v>48.684045405600003</v>
      </c>
      <c r="Q388" s="7">
        <f t="shared" si="185"/>
        <v>3884.76</v>
      </c>
      <c r="R388" s="7">
        <f t="shared" ref="R388:R451" si="195">(Q388-L388)</f>
        <v>3755.268</v>
      </c>
      <c r="S388" s="7">
        <f t="shared" ref="S388:S451" si="196">(Q388/(9.81*$V$4))*100</f>
        <v>60</v>
      </c>
      <c r="AH388">
        <v>48.684045405600003</v>
      </c>
      <c r="AI388" s="14">
        <v>25.9</v>
      </c>
      <c r="AJ388" s="15">
        <f t="shared" ref="AJ388:AJ451" si="197">(AI388-AH388)</f>
        <v>-22.784045405600004</v>
      </c>
      <c r="AL388">
        <v>-22.784045405600004</v>
      </c>
      <c r="AN388">
        <f t="shared" ref="AN388:AN451" si="198">AL388*-1</f>
        <v>22.784045405600004</v>
      </c>
      <c r="AP388">
        <v>-22.784045405600004</v>
      </c>
    </row>
    <row r="389" spans="2:42" x14ac:dyDescent="0.25">
      <c r="B389" s="2">
        <v>387</v>
      </c>
      <c r="C389" s="7">
        <v>12.9642</v>
      </c>
      <c r="D389" s="7">
        <f t="shared" ref="D389:D452" si="199">C389+D388</f>
        <v>5000.1433000000088</v>
      </c>
      <c r="E389" s="7">
        <v>2.2000000000000002</v>
      </c>
      <c r="F389" s="11">
        <f t="shared" si="172"/>
        <v>0</v>
      </c>
      <c r="G389" s="11">
        <v>12.9642</v>
      </c>
      <c r="H389" s="3">
        <v>29</v>
      </c>
      <c r="I389" s="7">
        <v>5.7</v>
      </c>
      <c r="J389" s="7">
        <v>9.9812999999999992</v>
      </c>
      <c r="K389" s="11">
        <f t="shared" si="191"/>
        <v>0.12914190918979057</v>
      </c>
      <c r="L389" s="7">
        <f t="shared" si="179"/>
        <v>129.49200000000002</v>
      </c>
      <c r="M389" s="7">
        <f t="shared" si="192"/>
        <v>135.7740578880576</v>
      </c>
      <c r="N389" s="7">
        <f t="shared" si="190"/>
        <v>265.39519979724741</v>
      </c>
      <c r="O389" s="7">
        <f t="shared" si="193"/>
        <v>48684.045405600002</v>
      </c>
      <c r="P389" s="7">
        <f t="shared" si="194"/>
        <v>48.684045405600003</v>
      </c>
      <c r="Q389" s="7">
        <f t="shared" si="185"/>
        <v>3884.76</v>
      </c>
      <c r="R389" s="7">
        <f t="shared" si="195"/>
        <v>3755.268</v>
      </c>
      <c r="S389" s="7">
        <f t="shared" si="196"/>
        <v>60</v>
      </c>
      <c r="AH389">
        <v>48.684045405600003</v>
      </c>
      <c r="AI389" s="14">
        <v>25.9</v>
      </c>
      <c r="AJ389" s="15">
        <f t="shared" si="197"/>
        <v>-22.784045405600004</v>
      </c>
      <c r="AL389">
        <v>-22.784045405600004</v>
      </c>
      <c r="AN389">
        <f t="shared" si="198"/>
        <v>22.784045405600004</v>
      </c>
      <c r="AP389">
        <v>-22.784045405600004</v>
      </c>
    </row>
    <row r="390" spans="2:42" x14ac:dyDescent="0.25">
      <c r="B390" s="2">
        <v>388</v>
      </c>
      <c r="C390" s="7">
        <v>13.411199999999999</v>
      </c>
      <c r="D390" s="7">
        <f t="shared" si="199"/>
        <v>5013.5545000000084</v>
      </c>
      <c r="E390" s="7">
        <v>2.2999999999999998</v>
      </c>
      <c r="F390" s="11">
        <f t="shared" si="172"/>
        <v>0.44699999999999918</v>
      </c>
      <c r="G390" s="11">
        <v>13.411199999999999</v>
      </c>
      <c r="H390" s="3">
        <v>30</v>
      </c>
      <c r="I390" s="7">
        <v>5.7</v>
      </c>
      <c r="J390" s="7">
        <v>9.9812999999999992</v>
      </c>
      <c r="K390" s="11">
        <f t="shared" si="191"/>
        <v>0.12879737770188035</v>
      </c>
      <c r="L390" s="7">
        <f t="shared" si="179"/>
        <v>129.49200000000002</v>
      </c>
      <c r="M390" s="7">
        <f t="shared" si="192"/>
        <v>145.2983329898496</v>
      </c>
      <c r="N390" s="7">
        <f t="shared" si="190"/>
        <v>569.93913036755089</v>
      </c>
      <c r="O390" s="7">
        <f t="shared" si="193"/>
        <v>50362.650201599994</v>
      </c>
      <c r="P390" s="7">
        <f t="shared" si="194"/>
        <v>50.362650201599998</v>
      </c>
      <c r="Q390" s="7">
        <f t="shared" si="185"/>
        <v>3884.76</v>
      </c>
      <c r="R390" s="7">
        <f t="shared" si="195"/>
        <v>3755.268</v>
      </c>
      <c r="S390" s="7">
        <f t="shared" si="196"/>
        <v>60</v>
      </c>
      <c r="AH390">
        <v>50.362650201599998</v>
      </c>
      <c r="AI390" s="14">
        <v>25.9</v>
      </c>
      <c r="AJ390" s="15">
        <f t="shared" si="197"/>
        <v>-24.462650201599999</v>
      </c>
      <c r="AL390">
        <v>-24.462650201599999</v>
      </c>
      <c r="AN390">
        <f t="shared" si="198"/>
        <v>24.462650201599999</v>
      </c>
      <c r="AP390">
        <v>-24.462650201599999</v>
      </c>
    </row>
    <row r="391" spans="2:42" x14ac:dyDescent="0.25">
      <c r="B391" s="2">
        <v>389</v>
      </c>
      <c r="C391" s="7">
        <v>13.411199999999999</v>
      </c>
      <c r="D391" s="7">
        <f t="shared" si="199"/>
        <v>5026.9657000000079</v>
      </c>
      <c r="E391" s="7">
        <v>2.4</v>
      </c>
      <c r="F391" s="11">
        <f t="shared" si="172"/>
        <v>0</v>
      </c>
      <c r="G391" s="11">
        <v>13.411199999999999</v>
      </c>
      <c r="H391" s="3">
        <v>30</v>
      </c>
      <c r="I391" s="7">
        <v>5.7</v>
      </c>
      <c r="J391" s="7">
        <v>9.9812999999999992</v>
      </c>
      <c r="K391" s="11">
        <f t="shared" si="191"/>
        <v>0.12845467964062854</v>
      </c>
      <c r="L391" s="7">
        <f t="shared" si="179"/>
        <v>129.49200000000002</v>
      </c>
      <c r="M391" s="7">
        <f t="shared" si="192"/>
        <v>145.2983329898496</v>
      </c>
      <c r="N391" s="7">
        <f t="shared" si="190"/>
        <v>274.91878766949026</v>
      </c>
      <c r="O391" s="7">
        <f t="shared" si="193"/>
        <v>50362.650201599994</v>
      </c>
      <c r="P391" s="7">
        <f t="shared" si="194"/>
        <v>50.362650201599998</v>
      </c>
      <c r="Q391" s="7">
        <f t="shared" si="185"/>
        <v>3884.76</v>
      </c>
      <c r="R391" s="7">
        <f t="shared" si="195"/>
        <v>3755.268</v>
      </c>
      <c r="S391" s="7">
        <f t="shared" si="196"/>
        <v>60</v>
      </c>
      <c r="AH391">
        <v>50.362650201599998</v>
      </c>
      <c r="AI391" s="14">
        <v>25.9</v>
      </c>
      <c r="AJ391" s="15">
        <f t="shared" si="197"/>
        <v>-24.462650201599999</v>
      </c>
      <c r="AL391">
        <v>-24.462650201599999</v>
      </c>
      <c r="AN391">
        <f t="shared" si="198"/>
        <v>24.462650201599999</v>
      </c>
      <c r="AP391">
        <v>-24.462650201599999</v>
      </c>
    </row>
    <row r="392" spans="2:42" x14ac:dyDescent="0.25">
      <c r="B392" s="2">
        <v>390</v>
      </c>
      <c r="C392" s="7">
        <v>13.411199999999999</v>
      </c>
      <c r="D392" s="7">
        <f t="shared" si="199"/>
        <v>5040.3769000000075</v>
      </c>
      <c r="E392" s="7">
        <v>2.5</v>
      </c>
      <c r="F392" s="11">
        <f t="shared" si="173"/>
        <v>0</v>
      </c>
      <c r="G392" s="11">
        <v>13.411199999999999</v>
      </c>
      <c r="H392" s="3">
        <v>30</v>
      </c>
      <c r="I392" s="7">
        <v>5.7</v>
      </c>
      <c r="J392" s="7">
        <v>9.9812999999999992</v>
      </c>
      <c r="K392" s="11">
        <f t="shared" si="191"/>
        <v>0.12811380040998346</v>
      </c>
      <c r="L392" s="7">
        <f t="shared" si="179"/>
        <v>129.49200000000002</v>
      </c>
      <c r="M392" s="7">
        <f t="shared" si="192"/>
        <v>145.2983329898496</v>
      </c>
      <c r="N392" s="7">
        <f t="shared" si="190"/>
        <v>274.91844679025962</v>
      </c>
      <c r="O392" s="7">
        <f t="shared" si="193"/>
        <v>50362.650201599994</v>
      </c>
      <c r="P392" s="7">
        <f t="shared" si="194"/>
        <v>50.362650201599998</v>
      </c>
      <c r="Q392" s="7">
        <f t="shared" si="185"/>
        <v>3884.76</v>
      </c>
      <c r="R392" s="7">
        <f t="shared" si="195"/>
        <v>3755.268</v>
      </c>
      <c r="S392" s="7">
        <f t="shared" si="196"/>
        <v>60</v>
      </c>
      <c r="AH392">
        <v>50.362650201599998</v>
      </c>
      <c r="AI392" s="14">
        <v>25.9</v>
      </c>
      <c r="AJ392" s="15">
        <f t="shared" si="197"/>
        <v>-24.462650201599999</v>
      </c>
      <c r="AL392">
        <v>-24.462650201599999</v>
      </c>
      <c r="AN392">
        <f t="shared" si="198"/>
        <v>24.462650201599999</v>
      </c>
      <c r="AP392">
        <v>-24.462650201599999</v>
      </c>
    </row>
    <row r="393" spans="2:42" x14ac:dyDescent="0.25">
      <c r="B393" s="2">
        <v>391</v>
      </c>
      <c r="C393" s="7">
        <v>13.411199999999999</v>
      </c>
      <c r="D393" s="7">
        <f t="shared" si="199"/>
        <v>5053.788100000007</v>
      </c>
      <c r="E393" s="7">
        <v>2.6</v>
      </c>
      <c r="F393" s="11">
        <f t="shared" si="174"/>
        <v>0</v>
      </c>
      <c r="G393" s="11">
        <v>13.411199999999999</v>
      </c>
      <c r="H393" s="3">
        <v>30</v>
      </c>
      <c r="I393" s="7">
        <v>5.7</v>
      </c>
      <c r="J393" s="7">
        <v>9.9812999999999992</v>
      </c>
      <c r="K393" s="11">
        <f t="shared" si="191"/>
        <v>0.12776345499053091</v>
      </c>
      <c r="L393" s="7">
        <f t="shared" si="179"/>
        <v>129.49200000000002</v>
      </c>
      <c r="M393" s="7">
        <f t="shared" si="192"/>
        <v>145.2983329898496</v>
      </c>
      <c r="N393" s="7">
        <f t="shared" si="190"/>
        <v>274.91809644484016</v>
      </c>
      <c r="O393" s="7">
        <f t="shared" si="193"/>
        <v>50362.650201599994</v>
      </c>
      <c r="P393" s="7">
        <f t="shared" si="194"/>
        <v>50.362650201599998</v>
      </c>
      <c r="Q393" s="7">
        <f t="shared" si="185"/>
        <v>3884.76</v>
      </c>
      <c r="R393" s="7">
        <f t="shared" si="195"/>
        <v>3755.268</v>
      </c>
      <c r="S393" s="7">
        <f t="shared" si="196"/>
        <v>60</v>
      </c>
      <c r="AH393">
        <v>50.362650201599998</v>
      </c>
      <c r="AI393" s="14">
        <v>25.9</v>
      </c>
      <c r="AJ393" s="15">
        <f t="shared" si="197"/>
        <v>-24.462650201599999</v>
      </c>
      <c r="AL393">
        <v>-24.462650201599999</v>
      </c>
      <c r="AN393">
        <f t="shared" si="198"/>
        <v>24.462650201599999</v>
      </c>
      <c r="AP393">
        <v>-24.462650201599999</v>
      </c>
    </row>
    <row r="394" spans="2:42" x14ac:dyDescent="0.25">
      <c r="B394" s="2">
        <v>392</v>
      </c>
      <c r="C394" s="7">
        <v>13.8582</v>
      </c>
      <c r="D394" s="7">
        <f t="shared" si="199"/>
        <v>5067.6463000000067</v>
      </c>
      <c r="E394" s="7">
        <v>2.7</v>
      </c>
      <c r="F394" s="11">
        <f t="shared" si="174"/>
        <v>0.44700000000000095</v>
      </c>
      <c r="G394" s="11">
        <v>13.8582</v>
      </c>
      <c r="H394" s="3">
        <v>31</v>
      </c>
      <c r="I394" s="7">
        <v>5.7</v>
      </c>
      <c r="J394" s="7">
        <v>9.9812999999999992</v>
      </c>
      <c r="K394" s="11">
        <f t="shared" si="191"/>
        <v>0.12741502048422992</v>
      </c>
      <c r="L394" s="7">
        <f t="shared" si="179"/>
        <v>129.49200000000002</v>
      </c>
      <c r="M394" s="7">
        <f t="shared" si="192"/>
        <v>155.14543549676159</v>
      </c>
      <c r="N394" s="7">
        <f t="shared" si="190"/>
        <v>579.78485051724647</v>
      </c>
      <c r="O394" s="7">
        <f t="shared" si="193"/>
        <v>52041.254997600001</v>
      </c>
      <c r="P394" s="7">
        <f t="shared" si="194"/>
        <v>52.041254997599999</v>
      </c>
      <c r="Q394" s="7">
        <f t="shared" si="185"/>
        <v>3884.76</v>
      </c>
      <c r="R394" s="7">
        <f t="shared" si="195"/>
        <v>3755.268</v>
      </c>
      <c r="S394" s="7">
        <f t="shared" si="196"/>
        <v>60</v>
      </c>
      <c r="AH394">
        <v>52.041254997599999</v>
      </c>
      <c r="AI394" s="14">
        <v>25.9</v>
      </c>
      <c r="AJ394" s="15">
        <f t="shared" si="197"/>
        <v>-26.141254997600001</v>
      </c>
      <c r="AL394">
        <v>-26.141254997600001</v>
      </c>
      <c r="AN394">
        <f t="shared" si="198"/>
        <v>26.141254997600001</v>
      </c>
      <c r="AP394">
        <v>-26.141254997600001</v>
      </c>
    </row>
    <row r="395" spans="2:42" x14ac:dyDescent="0.25">
      <c r="B395" s="2">
        <v>393</v>
      </c>
      <c r="C395" s="7">
        <v>13.8582</v>
      </c>
      <c r="D395" s="7">
        <f t="shared" si="199"/>
        <v>5081.5045000000064</v>
      </c>
      <c r="E395" s="7">
        <v>2.8</v>
      </c>
      <c r="F395" s="11">
        <f t="shared" ref="F395" si="200">(G395-G394)</f>
        <v>0</v>
      </c>
      <c r="G395" s="11">
        <v>13.8582</v>
      </c>
      <c r="H395" s="3">
        <v>31</v>
      </c>
      <c r="I395" s="7">
        <v>5.7</v>
      </c>
      <c r="J395" s="7">
        <v>9.9812999999999992</v>
      </c>
      <c r="K395" s="11">
        <f t="shared" si="191"/>
        <v>0.12706848129936588</v>
      </c>
      <c r="L395" s="7">
        <f t="shared" si="179"/>
        <v>129.49200000000002</v>
      </c>
      <c r="M395" s="7">
        <f t="shared" si="192"/>
        <v>155.14543549676159</v>
      </c>
      <c r="N395" s="7">
        <f t="shared" si="190"/>
        <v>284.76450397806099</v>
      </c>
      <c r="O395" s="7">
        <f t="shared" si="193"/>
        <v>52041.254997600001</v>
      </c>
      <c r="P395" s="7">
        <f t="shared" si="194"/>
        <v>52.041254997599999</v>
      </c>
      <c r="Q395" s="7">
        <f t="shared" si="185"/>
        <v>3884.76</v>
      </c>
      <c r="R395" s="7">
        <f t="shared" si="195"/>
        <v>3755.268</v>
      </c>
      <c r="S395" s="7">
        <f t="shared" si="196"/>
        <v>60</v>
      </c>
      <c r="AH395">
        <v>52.041254997599999</v>
      </c>
      <c r="AI395" s="14">
        <v>25.9</v>
      </c>
      <c r="AJ395" s="15">
        <f t="shared" si="197"/>
        <v>-26.141254997600001</v>
      </c>
      <c r="AL395">
        <v>-26.141254997600001</v>
      </c>
      <c r="AN395">
        <f t="shared" si="198"/>
        <v>26.141254997600001</v>
      </c>
      <c r="AP395">
        <v>-26.141254997600001</v>
      </c>
    </row>
    <row r="396" spans="2:42" x14ac:dyDescent="0.25">
      <c r="B396" s="2">
        <v>394</v>
      </c>
      <c r="C396" s="7">
        <v>13.8582</v>
      </c>
      <c r="D396" s="7">
        <f t="shared" si="199"/>
        <v>5095.362700000006</v>
      </c>
      <c r="E396" s="7">
        <v>2.9</v>
      </c>
      <c r="F396" s="11">
        <f t="shared" ref="F396:F399" si="201">G396-G395</f>
        <v>0</v>
      </c>
      <c r="G396" s="11">
        <v>13.8582</v>
      </c>
      <c r="H396" s="3">
        <v>31</v>
      </c>
      <c r="I396" s="7">
        <v>5.7</v>
      </c>
      <c r="J396" s="7">
        <v>9.9812999999999992</v>
      </c>
      <c r="K396" s="11">
        <f t="shared" si="191"/>
        <v>0.126723822013384</v>
      </c>
      <c r="L396" s="7">
        <f t="shared" si="179"/>
        <v>129.49200000000002</v>
      </c>
      <c r="M396" s="7">
        <f t="shared" si="192"/>
        <v>155.14543549676159</v>
      </c>
      <c r="N396" s="7">
        <f t="shared" si="190"/>
        <v>284.764159318775</v>
      </c>
      <c r="O396" s="7">
        <f t="shared" si="193"/>
        <v>52041.254997600001</v>
      </c>
      <c r="P396" s="7">
        <f t="shared" si="194"/>
        <v>52.041254997599999</v>
      </c>
      <c r="Q396" s="7">
        <f t="shared" si="185"/>
        <v>3884.76</v>
      </c>
      <c r="R396" s="7">
        <f t="shared" si="195"/>
        <v>3755.268</v>
      </c>
      <c r="S396" s="7">
        <f t="shared" si="196"/>
        <v>60</v>
      </c>
      <c r="AH396">
        <v>52.041254997599999</v>
      </c>
      <c r="AI396" s="14">
        <v>25.9</v>
      </c>
      <c r="AJ396" s="15">
        <f t="shared" si="197"/>
        <v>-26.141254997600001</v>
      </c>
      <c r="AL396">
        <v>-26.141254997600001</v>
      </c>
      <c r="AN396">
        <f t="shared" si="198"/>
        <v>26.141254997600001</v>
      </c>
      <c r="AP396">
        <v>-26.141254997600001</v>
      </c>
    </row>
    <row r="397" spans="2:42" x14ac:dyDescent="0.25">
      <c r="B397" s="2">
        <v>395</v>
      </c>
      <c r="C397" s="7">
        <v>13.8582</v>
      </c>
      <c r="D397" s="7">
        <f t="shared" si="199"/>
        <v>5109.2209000000057</v>
      </c>
      <c r="E397" s="7">
        <v>3</v>
      </c>
      <c r="F397" s="11">
        <f t="shared" si="201"/>
        <v>0</v>
      </c>
      <c r="G397" s="11">
        <v>13.8582</v>
      </c>
      <c r="H397" s="3">
        <v>31</v>
      </c>
      <c r="I397" s="7">
        <v>5.7</v>
      </c>
      <c r="J397" s="7">
        <v>9.9812999999999992</v>
      </c>
      <c r="K397" s="11">
        <f t="shared" si="191"/>
        <v>0.10109599907558836</v>
      </c>
      <c r="L397" s="7">
        <f t="shared" ref="L397:L428" si="202">$V$4*9.81*$V$10</f>
        <v>3237.3</v>
      </c>
      <c r="M397" s="7">
        <f t="shared" si="192"/>
        <v>155.14543549676159</v>
      </c>
      <c r="N397" s="7">
        <f t="shared" si="190"/>
        <v>3392.5465314958374</v>
      </c>
      <c r="O397" s="7">
        <f t="shared" si="193"/>
        <v>8972.630172000001</v>
      </c>
      <c r="P397" s="7">
        <f t="shared" si="194"/>
        <v>8.9726301720000006</v>
      </c>
      <c r="Q397" s="7">
        <f t="shared" si="185"/>
        <v>3884.76</v>
      </c>
      <c r="R397" s="7">
        <f t="shared" si="195"/>
        <v>647.46</v>
      </c>
      <c r="S397" s="7">
        <f t="shared" si="196"/>
        <v>60</v>
      </c>
      <c r="AH397">
        <v>8.9726301720000006</v>
      </c>
      <c r="AI397" s="14">
        <v>25.9</v>
      </c>
      <c r="AJ397" s="15">
        <f t="shared" si="197"/>
        <v>16.927369827999996</v>
      </c>
      <c r="AM397">
        <v>16.927369827999996</v>
      </c>
      <c r="AN397">
        <f t="shared" si="198"/>
        <v>0</v>
      </c>
      <c r="AP397">
        <v>16.927369827999996</v>
      </c>
    </row>
    <row r="398" spans="2:42" x14ac:dyDescent="0.25">
      <c r="B398" s="2">
        <v>396</v>
      </c>
      <c r="C398" s="7">
        <v>14.305300000000001</v>
      </c>
      <c r="D398" s="7">
        <f t="shared" si="199"/>
        <v>5123.5262000000057</v>
      </c>
      <c r="E398" s="7">
        <v>3.08</v>
      </c>
      <c r="F398" s="11">
        <f t="shared" si="201"/>
        <v>0.44710000000000072</v>
      </c>
      <c r="G398" s="11">
        <v>14.305300000000001</v>
      </c>
      <c r="H398" s="3">
        <v>32</v>
      </c>
      <c r="I398" s="7">
        <v>4.5999999999999996</v>
      </c>
      <c r="J398" s="7">
        <v>8.0457999999999998</v>
      </c>
      <c r="K398" s="11">
        <f t="shared" si="191"/>
        <v>0.10081451678185044</v>
      </c>
      <c r="L398" s="7">
        <f t="shared" si="202"/>
        <v>3237.3</v>
      </c>
      <c r="M398" s="7">
        <f t="shared" si="192"/>
        <v>165.31767667942563</v>
      </c>
      <c r="N398" s="7">
        <f t="shared" si="190"/>
        <v>3697.8044911962083</v>
      </c>
      <c r="O398" s="7">
        <f t="shared" si="193"/>
        <v>23155.273844999996</v>
      </c>
      <c r="P398" s="7">
        <f t="shared" si="194"/>
        <v>23.155273844999996</v>
      </c>
      <c r="Q398" s="7">
        <f t="shared" ref="Q398:Q429" si="203">$W$10*$V$4*9.81</f>
        <v>4855.95</v>
      </c>
      <c r="R398" s="7">
        <f t="shared" si="195"/>
        <v>1618.6499999999996</v>
      </c>
      <c r="S398" s="7">
        <f t="shared" si="196"/>
        <v>74.999999999999986</v>
      </c>
      <c r="AH398">
        <v>23.155273844999996</v>
      </c>
      <c r="AI398" s="14">
        <v>25.9</v>
      </c>
      <c r="AJ398" s="15">
        <f t="shared" si="197"/>
        <v>2.7447261550000022</v>
      </c>
      <c r="AM398">
        <v>2.7447261550000022</v>
      </c>
      <c r="AN398">
        <f t="shared" si="198"/>
        <v>0</v>
      </c>
      <c r="AP398">
        <v>2.7447261550000022</v>
      </c>
    </row>
    <row r="399" spans="2:42" x14ac:dyDescent="0.25">
      <c r="B399" s="2">
        <v>397</v>
      </c>
      <c r="C399" s="7">
        <v>14.305300000000001</v>
      </c>
      <c r="D399" s="7">
        <f t="shared" si="199"/>
        <v>5137.8315000000057</v>
      </c>
      <c r="E399" s="7">
        <v>3.16</v>
      </c>
      <c r="F399" s="11">
        <f t="shared" si="201"/>
        <v>0</v>
      </c>
      <c r="G399" s="11">
        <v>14.305300000000001</v>
      </c>
      <c r="H399" s="3">
        <v>32</v>
      </c>
      <c r="I399" s="7">
        <v>4.5999999999999996</v>
      </c>
      <c r="J399" s="7">
        <v>8.0457999999999998</v>
      </c>
      <c r="K399" s="11">
        <f t="shared" si="191"/>
        <v>0.10053459760214167</v>
      </c>
      <c r="L399" s="7">
        <f t="shared" si="202"/>
        <v>3237.3</v>
      </c>
      <c r="M399" s="7">
        <f t="shared" si="192"/>
        <v>165.31767667942563</v>
      </c>
      <c r="N399" s="7">
        <f t="shared" si="190"/>
        <v>3402.7182112770283</v>
      </c>
      <c r="O399" s="7">
        <f t="shared" si="193"/>
        <v>23155.273844999996</v>
      </c>
      <c r="P399" s="7">
        <f t="shared" si="194"/>
        <v>23.155273844999996</v>
      </c>
      <c r="Q399" s="7">
        <f t="shared" si="203"/>
        <v>4855.95</v>
      </c>
      <c r="R399" s="7">
        <f t="shared" si="195"/>
        <v>1618.6499999999996</v>
      </c>
      <c r="S399" s="7">
        <f t="shared" si="196"/>
        <v>74.999999999999986</v>
      </c>
      <c r="AH399">
        <v>23.155273844999996</v>
      </c>
      <c r="AI399" s="14">
        <v>25.9</v>
      </c>
      <c r="AJ399" s="15">
        <f t="shared" si="197"/>
        <v>2.7447261550000022</v>
      </c>
      <c r="AM399">
        <v>2.7447261550000022</v>
      </c>
      <c r="AN399">
        <f t="shared" si="198"/>
        <v>0</v>
      </c>
      <c r="AP399">
        <v>2.7447261550000022</v>
      </c>
    </row>
    <row r="400" spans="2:42" x14ac:dyDescent="0.25">
      <c r="B400" s="2">
        <v>398</v>
      </c>
      <c r="C400" s="7">
        <v>14.305300000000001</v>
      </c>
      <c r="D400" s="7">
        <f t="shared" si="199"/>
        <v>5152.1368000000057</v>
      </c>
      <c r="E400" s="7">
        <v>3.24</v>
      </c>
      <c r="F400" s="11">
        <f t="shared" si="177"/>
        <v>0</v>
      </c>
      <c r="G400" s="11">
        <v>14.305300000000001</v>
      </c>
      <c r="H400" s="3">
        <v>32</v>
      </c>
      <c r="I400" s="7">
        <v>4.5999999999999996</v>
      </c>
      <c r="J400" s="7">
        <v>8.0457999999999998</v>
      </c>
      <c r="K400" s="11">
        <f t="shared" si="191"/>
        <v>0.10025622855219807</v>
      </c>
      <c r="L400" s="7">
        <f t="shared" si="202"/>
        <v>3237.3</v>
      </c>
      <c r="M400" s="7">
        <f t="shared" si="192"/>
        <v>165.31767667942563</v>
      </c>
      <c r="N400" s="7">
        <f t="shared" si="190"/>
        <v>3402.7179329079781</v>
      </c>
      <c r="O400" s="7">
        <f t="shared" si="193"/>
        <v>23155.273844999996</v>
      </c>
      <c r="P400" s="7">
        <f t="shared" si="194"/>
        <v>23.155273844999996</v>
      </c>
      <c r="Q400" s="7">
        <f t="shared" si="203"/>
        <v>4855.95</v>
      </c>
      <c r="R400" s="7">
        <f t="shared" si="195"/>
        <v>1618.6499999999996</v>
      </c>
      <c r="S400" s="7">
        <f t="shared" si="196"/>
        <v>74.999999999999986</v>
      </c>
      <c r="AH400">
        <v>23.155273844999996</v>
      </c>
      <c r="AI400" s="14">
        <v>25.9</v>
      </c>
      <c r="AJ400" s="15">
        <f t="shared" si="197"/>
        <v>2.7447261550000022</v>
      </c>
      <c r="AM400">
        <v>2.7447261550000022</v>
      </c>
      <c r="AN400">
        <f t="shared" si="198"/>
        <v>0</v>
      </c>
      <c r="AP400">
        <v>2.7447261550000022</v>
      </c>
    </row>
    <row r="401" spans="2:42" x14ac:dyDescent="0.25">
      <c r="B401" s="2">
        <v>399</v>
      </c>
      <c r="C401" s="7">
        <v>14.305300000000001</v>
      </c>
      <c r="D401" s="7">
        <f t="shared" si="199"/>
        <v>5166.4421000000057</v>
      </c>
      <c r="E401" s="7">
        <v>3.32</v>
      </c>
      <c r="F401" s="11">
        <f t="shared" si="178"/>
        <v>0</v>
      </c>
      <c r="G401" s="11">
        <v>14.305300000000001</v>
      </c>
      <c r="H401" s="3">
        <v>32</v>
      </c>
      <c r="I401" s="7">
        <v>4.5999999999999996</v>
      </c>
      <c r="J401" s="7">
        <v>8.0457999999999998</v>
      </c>
      <c r="K401" s="11">
        <f t="shared" si="191"/>
        <v>9.9979396791168615E-2</v>
      </c>
      <c r="L401" s="7">
        <f t="shared" si="202"/>
        <v>3237.3</v>
      </c>
      <c r="M401" s="7">
        <f t="shared" si="192"/>
        <v>165.31767667942563</v>
      </c>
      <c r="N401" s="7">
        <f t="shared" si="190"/>
        <v>3402.7176560762173</v>
      </c>
      <c r="O401" s="7">
        <f t="shared" si="193"/>
        <v>23155.273844999996</v>
      </c>
      <c r="P401" s="7">
        <f t="shared" si="194"/>
        <v>23.155273844999996</v>
      </c>
      <c r="Q401" s="7">
        <f t="shared" si="203"/>
        <v>4855.95</v>
      </c>
      <c r="R401" s="7">
        <f t="shared" si="195"/>
        <v>1618.6499999999996</v>
      </c>
      <c r="S401" s="7">
        <f t="shared" si="196"/>
        <v>74.999999999999986</v>
      </c>
      <c r="AH401">
        <v>23.155273844999996</v>
      </c>
      <c r="AI401" s="14">
        <v>25.9</v>
      </c>
      <c r="AJ401" s="15">
        <f t="shared" si="197"/>
        <v>2.7447261550000022</v>
      </c>
      <c r="AM401">
        <v>2.7447261550000022</v>
      </c>
      <c r="AN401">
        <f t="shared" si="198"/>
        <v>0</v>
      </c>
      <c r="AP401">
        <v>2.7447261550000022</v>
      </c>
    </row>
    <row r="402" spans="2:42" x14ac:dyDescent="0.25">
      <c r="B402" s="2">
        <v>400</v>
      </c>
      <c r="C402" s="7">
        <v>14.305300000000001</v>
      </c>
      <c r="D402" s="7">
        <f t="shared" si="199"/>
        <v>5180.7474000000057</v>
      </c>
      <c r="E402" s="7">
        <v>3.4</v>
      </c>
      <c r="F402" s="11">
        <f t="shared" si="178"/>
        <v>0</v>
      </c>
      <c r="G402" s="11">
        <v>14.305300000000001</v>
      </c>
      <c r="H402" s="3">
        <v>32</v>
      </c>
      <c r="I402" s="7">
        <v>4.5999999999999996</v>
      </c>
      <c r="J402" s="7">
        <v>8.0457999999999998</v>
      </c>
      <c r="K402" s="11">
        <f t="shared" si="191"/>
        <v>9.971267115630969E-2</v>
      </c>
      <c r="L402" s="7">
        <f t="shared" si="202"/>
        <v>3237.3</v>
      </c>
      <c r="M402" s="7">
        <f t="shared" si="192"/>
        <v>165.31767667942563</v>
      </c>
      <c r="N402" s="7">
        <f t="shared" si="190"/>
        <v>3402.7173893505824</v>
      </c>
      <c r="O402" s="7">
        <f t="shared" si="193"/>
        <v>23155.273844999996</v>
      </c>
      <c r="P402" s="7">
        <f t="shared" si="194"/>
        <v>23.155273844999996</v>
      </c>
      <c r="Q402" s="7">
        <f t="shared" si="203"/>
        <v>4855.95</v>
      </c>
      <c r="R402" s="7">
        <f t="shared" si="195"/>
        <v>1618.6499999999996</v>
      </c>
      <c r="S402" s="7">
        <f t="shared" si="196"/>
        <v>74.999999999999986</v>
      </c>
      <c r="AH402">
        <v>23.155273844999996</v>
      </c>
      <c r="AI402" s="14">
        <v>25.9</v>
      </c>
      <c r="AJ402" s="15">
        <f t="shared" si="197"/>
        <v>2.7447261550000022</v>
      </c>
      <c r="AM402">
        <v>2.7447261550000022</v>
      </c>
      <c r="AN402">
        <f t="shared" si="198"/>
        <v>0</v>
      </c>
      <c r="AP402">
        <v>2.7447261550000022</v>
      </c>
    </row>
    <row r="403" spans="2:42" x14ac:dyDescent="0.25">
      <c r="B403" s="2">
        <v>401</v>
      </c>
      <c r="C403" s="7">
        <v>13.8582</v>
      </c>
      <c r="D403" s="7">
        <f t="shared" si="199"/>
        <v>5194.6056000000053</v>
      </c>
      <c r="E403" s="7">
        <v>3.48</v>
      </c>
      <c r="F403" s="11">
        <f t="shared" si="178"/>
        <v>-0.44710000000000072</v>
      </c>
      <c r="G403" s="11">
        <v>13.8582</v>
      </c>
      <c r="H403" s="3">
        <v>31</v>
      </c>
      <c r="I403" s="7">
        <v>4.5999999999999996</v>
      </c>
      <c r="J403" s="7">
        <v>8.0457999999999998</v>
      </c>
      <c r="K403" s="11">
        <f t="shared" si="191"/>
        <v>9.94473648793784E-2</v>
      </c>
      <c r="L403" s="7">
        <f t="shared" si="202"/>
        <v>3237.3</v>
      </c>
      <c r="M403" s="7">
        <f t="shared" si="192"/>
        <v>155.14543549676159</v>
      </c>
      <c r="N403" s="7">
        <f t="shared" si="190"/>
        <v>3097.4588828616406</v>
      </c>
      <c r="O403" s="7">
        <f t="shared" si="193"/>
        <v>22431.575429999994</v>
      </c>
      <c r="P403" s="7">
        <f t="shared" si="194"/>
        <v>22.431575429999995</v>
      </c>
      <c r="Q403" s="7">
        <f t="shared" si="203"/>
        <v>4855.95</v>
      </c>
      <c r="R403" s="7">
        <f t="shared" si="195"/>
        <v>1618.6499999999996</v>
      </c>
      <c r="S403" s="7">
        <f t="shared" si="196"/>
        <v>74.999999999999986</v>
      </c>
      <c r="AH403">
        <v>22.431575429999995</v>
      </c>
      <c r="AI403" s="14">
        <v>25.9</v>
      </c>
      <c r="AJ403" s="15">
        <f t="shared" si="197"/>
        <v>3.4684245700000034</v>
      </c>
      <c r="AM403">
        <v>3.4684245700000034</v>
      </c>
      <c r="AN403">
        <f t="shared" si="198"/>
        <v>0</v>
      </c>
      <c r="AP403">
        <v>3.4684245700000034</v>
      </c>
    </row>
    <row r="404" spans="2:42" x14ac:dyDescent="0.25">
      <c r="B404" s="2">
        <v>402</v>
      </c>
      <c r="C404" s="7">
        <v>13.8582</v>
      </c>
      <c r="D404" s="7">
        <f t="shared" si="199"/>
        <v>5208.463800000005</v>
      </c>
      <c r="E404" s="7">
        <v>3.56</v>
      </c>
      <c r="F404" s="11">
        <f t="shared" si="178"/>
        <v>0</v>
      </c>
      <c r="G404" s="11">
        <v>13.8582</v>
      </c>
      <c r="H404" s="3">
        <v>31</v>
      </c>
      <c r="I404" s="7">
        <v>4.5999999999999996</v>
      </c>
      <c r="J404" s="7">
        <v>8.0457999999999998</v>
      </c>
      <c r="K404" s="11">
        <f t="shared" si="191"/>
        <v>9.918346666094921E-2</v>
      </c>
      <c r="L404" s="7">
        <f t="shared" si="202"/>
        <v>3237.3</v>
      </c>
      <c r="M404" s="7">
        <f t="shared" si="192"/>
        <v>155.14543549676159</v>
      </c>
      <c r="N404" s="7">
        <f t="shared" si="190"/>
        <v>3392.5446189634231</v>
      </c>
      <c r="O404" s="7">
        <f t="shared" si="193"/>
        <v>22431.575429999994</v>
      </c>
      <c r="P404" s="7">
        <f t="shared" si="194"/>
        <v>22.431575429999995</v>
      </c>
      <c r="Q404" s="7">
        <f t="shared" si="203"/>
        <v>4855.95</v>
      </c>
      <c r="R404" s="7">
        <f t="shared" si="195"/>
        <v>1618.6499999999996</v>
      </c>
      <c r="S404" s="7">
        <f t="shared" si="196"/>
        <v>74.999999999999986</v>
      </c>
      <c r="AH404">
        <v>22.431575429999995</v>
      </c>
      <c r="AI404" s="14">
        <v>25.9</v>
      </c>
      <c r="AJ404" s="15">
        <f t="shared" si="197"/>
        <v>3.4684245700000034</v>
      </c>
      <c r="AM404">
        <v>3.4684245700000034</v>
      </c>
      <c r="AN404">
        <f t="shared" si="198"/>
        <v>0</v>
      </c>
      <c r="AP404">
        <v>3.4684245700000034</v>
      </c>
    </row>
    <row r="405" spans="2:42" x14ac:dyDescent="0.25">
      <c r="B405" s="2">
        <v>403</v>
      </c>
      <c r="C405" s="7">
        <v>13.8582</v>
      </c>
      <c r="D405" s="7">
        <f t="shared" si="199"/>
        <v>5222.3220000000047</v>
      </c>
      <c r="E405" s="7">
        <v>3.64</v>
      </c>
      <c r="F405" s="11">
        <f t="shared" si="181"/>
        <v>0</v>
      </c>
      <c r="G405" s="11">
        <v>13.8582</v>
      </c>
      <c r="H405" s="3">
        <v>31</v>
      </c>
      <c r="I405" s="7">
        <v>4.5999999999999996</v>
      </c>
      <c r="J405" s="7">
        <v>8.0457999999999998</v>
      </c>
      <c r="K405" s="11">
        <f t="shared" si="191"/>
        <v>9.8920965321218093E-2</v>
      </c>
      <c r="L405" s="7">
        <f t="shared" si="202"/>
        <v>3237.3</v>
      </c>
      <c r="M405" s="7">
        <f t="shared" si="192"/>
        <v>155.14543549676159</v>
      </c>
      <c r="N405" s="7">
        <f t="shared" si="190"/>
        <v>3392.5443564620832</v>
      </c>
      <c r="O405" s="7">
        <f t="shared" si="193"/>
        <v>22431.575429999994</v>
      </c>
      <c r="P405" s="7">
        <f t="shared" si="194"/>
        <v>22.431575429999995</v>
      </c>
      <c r="Q405" s="7">
        <f t="shared" si="203"/>
        <v>4855.95</v>
      </c>
      <c r="R405" s="7">
        <f t="shared" si="195"/>
        <v>1618.6499999999996</v>
      </c>
      <c r="S405" s="7">
        <f t="shared" si="196"/>
        <v>74.999999999999986</v>
      </c>
      <c r="AH405">
        <v>22.431575429999995</v>
      </c>
      <c r="AI405" s="14">
        <v>25.9</v>
      </c>
      <c r="AJ405" s="15">
        <f t="shared" si="197"/>
        <v>3.4684245700000034</v>
      </c>
      <c r="AM405">
        <v>3.4684245700000034</v>
      </c>
      <c r="AN405">
        <f t="shared" si="198"/>
        <v>0</v>
      </c>
      <c r="AP405">
        <v>3.4684245700000034</v>
      </c>
    </row>
    <row r="406" spans="2:42" x14ac:dyDescent="0.25">
      <c r="B406" s="2">
        <v>404</v>
      </c>
      <c r="C406" s="7">
        <v>13.8582</v>
      </c>
      <c r="D406" s="7">
        <f t="shared" si="199"/>
        <v>5236.1802000000043</v>
      </c>
      <c r="E406" s="7">
        <v>3.72</v>
      </c>
      <c r="F406" s="11">
        <f t="shared" si="182"/>
        <v>0</v>
      </c>
      <c r="G406" s="11">
        <v>13.8582</v>
      </c>
      <c r="H406" s="3">
        <v>31</v>
      </c>
      <c r="I406" s="7">
        <v>4.5999999999999996</v>
      </c>
      <c r="J406" s="7">
        <v>8.0457999999999998</v>
      </c>
      <c r="K406" s="11">
        <f t="shared" si="191"/>
        <v>9.8659849798422836E-2</v>
      </c>
      <c r="L406" s="7">
        <f t="shared" si="202"/>
        <v>3237.3</v>
      </c>
      <c r="M406" s="7">
        <f t="shared" si="192"/>
        <v>155.14543549676159</v>
      </c>
      <c r="N406" s="7">
        <f t="shared" si="190"/>
        <v>3392.5440953465604</v>
      </c>
      <c r="O406" s="7">
        <f t="shared" si="193"/>
        <v>22431.575429999994</v>
      </c>
      <c r="P406" s="7">
        <f t="shared" si="194"/>
        <v>22.431575429999995</v>
      </c>
      <c r="Q406" s="7">
        <f t="shared" si="203"/>
        <v>4855.95</v>
      </c>
      <c r="R406" s="7">
        <f t="shared" si="195"/>
        <v>1618.6499999999996</v>
      </c>
      <c r="S406" s="7">
        <f t="shared" si="196"/>
        <v>74.999999999999986</v>
      </c>
      <c r="AH406">
        <v>22.431575429999995</v>
      </c>
      <c r="AI406" s="14">
        <v>25.9</v>
      </c>
      <c r="AJ406" s="15">
        <f t="shared" si="197"/>
        <v>3.4684245700000034</v>
      </c>
      <c r="AM406">
        <v>3.4684245700000034</v>
      </c>
      <c r="AN406">
        <f t="shared" si="198"/>
        <v>0</v>
      </c>
      <c r="AP406">
        <v>3.4684245700000034</v>
      </c>
    </row>
    <row r="407" spans="2:42" x14ac:dyDescent="0.25">
      <c r="B407" s="2">
        <v>405</v>
      </c>
      <c r="C407" s="7">
        <v>13.8582</v>
      </c>
      <c r="D407" s="7">
        <f t="shared" si="199"/>
        <v>5250.038400000004</v>
      </c>
      <c r="E407" s="7">
        <v>3.8</v>
      </c>
      <c r="F407" s="11">
        <f t="shared" si="182"/>
        <v>0</v>
      </c>
      <c r="G407" s="11">
        <v>13.8582</v>
      </c>
      <c r="H407" s="3">
        <v>31</v>
      </c>
      <c r="I407" s="7">
        <v>4.5999999999999996</v>
      </c>
      <c r="J407" s="7">
        <v>8.0457999999999998</v>
      </c>
      <c r="K407" s="11">
        <f t="shared" si="191"/>
        <v>9.8391752039302421E-2</v>
      </c>
      <c r="L407" s="7">
        <f t="shared" si="202"/>
        <v>3237.3</v>
      </c>
      <c r="M407" s="7">
        <f t="shared" si="192"/>
        <v>155.14543549676159</v>
      </c>
      <c r="N407" s="7">
        <f t="shared" si="190"/>
        <v>3392.5438272488013</v>
      </c>
      <c r="O407" s="7">
        <f t="shared" si="193"/>
        <v>22431.575429999994</v>
      </c>
      <c r="P407" s="7">
        <f t="shared" si="194"/>
        <v>22.431575429999995</v>
      </c>
      <c r="Q407" s="7">
        <f t="shared" si="203"/>
        <v>4855.95</v>
      </c>
      <c r="R407" s="7">
        <f t="shared" si="195"/>
        <v>1618.6499999999996</v>
      </c>
      <c r="S407" s="7">
        <f t="shared" si="196"/>
        <v>74.999999999999986</v>
      </c>
      <c r="AH407">
        <v>22.431575429999995</v>
      </c>
      <c r="AI407" s="14">
        <v>25.9</v>
      </c>
      <c r="AJ407" s="15">
        <f t="shared" si="197"/>
        <v>3.4684245700000034</v>
      </c>
      <c r="AM407">
        <v>3.4684245700000034</v>
      </c>
      <c r="AN407">
        <f t="shared" si="198"/>
        <v>0</v>
      </c>
      <c r="AP407">
        <v>3.4684245700000034</v>
      </c>
    </row>
    <row r="408" spans="2:42" x14ac:dyDescent="0.25">
      <c r="B408" s="2">
        <v>406</v>
      </c>
      <c r="C408" s="7">
        <v>14.305300000000001</v>
      </c>
      <c r="D408" s="7">
        <f t="shared" si="199"/>
        <v>5264.343700000004</v>
      </c>
      <c r="E408" s="7">
        <v>3.88</v>
      </c>
      <c r="F408" s="11">
        <f t="shared" si="182"/>
        <v>0.44710000000000072</v>
      </c>
      <c r="G408" s="11">
        <v>14.305300000000001</v>
      </c>
      <c r="H408" s="3">
        <v>32</v>
      </c>
      <c r="I408" s="7">
        <v>4.5999999999999996</v>
      </c>
      <c r="J408" s="7">
        <v>8.0457999999999998</v>
      </c>
      <c r="K408" s="11">
        <f t="shared" si="191"/>
        <v>9.8125107386411142E-2</v>
      </c>
      <c r="L408" s="7">
        <f t="shared" si="202"/>
        <v>3237.3</v>
      </c>
      <c r="M408" s="7">
        <f t="shared" si="192"/>
        <v>165.31767667942563</v>
      </c>
      <c r="N408" s="7">
        <f t="shared" si="190"/>
        <v>3697.8018017868126</v>
      </c>
      <c r="O408" s="7">
        <f t="shared" si="193"/>
        <v>23155.273844999996</v>
      </c>
      <c r="P408" s="7">
        <f t="shared" si="194"/>
        <v>23.155273844999996</v>
      </c>
      <c r="Q408" s="7">
        <f t="shared" si="203"/>
        <v>4855.95</v>
      </c>
      <c r="R408" s="7">
        <f t="shared" si="195"/>
        <v>1618.6499999999996</v>
      </c>
      <c r="S408" s="7">
        <f t="shared" si="196"/>
        <v>74.999999999999986</v>
      </c>
      <c r="AH408">
        <v>23.155273844999996</v>
      </c>
      <c r="AI408" s="14">
        <v>25.9</v>
      </c>
      <c r="AJ408" s="15">
        <f t="shared" si="197"/>
        <v>2.7447261550000022</v>
      </c>
      <c r="AM408">
        <v>2.7447261550000022</v>
      </c>
      <c r="AN408">
        <f t="shared" si="198"/>
        <v>0</v>
      </c>
      <c r="AP408">
        <v>2.7447261550000022</v>
      </c>
    </row>
    <row r="409" spans="2:42" x14ac:dyDescent="0.25">
      <c r="B409" s="2">
        <v>407</v>
      </c>
      <c r="C409" s="7">
        <v>14.305300000000001</v>
      </c>
      <c r="D409" s="7">
        <f t="shared" si="199"/>
        <v>5278.649000000004</v>
      </c>
      <c r="E409" s="7">
        <v>3.96</v>
      </c>
      <c r="F409" s="11">
        <f t="shared" si="182"/>
        <v>0</v>
      </c>
      <c r="G409" s="11">
        <v>14.305300000000001</v>
      </c>
      <c r="H409" s="3">
        <v>32</v>
      </c>
      <c r="I409" s="7">
        <v>4.5999999999999996</v>
      </c>
      <c r="J409" s="7">
        <v>8.0457999999999998</v>
      </c>
      <c r="K409" s="11">
        <f t="shared" si="191"/>
        <v>9.7859904057792227E-2</v>
      </c>
      <c r="L409" s="7">
        <f t="shared" si="202"/>
        <v>3237.3</v>
      </c>
      <c r="M409" s="7">
        <f t="shared" si="192"/>
        <v>165.31767667942563</v>
      </c>
      <c r="N409" s="7">
        <f t="shared" si="190"/>
        <v>3402.7155365834838</v>
      </c>
      <c r="O409" s="7">
        <f t="shared" si="193"/>
        <v>23155.273844999996</v>
      </c>
      <c r="P409" s="7">
        <f t="shared" si="194"/>
        <v>23.155273844999996</v>
      </c>
      <c r="Q409" s="7">
        <f t="shared" si="203"/>
        <v>4855.95</v>
      </c>
      <c r="R409" s="7">
        <f t="shared" si="195"/>
        <v>1618.6499999999996</v>
      </c>
      <c r="S409" s="7">
        <f t="shared" si="196"/>
        <v>74.999999999999986</v>
      </c>
      <c r="AH409">
        <v>23.155273844999996</v>
      </c>
      <c r="AI409" s="14">
        <v>25.9</v>
      </c>
      <c r="AJ409" s="15">
        <f t="shared" si="197"/>
        <v>2.7447261550000022</v>
      </c>
      <c r="AM409">
        <v>2.7447261550000022</v>
      </c>
      <c r="AN409">
        <f t="shared" si="198"/>
        <v>0</v>
      </c>
      <c r="AP409">
        <v>2.7447261550000022</v>
      </c>
    </row>
    <row r="410" spans="2:42" x14ac:dyDescent="0.25">
      <c r="B410" s="2">
        <v>408</v>
      </c>
      <c r="C410" s="7">
        <v>14.305300000000001</v>
      </c>
      <c r="D410" s="7">
        <f t="shared" si="199"/>
        <v>5292.954300000004</v>
      </c>
      <c r="E410" s="7">
        <v>4.04</v>
      </c>
      <c r="F410" s="11">
        <f t="shared" si="183"/>
        <v>0</v>
      </c>
      <c r="G410" s="11">
        <v>14.305300000000001</v>
      </c>
      <c r="H410" s="3">
        <v>32</v>
      </c>
      <c r="I410" s="7">
        <v>4.5999999999999996</v>
      </c>
      <c r="J410" s="7">
        <v>8.0457999999999998</v>
      </c>
      <c r="K410" s="11">
        <f t="shared" si="191"/>
        <v>9.7596130398517722E-2</v>
      </c>
      <c r="L410" s="7">
        <f t="shared" si="202"/>
        <v>3237.3</v>
      </c>
      <c r="M410" s="7">
        <f t="shared" si="192"/>
        <v>165.31767667942563</v>
      </c>
      <c r="N410" s="7">
        <f t="shared" si="190"/>
        <v>3402.7152728098245</v>
      </c>
      <c r="O410" s="7">
        <f t="shared" si="193"/>
        <v>23155.273844999996</v>
      </c>
      <c r="P410" s="7">
        <f t="shared" si="194"/>
        <v>23.155273844999996</v>
      </c>
      <c r="Q410" s="7">
        <f t="shared" si="203"/>
        <v>4855.95</v>
      </c>
      <c r="R410" s="7">
        <f t="shared" si="195"/>
        <v>1618.6499999999996</v>
      </c>
      <c r="S410" s="7">
        <f t="shared" si="196"/>
        <v>74.999999999999986</v>
      </c>
      <c r="AH410">
        <v>23.155273844999996</v>
      </c>
      <c r="AI410" s="14">
        <v>25.9</v>
      </c>
      <c r="AJ410" s="15">
        <f t="shared" si="197"/>
        <v>2.7447261550000022</v>
      </c>
      <c r="AM410">
        <v>2.7447261550000022</v>
      </c>
      <c r="AN410">
        <f t="shared" si="198"/>
        <v>0</v>
      </c>
      <c r="AP410">
        <v>2.7447261550000022</v>
      </c>
    </row>
    <row r="411" spans="2:42" x14ac:dyDescent="0.25">
      <c r="B411" s="2">
        <v>409</v>
      </c>
      <c r="C411" s="7">
        <v>14.305300000000001</v>
      </c>
      <c r="D411" s="7">
        <f t="shared" si="199"/>
        <v>5307.259600000004</v>
      </c>
      <c r="E411" s="7">
        <v>4.12</v>
      </c>
      <c r="F411" s="11">
        <f t="shared" si="184"/>
        <v>0</v>
      </c>
      <c r="G411" s="11">
        <v>14.305300000000001</v>
      </c>
      <c r="H411" s="3">
        <v>32</v>
      </c>
      <c r="I411" s="7">
        <v>4.5999999999999996</v>
      </c>
      <c r="J411" s="7">
        <v>8.0457999999999998</v>
      </c>
      <c r="K411" s="11">
        <f t="shared" si="191"/>
        <v>9.7333774878981608E-2</v>
      </c>
      <c r="L411" s="7">
        <f t="shared" si="202"/>
        <v>3237.3</v>
      </c>
      <c r="M411" s="7">
        <f t="shared" si="192"/>
        <v>165.31767667942563</v>
      </c>
      <c r="N411" s="7">
        <f t="shared" si="190"/>
        <v>3402.7150104543052</v>
      </c>
      <c r="O411" s="7">
        <f t="shared" si="193"/>
        <v>23155.273844999996</v>
      </c>
      <c r="P411" s="7">
        <f t="shared" si="194"/>
        <v>23.155273844999996</v>
      </c>
      <c r="Q411" s="7">
        <f t="shared" si="203"/>
        <v>4855.95</v>
      </c>
      <c r="R411" s="7">
        <f t="shared" si="195"/>
        <v>1618.6499999999996</v>
      </c>
      <c r="S411" s="7">
        <f t="shared" si="196"/>
        <v>74.999999999999986</v>
      </c>
      <c r="AH411">
        <v>23.155273844999996</v>
      </c>
      <c r="AI411" s="14">
        <v>25.9</v>
      </c>
      <c r="AJ411" s="15">
        <f t="shared" si="197"/>
        <v>2.7447261550000022</v>
      </c>
      <c r="AM411">
        <v>2.7447261550000022</v>
      </c>
      <c r="AN411">
        <f t="shared" si="198"/>
        <v>0</v>
      </c>
      <c r="AP411">
        <v>2.7447261550000022</v>
      </c>
    </row>
    <row r="412" spans="2:42" x14ac:dyDescent="0.25">
      <c r="B412" s="2">
        <v>410</v>
      </c>
      <c r="C412" s="7">
        <v>14.305300000000001</v>
      </c>
      <c r="D412" s="7">
        <f t="shared" si="199"/>
        <v>5321.5649000000039</v>
      </c>
      <c r="E412" s="7">
        <v>4.2</v>
      </c>
      <c r="F412" s="11">
        <f t="shared" si="184"/>
        <v>0</v>
      </c>
      <c r="G412" s="11">
        <v>14.305300000000001</v>
      </c>
      <c r="H412" s="3">
        <v>32</v>
      </c>
      <c r="I412" s="7">
        <v>4.5999999999999996</v>
      </c>
      <c r="J412" s="7">
        <v>8.0457999999999998</v>
      </c>
      <c r="K412" s="11">
        <f t="shared" si="191"/>
        <v>9.706469472628014E-2</v>
      </c>
      <c r="L412" s="7">
        <f t="shared" si="202"/>
        <v>3237.3</v>
      </c>
      <c r="M412" s="7">
        <f t="shared" si="192"/>
        <v>165.31767667942563</v>
      </c>
      <c r="N412" s="7">
        <f t="shared" si="190"/>
        <v>3402.7147413741523</v>
      </c>
      <c r="O412" s="7">
        <f t="shared" si="193"/>
        <v>23155.273844999996</v>
      </c>
      <c r="P412" s="7">
        <f t="shared" si="194"/>
        <v>23.155273844999996</v>
      </c>
      <c r="Q412" s="7">
        <f t="shared" si="203"/>
        <v>4855.95</v>
      </c>
      <c r="R412" s="7">
        <f t="shared" si="195"/>
        <v>1618.6499999999996</v>
      </c>
      <c r="S412" s="7">
        <f t="shared" si="196"/>
        <v>74.999999999999986</v>
      </c>
      <c r="AH412">
        <v>23.155273844999996</v>
      </c>
      <c r="AI412" s="14">
        <v>25.9</v>
      </c>
      <c r="AJ412" s="15">
        <f t="shared" si="197"/>
        <v>2.7447261550000022</v>
      </c>
      <c r="AM412">
        <v>2.7447261550000022</v>
      </c>
      <c r="AN412">
        <f t="shared" si="198"/>
        <v>0</v>
      </c>
      <c r="AP412">
        <v>2.7447261550000022</v>
      </c>
    </row>
    <row r="413" spans="2:42" x14ac:dyDescent="0.25">
      <c r="B413" s="2">
        <v>411</v>
      </c>
      <c r="C413" s="7">
        <v>14.7523</v>
      </c>
      <c r="D413" s="7">
        <f t="shared" si="199"/>
        <v>5336.317200000004</v>
      </c>
      <c r="E413" s="7">
        <v>4.28</v>
      </c>
      <c r="F413" s="11">
        <f t="shared" si="184"/>
        <v>0.44699999999999918</v>
      </c>
      <c r="G413" s="11">
        <v>14.7523</v>
      </c>
      <c r="H413" s="3">
        <v>33</v>
      </c>
      <c r="I413" s="7">
        <v>4.5999999999999996</v>
      </c>
      <c r="J413" s="7">
        <v>8.0457999999999998</v>
      </c>
      <c r="K413" s="11">
        <f t="shared" si="191"/>
        <v>9.679709822133778E-2</v>
      </c>
      <c r="L413" s="7">
        <f t="shared" si="202"/>
        <v>3237.3</v>
      </c>
      <c r="M413" s="7">
        <f t="shared" si="192"/>
        <v>175.8105062174736</v>
      </c>
      <c r="N413" s="7">
        <f t="shared" si="190"/>
        <v>3708.2273033156948</v>
      </c>
      <c r="O413" s="7">
        <f t="shared" si="193"/>
        <v>23878.810394999993</v>
      </c>
      <c r="P413" s="7">
        <f t="shared" si="194"/>
        <v>23.878810394999991</v>
      </c>
      <c r="Q413" s="7">
        <f t="shared" si="203"/>
        <v>4855.95</v>
      </c>
      <c r="R413" s="7">
        <f t="shared" si="195"/>
        <v>1618.6499999999996</v>
      </c>
      <c r="S413" s="7">
        <f t="shared" si="196"/>
        <v>74.999999999999986</v>
      </c>
      <c r="AH413">
        <v>23.878810394999991</v>
      </c>
      <c r="AI413" s="14">
        <v>25.9</v>
      </c>
      <c r="AJ413" s="15">
        <f t="shared" si="197"/>
        <v>2.0211896050000071</v>
      </c>
      <c r="AM413">
        <v>2.0211896050000071</v>
      </c>
      <c r="AN413">
        <f t="shared" si="198"/>
        <v>0</v>
      </c>
      <c r="AP413">
        <v>2.0211896050000071</v>
      </c>
    </row>
    <row r="414" spans="2:42" x14ac:dyDescent="0.25">
      <c r="B414" s="2">
        <v>412</v>
      </c>
      <c r="C414" s="7">
        <v>14.7523</v>
      </c>
      <c r="D414" s="7">
        <f t="shared" si="199"/>
        <v>5351.0695000000042</v>
      </c>
      <c r="E414" s="7">
        <v>4.3600000000000003</v>
      </c>
      <c r="F414" s="11">
        <f t="shared" si="184"/>
        <v>0</v>
      </c>
      <c r="G414" s="11">
        <v>14.7523</v>
      </c>
      <c r="H414" s="3">
        <v>33</v>
      </c>
      <c r="I414" s="7">
        <v>4.5999999999999996</v>
      </c>
      <c r="J414" s="7">
        <v>8.0457999999999998</v>
      </c>
      <c r="K414" s="11">
        <f t="shared" si="191"/>
        <v>9.6530973127137903E-2</v>
      </c>
      <c r="L414" s="7">
        <f t="shared" si="202"/>
        <v>3237.3</v>
      </c>
      <c r="M414" s="7">
        <f t="shared" si="192"/>
        <v>175.8105062174736</v>
      </c>
      <c r="N414" s="7">
        <f t="shared" si="190"/>
        <v>3413.2070371906011</v>
      </c>
      <c r="O414" s="7">
        <f t="shared" si="193"/>
        <v>23878.810394999993</v>
      </c>
      <c r="P414" s="7">
        <f t="shared" si="194"/>
        <v>23.878810394999991</v>
      </c>
      <c r="Q414" s="7">
        <f t="shared" si="203"/>
        <v>4855.95</v>
      </c>
      <c r="R414" s="7">
        <f t="shared" si="195"/>
        <v>1618.6499999999996</v>
      </c>
      <c r="S414" s="7">
        <f t="shared" si="196"/>
        <v>74.999999999999986</v>
      </c>
      <c r="AH414">
        <v>23.878810394999991</v>
      </c>
      <c r="AI414" s="14">
        <v>25.9</v>
      </c>
      <c r="AJ414" s="15">
        <f t="shared" si="197"/>
        <v>2.0211896050000071</v>
      </c>
      <c r="AM414">
        <v>2.0211896050000071</v>
      </c>
      <c r="AN414">
        <f t="shared" si="198"/>
        <v>0</v>
      </c>
      <c r="AP414">
        <v>2.0211896050000071</v>
      </c>
    </row>
    <row r="415" spans="2:42" x14ac:dyDescent="0.25">
      <c r="B415" s="2">
        <v>413</v>
      </c>
      <c r="C415" s="7">
        <v>14.7523</v>
      </c>
      <c r="D415" s="7">
        <f t="shared" si="199"/>
        <v>5365.8218000000043</v>
      </c>
      <c r="E415" s="7">
        <v>4.4400000000000004</v>
      </c>
      <c r="F415" s="11">
        <f t="shared" si="186"/>
        <v>0</v>
      </c>
      <c r="G415" s="11">
        <v>14.7523</v>
      </c>
      <c r="H415" s="3">
        <v>33</v>
      </c>
      <c r="I415" s="7">
        <v>4.5999999999999996</v>
      </c>
      <c r="J415" s="7">
        <v>8.0457999999999998</v>
      </c>
      <c r="K415" s="11">
        <f t="shared" si="191"/>
        <v>9.6266307340867233E-2</v>
      </c>
      <c r="L415" s="7">
        <f t="shared" si="202"/>
        <v>3237.3</v>
      </c>
      <c r="M415" s="7">
        <f t="shared" si="192"/>
        <v>175.8105062174736</v>
      </c>
      <c r="N415" s="7">
        <f t="shared" si="190"/>
        <v>3413.2067725248148</v>
      </c>
      <c r="O415" s="7">
        <f t="shared" si="193"/>
        <v>23878.810394999993</v>
      </c>
      <c r="P415" s="7">
        <f t="shared" si="194"/>
        <v>23.878810394999991</v>
      </c>
      <c r="Q415" s="7">
        <f t="shared" si="203"/>
        <v>4855.95</v>
      </c>
      <c r="R415" s="7">
        <f t="shared" si="195"/>
        <v>1618.6499999999996</v>
      </c>
      <c r="S415" s="7">
        <f t="shared" si="196"/>
        <v>74.999999999999986</v>
      </c>
      <c r="AH415">
        <v>23.878810394999991</v>
      </c>
      <c r="AI415" s="14">
        <v>25.9</v>
      </c>
      <c r="AJ415" s="15">
        <f t="shared" si="197"/>
        <v>2.0211896050000071</v>
      </c>
      <c r="AM415">
        <v>2.0211896050000071</v>
      </c>
      <c r="AN415">
        <f t="shared" si="198"/>
        <v>0</v>
      </c>
      <c r="AP415">
        <v>2.0211896050000071</v>
      </c>
    </row>
    <row r="416" spans="2:42" x14ac:dyDescent="0.25">
      <c r="B416" s="2">
        <v>414</v>
      </c>
      <c r="C416" s="7">
        <v>14.7523</v>
      </c>
      <c r="D416" s="7">
        <f t="shared" si="199"/>
        <v>5380.5741000000044</v>
      </c>
      <c r="E416" s="7">
        <v>4.5199999999999996</v>
      </c>
      <c r="F416" s="11">
        <f t="shared" si="187"/>
        <v>0</v>
      </c>
      <c r="G416" s="11">
        <v>14.7523</v>
      </c>
      <c r="H416" s="3">
        <v>33</v>
      </c>
      <c r="I416" s="7">
        <v>4.5999999999999996</v>
      </c>
      <c r="J416" s="7">
        <v>8.0457999999999998</v>
      </c>
      <c r="K416" s="11">
        <f t="shared" si="191"/>
        <v>9.6003088892086308E-2</v>
      </c>
      <c r="L416" s="7">
        <f t="shared" si="202"/>
        <v>3237.3</v>
      </c>
      <c r="M416" s="7">
        <f t="shared" si="192"/>
        <v>175.8105062174736</v>
      </c>
      <c r="N416" s="7">
        <f t="shared" si="190"/>
        <v>3413.2065093063661</v>
      </c>
      <c r="O416" s="7">
        <f t="shared" si="193"/>
        <v>23878.810394999993</v>
      </c>
      <c r="P416" s="7">
        <f t="shared" si="194"/>
        <v>23.878810394999991</v>
      </c>
      <c r="Q416" s="7">
        <f t="shared" si="203"/>
        <v>4855.95</v>
      </c>
      <c r="R416" s="7">
        <f t="shared" si="195"/>
        <v>1618.6499999999996</v>
      </c>
      <c r="S416" s="7">
        <f t="shared" si="196"/>
        <v>74.999999999999986</v>
      </c>
      <c r="AH416">
        <v>23.878810394999991</v>
      </c>
      <c r="AI416" s="14">
        <v>25.9</v>
      </c>
      <c r="AJ416" s="15">
        <f t="shared" si="197"/>
        <v>2.0211896050000071</v>
      </c>
      <c r="AM416">
        <v>2.0211896050000071</v>
      </c>
      <c r="AN416">
        <f t="shared" si="198"/>
        <v>0</v>
      </c>
      <c r="AP416">
        <v>2.0211896050000071</v>
      </c>
    </row>
    <row r="417" spans="2:42" x14ac:dyDescent="0.25">
      <c r="B417" s="2">
        <v>415</v>
      </c>
      <c r="C417" s="7">
        <v>14.7523</v>
      </c>
      <c r="D417" s="7">
        <f t="shared" si="199"/>
        <v>5395.3264000000045</v>
      </c>
      <c r="E417" s="7">
        <v>4.5999999999999996</v>
      </c>
      <c r="F417" s="11">
        <f t="shared" si="187"/>
        <v>0</v>
      </c>
      <c r="G417" s="11">
        <v>14.7523</v>
      </c>
      <c r="H417" s="3">
        <v>33</v>
      </c>
      <c r="I417" s="7">
        <v>4.5999999999999996</v>
      </c>
      <c r="J417" s="7">
        <v>8.0457999999999998</v>
      </c>
      <c r="K417" s="11">
        <f t="shared" si="191"/>
        <v>9.5741305940914206E-2</v>
      </c>
      <c r="L417" s="7">
        <f t="shared" si="202"/>
        <v>3237.3</v>
      </c>
      <c r="M417" s="7">
        <f t="shared" si="192"/>
        <v>175.8105062174736</v>
      </c>
      <c r="N417" s="7">
        <f t="shared" si="190"/>
        <v>3413.2062475234147</v>
      </c>
      <c r="O417" s="7">
        <f t="shared" si="193"/>
        <v>23878.810394999993</v>
      </c>
      <c r="P417" s="7">
        <f t="shared" si="194"/>
        <v>23.878810394999991</v>
      </c>
      <c r="Q417" s="7">
        <f t="shared" si="203"/>
        <v>4855.95</v>
      </c>
      <c r="R417" s="7">
        <f t="shared" si="195"/>
        <v>1618.6499999999996</v>
      </c>
      <c r="S417" s="7">
        <f t="shared" si="196"/>
        <v>74.999999999999986</v>
      </c>
      <c r="AH417">
        <v>23.878810394999991</v>
      </c>
      <c r="AI417" s="14">
        <v>25.9</v>
      </c>
      <c r="AJ417" s="15">
        <f t="shared" si="197"/>
        <v>2.0211896050000071</v>
      </c>
      <c r="AM417">
        <v>2.0211896050000071</v>
      </c>
      <c r="AN417">
        <f t="shared" si="198"/>
        <v>0</v>
      </c>
      <c r="AP417">
        <v>2.0211896050000071</v>
      </c>
    </row>
    <row r="418" spans="2:42" x14ac:dyDescent="0.25">
      <c r="B418" s="2">
        <v>416</v>
      </c>
      <c r="C418" s="7">
        <v>14.7523</v>
      </c>
      <c r="D418" s="7">
        <f t="shared" si="199"/>
        <v>5410.0787000000046</v>
      </c>
      <c r="E418" s="7">
        <v>4.68</v>
      </c>
      <c r="F418" s="11">
        <f t="shared" ref="F418" si="204">(G418-G417)</f>
        <v>0</v>
      </c>
      <c r="G418" s="11">
        <v>14.7523</v>
      </c>
      <c r="H418" s="3">
        <v>33</v>
      </c>
      <c r="I418" s="7">
        <v>4.5999999999999996</v>
      </c>
      <c r="J418" s="7">
        <v>8.0457999999999998</v>
      </c>
      <c r="K418" s="11">
        <f t="shared" si="191"/>
        <v>9.54809467762638E-2</v>
      </c>
      <c r="L418" s="7">
        <f t="shared" si="202"/>
        <v>3237.3</v>
      </c>
      <c r="M418" s="7">
        <f t="shared" si="192"/>
        <v>175.8105062174736</v>
      </c>
      <c r="N418" s="7">
        <f t="shared" si="190"/>
        <v>3413.20598716425</v>
      </c>
      <c r="O418" s="7">
        <f t="shared" si="193"/>
        <v>23878.810394999993</v>
      </c>
      <c r="P418" s="7">
        <f t="shared" si="194"/>
        <v>23.878810394999991</v>
      </c>
      <c r="Q418" s="7">
        <f t="shared" si="203"/>
        <v>4855.95</v>
      </c>
      <c r="R418" s="7">
        <f t="shared" si="195"/>
        <v>1618.6499999999996</v>
      </c>
      <c r="S418" s="7">
        <f t="shared" si="196"/>
        <v>74.999999999999986</v>
      </c>
      <c r="AH418">
        <v>23.878810394999991</v>
      </c>
      <c r="AI418" s="14">
        <v>25.9</v>
      </c>
      <c r="AJ418" s="15">
        <f t="shared" si="197"/>
        <v>2.0211896050000071</v>
      </c>
      <c r="AM418">
        <v>2.0211896050000071</v>
      </c>
      <c r="AN418">
        <f t="shared" si="198"/>
        <v>0</v>
      </c>
      <c r="AP418">
        <v>2.0211896050000071</v>
      </c>
    </row>
    <row r="419" spans="2:42" x14ac:dyDescent="0.25">
      <c r="B419" s="2">
        <v>417</v>
      </c>
      <c r="C419" s="7">
        <v>14.7523</v>
      </c>
      <c r="D419" s="7">
        <f t="shared" si="199"/>
        <v>5424.8310000000047</v>
      </c>
      <c r="E419" s="7">
        <v>4.76</v>
      </c>
      <c r="F419" s="11">
        <f t="shared" ref="F419:F422" si="205">G419-G418</f>
        <v>0</v>
      </c>
      <c r="G419" s="11">
        <v>14.7523</v>
      </c>
      <c r="H419" s="3">
        <v>33</v>
      </c>
      <c r="I419" s="7">
        <v>4.5999999999999996</v>
      </c>
      <c r="J419" s="7">
        <v>8.0457999999999998</v>
      </c>
      <c r="K419" s="11">
        <f t="shared" si="191"/>
        <v>9.5221999814090102E-2</v>
      </c>
      <c r="L419" s="7">
        <f t="shared" si="202"/>
        <v>3237.3</v>
      </c>
      <c r="M419" s="7">
        <f t="shared" si="192"/>
        <v>175.8105062174736</v>
      </c>
      <c r="N419" s="7">
        <f t="shared" si="190"/>
        <v>3413.2057282172877</v>
      </c>
      <c r="O419" s="7">
        <f t="shared" si="193"/>
        <v>23878.810394999993</v>
      </c>
      <c r="P419" s="7">
        <f t="shared" si="194"/>
        <v>23.878810394999991</v>
      </c>
      <c r="Q419" s="7">
        <f t="shared" si="203"/>
        <v>4855.95</v>
      </c>
      <c r="R419" s="7">
        <f t="shared" si="195"/>
        <v>1618.6499999999996</v>
      </c>
      <c r="S419" s="7">
        <f t="shared" si="196"/>
        <v>74.999999999999986</v>
      </c>
      <c r="AH419">
        <v>23.878810394999991</v>
      </c>
      <c r="AI419" s="14">
        <v>25.9</v>
      </c>
      <c r="AJ419" s="15">
        <f t="shared" si="197"/>
        <v>2.0211896050000071</v>
      </c>
      <c r="AM419">
        <v>2.0211896050000071</v>
      </c>
      <c r="AN419">
        <f t="shared" si="198"/>
        <v>0</v>
      </c>
      <c r="AP419">
        <v>2.0211896050000071</v>
      </c>
    </row>
    <row r="420" spans="2:42" x14ac:dyDescent="0.25">
      <c r="B420" s="2">
        <v>418</v>
      </c>
      <c r="C420" s="7">
        <v>14.7523</v>
      </c>
      <c r="D420" s="7">
        <f t="shared" si="199"/>
        <v>5439.5833000000048</v>
      </c>
      <c r="E420" s="7">
        <v>4.84</v>
      </c>
      <c r="F420" s="11">
        <f t="shared" si="205"/>
        <v>0</v>
      </c>
      <c r="G420" s="11">
        <v>14.7523</v>
      </c>
      <c r="H420" s="3">
        <v>33</v>
      </c>
      <c r="I420" s="7">
        <v>4.5999999999999996</v>
      </c>
      <c r="J420" s="7">
        <v>8.0457999999999998</v>
      </c>
      <c r="K420" s="11">
        <f t="shared" si="191"/>
        <v>9.4956669856240378E-2</v>
      </c>
      <c r="L420" s="7">
        <f t="shared" si="202"/>
        <v>3237.3</v>
      </c>
      <c r="M420" s="7">
        <f t="shared" si="192"/>
        <v>175.8105062174736</v>
      </c>
      <c r="N420" s="7">
        <f t="shared" si="190"/>
        <v>3413.2054628873302</v>
      </c>
      <c r="O420" s="7">
        <f t="shared" si="193"/>
        <v>23878.810394999993</v>
      </c>
      <c r="P420" s="7">
        <f t="shared" si="194"/>
        <v>23.878810394999991</v>
      </c>
      <c r="Q420" s="7">
        <f t="shared" si="203"/>
        <v>4855.95</v>
      </c>
      <c r="R420" s="7">
        <f t="shared" si="195"/>
        <v>1618.6499999999996</v>
      </c>
      <c r="S420" s="7">
        <f t="shared" si="196"/>
        <v>74.999999999999986</v>
      </c>
      <c r="AH420">
        <v>23.878810394999991</v>
      </c>
      <c r="AI420" s="14">
        <v>25.9</v>
      </c>
      <c r="AJ420" s="15">
        <f t="shared" si="197"/>
        <v>2.0211896050000071</v>
      </c>
      <c r="AM420">
        <v>2.0211896050000071</v>
      </c>
      <c r="AN420">
        <f t="shared" si="198"/>
        <v>0</v>
      </c>
      <c r="AP420">
        <v>2.0211896050000071</v>
      </c>
    </row>
    <row r="421" spans="2:42" x14ac:dyDescent="0.25">
      <c r="B421" s="2">
        <v>419</v>
      </c>
      <c r="C421" s="7">
        <v>15.199400000000001</v>
      </c>
      <c r="D421" s="7">
        <f t="shared" si="199"/>
        <v>5454.7827000000052</v>
      </c>
      <c r="E421" s="7">
        <v>4.92</v>
      </c>
      <c r="F421" s="11">
        <f t="shared" si="205"/>
        <v>0.44710000000000072</v>
      </c>
      <c r="G421" s="11">
        <v>15.199400000000001</v>
      </c>
      <c r="H421" s="3">
        <v>34</v>
      </c>
      <c r="I421" s="7">
        <v>4.5999999999999996</v>
      </c>
      <c r="J421" s="7">
        <v>8.0457999999999998</v>
      </c>
      <c r="K421" s="11">
        <f t="shared" si="191"/>
        <v>9.4692814439289397E-2</v>
      </c>
      <c r="L421" s="7">
        <f t="shared" si="202"/>
        <v>3237.3</v>
      </c>
      <c r="M421" s="7">
        <f t="shared" si="192"/>
        <v>186.62861888922242</v>
      </c>
      <c r="N421" s="7">
        <f t="shared" si="190"/>
        <v>3719.1093117036626</v>
      </c>
      <c r="O421" s="7">
        <f t="shared" si="193"/>
        <v>24602.508809999996</v>
      </c>
      <c r="P421" s="7">
        <f t="shared" si="194"/>
        <v>24.602508809999996</v>
      </c>
      <c r="Q421" s="7">
        <f t="shared" si="203"/>
        <v>4855.95</v>
      </c>
      <c r="R421" s="7">
        <f t="shared" si="195"/>
        <v>1618.6499999999996</v>
      </c>
      <c r="S421" s="7">
        <f t="shared" si="196"/>
        <v>74.999999999999986</v>
      </c>
      <c r="AH421">
        <v>24.602508809999996</v>
      </c>
      <c r="AI421" s="14">
        <v>25.9</v>
      </c>
      <c r="AJ421" s="15">
        <f t="shared" si="197"/>
        <v>1.2974911900000023</v>
      </c>
      <c r="AM421">
        <v>1.2974911900000023</v>
      </c>
      <c r="AN421">
        <f t="shared" si="198"/>
        <v>0</v>
      </c>
      <c r="AP421">
        <v>1.2974911900000023</v>
      </c>
    </row>
    <row r="422" spans="2:42" x14ac:dyDescent="0.25">
      <c r="B422" s="2">
        <v>420</v>
      </c>
      <c r="C422" s="7">
        <v>15.199400000000001</v>
      </c>
      <c r="D422" s="7">
        <f t="shared" si="199"/>
        <v>5469.9821000000056</v>
      </c>
      <c r="E422" s="7">
        <v>5</v>
      </c>
      <c r="F422" s="11">
        <f t="shared" si="205"/>
        <v>0</v>
      </c>
      <c r="G422" s="11">
        <v>15.199400000000001</v>
      </c>
      <c r="H422" s="3">
        <v>34</v>
      </c>
      <c r="I422" s="7">
        <v>4.5999999999999996</v>
      </c>
      <c r="J422" s="7">
        <v>8.0457999999999998</v>
      </c>
      <c r="K422" s="11">
        <f t="shared" si="191"/>
        <v>9.443042130540924E-2</v>
      </c>
      <c r="L422" s="7">
        <f t="shared" si="202"/>
        <v>3237.3</v>
      </c>
      <c r="M422" s="7">
        <f t="shared" si="192"/>
        <v>186.62861888922242</v>
      </c>
      <c r="N422" s="7">
        <f t="shared" si="190"/>
        <v>3424.0230493105278</v>
      </c>
      <c r="O422" s="7">
        <f t="shared" si="193"/>
        <v>24602.508809999996</v>
      </c>
      <c r="P422" s="7">
        <f t="shared" si="194"/>
        <v>24.602508809999996</v>
      </c>
      <c r="Q422" s="7">
        <f t="shared" si="203"/>
        <v>4855.95</v>
      </c>
      <c r="R422" s="7">
        <f t="shared" si="195"/>
        <v>1618.6499999999996</v>
      </c>
      <c r="S422" s="7">
        <f t="shared" si="196"/>
        <v>74.999999999999986</v>
      </c>
      <c r="AH422">
        <v>24.602508809999996</v>
      </c>
      <c r="AI422" s="14">
        <v>25.9</v>
      </c>
      <c r="AJ422" s="15">
        <f t="shared" si="197"/>
        <v>1.2974911900000023</v>
      </c>
      <c r="AM422">
        <v>1.2974911900000023</v>
      </c>
      <c r="AN422">
        <f t="shared" si="198"/>
        <v>0</v>
      </c>
      <c r="AP422">
        <v>1.2974911900000023</v>
      </c>
    </row>
    <row r="423" spans="2:42" x14ac:dyDescent="0.25">
      <c r="B423" s="2">
        <v>421</v>
      </c>
      <c r="C423" s="7">
        <v>15.199400000000001</v>
      </c>
      <c r="D423" s="7">
        <f t="shared" si="199"/>
        <v>5485.1815000000061</v>
      </c>
      <c r="E423" s="7">
        <v>5.08</v>
      </c>
      <c r="F423" s="11">
        <f t="shared" ref="F423:F469" si="206">(G423-G422)</f>
        <v>0</v>
      </c>
      <c r="G423" s="11">
        <v>15.199400000000001</v>
      </c>
      <c r="H423" s="3">
        <v>34</v>
      </c>
      <c r="I423" s="7">
        <v>4.5999999999999996</v>
      </c>
      <c r="J423" s="7">
        <v>8.0457999999999998</v>
      </c>
      <c r="K423" s="11">
        <f t="shared" si="191"/>
        <v>9.4169478332262038E-2</v>
      </c>
      <c r="L423" s="7">
        <f t="shared" si="202"/>
        <v>3237.3</v>
      </c>
      <c r="M423" s="7">
        <f t="shared" si="192"/>
        <v>186.62861888922242</v>
      </c>
      <c r="N423" s="7">
        <f t="shared" si="190"/>
        <v>3424.0227883675548</v>
      </c>
      <c r="O423" s="7">
        <f t="shared" si="193"/>
        <v>24602.508809999996</v>
      </c>
      <c r="P423" s="7">
        <f t="shared" si="194"/>
        <v>24.602508809999996</v>
      </c>
      <c r="Q423" s="7">
        <f t="shared" si="203"/>
        <v>4855.95</v>
      </c>
      <c r="R423" s="7">
        <f t="shared" si="195"/>
        <v>1618.6499999999996</v>
      </c>
      <c r="S423" s="7">
        <f t="shared" si="196"/>
        <v>74.999999999999986</v>
      </c>
      <c r="AH423">
        <v>24.602508809999996</v>
      </c>
      <c r="AI423" s="14">
        <v>25.9</v>
      </c>
      <c r="AJ423" s="15">
        <f t="shared" si="197"/>
        <v>1.2974911900000023</v>
      </c>
      <c r="AM423">
        <v>1.2974911900000023</v>
      </c>
      <c r="AN423">
        <f t="shared" si="198"/>
        <v>0</v>
      </c>
      <c r="AP423">
        <v>1.2974911900000023</v>
      </c>
    </row>
    <row r="424" spans="2:42" x14ac:dyDescent="0.25">
      <c r="B424" s="2">
        <v>422</v>
      </c>
      <c r="C424" s="7">
        <v>15.199400000000001</v>
      </c>
      <c r="D424" s="7">
        <f t="shared" si="199"/>
        <v>5500.3809000000065</v>
      </c>
      <c r="E424" s="7">
        <v>5.16</v>
      </c>
      <c r="F424" s="11">
        <f t="shared" ref="F424:F473" si="207">G424-G423</f>
        <v>0</v>
      </c>
      <c r="G424" s="11">
        <v>15.199400000000001</v>
      </c>
      <c r="H424" s="3">
        <v>34</v>
      </c>
      <c r="I424" s="7">
        <v>4.5999999999999996</v>
      </c>
      <c r="J424" s="7">
        <v>8.0457999999999998</v>
      </c>
      <c r="K424" s="11">
        <f t="shared" si="191"/>
        <v>9.3909973531132965E-2</v>
      </c>
      <c r="L424" s="7">
        <f t="shared" si="202"/>
        <v>3237.3</v>
      </c>
      <c r="M424" s="7">
        <f t="shared" si="192"/>
        <v>186.62861888922242</v>
      </c>
      <c r="N424" s="7">
        <f t="shared" si="190"/>
        <v>3424.0225288627535</v>
      </c>
      <c r="O424" s="7">
        <f t="shared" si="193"/>
        <v>24602.508809999996</v>
      </c>
      <c r="P424" s="7">
        <f t="shared" si="194"/>
        <v>24.602508809999996</v>
      </c>
      <c r="Q424" s="7">
        <f t="shared" si="203"/>
        <v>4855.95</v>
      </c>
      <c r="R424" s="7">
        <f t="shared" si="195"/>
        <v>1618.6499999999996</v>
      </c>
      <c r="S424" s="7">
        <f t="shared" si="196"/>
        <v>74.999999999999986</v>
      </c>
      <c r="AH424">
        <v>24.602508809999996</v>
      </c>
      <c r="AI424" s="14">
        <v>25.9</v>
      </c>
      <c r="AJ424" s="15">
        <f t="shared" si="197"/>
        <v>1.2974911900000023</v>
      </c>
      <c r="AM424">
        <v>1.2974911900000023</v>
      </c>
      <c r="AN424">
        <f t="shared" si="198"/>
        <v>0</v>
      </c>
      <c r="AP424">
        <v>1.2974911900000023</v>
      </c>
    </row>
    <row r="425" spans="2:42" x14ac:dyDescent="0.25">
      <c r="B425" s="2">
        <v>423</v>
      </c>
      <c r="C425" s="7">
        <v>15.199400000000001</v>
      </c>
      <c r="D425" s="7">
        <f t="shared" si="199"/>
        <v>5515.5803000000069</v>
      </c>
      <c r="E425" s="7">
        <v>5.24</v>
      </c>
      <c r="F425" s="11">
        <f t="shared" si="207"/>
        <v>0</v>
      </c>
      <c r="G425" s="11">
        <v>15.199400000000001</v>
      </c>
      <c r="H425" s="3">
        <v>34</v>
      </c>
      <c r="I425" s="7">
        <v>4.5999999999999996</v>
      </c>
      <c r="J425" s="7">
        <v>8.0457999999999998</v>
      </c>
      <c r="K425" s="11">
        <f t="shared" si="191"/>
        <v>9.3651895045094288E-2</v>
      </c>
      <c r="L425" s="7">
        <f t="shared" si="202"/>
        <v>3237.3</v>
      </c>
      <c r="M425" s="7">
        <f t="shared" si="192"/>
        <v>186.62861888922242</v>
      </c>
      <c r="N425" s="7">
        <f t="shared" si="190"/>
        <v>3424.0222707842677</v>
      </c>
      <c r="O425" s="7">
        <f t="shared" si="193"/>
        <v>24602.508809999996</v>
      </c>
      <c r="P425" s="7">
        <f t="shared" si="194"/>
        <v>24.602508809999996</v>
      </c>
      <c r="Q425" s="7">
        <f t="shared" si="203"/>
        <v>4855.95</v>
      </c>
      <c r="R425" s="7">
        <f t="shared" si="195"/>
        <v>1618.6499999999996</v>
      </c>
      <c r="S425" s="7">
        <f t="shared" si="196"/>
        <v>74.999999999999986</v>
      </c>
      <c r="AH425">
        <v>24.602508809999996</v>
      </c>
      <c r="AI425" s="14">
        <v>25.9</v>
      </c>
      <c r="AJ425" s="15">
        <f t="shared" si="197"/>
        <v>1.2974911900000023</v>
      </c>
      <c r="AM425">
        <v>1.2974911900000023</v>
      </c>
      <c r="AN425">
        <f t="shared" si="198"/>
        <v>0</v>
      </c>
      <c r="AP425">
        <v>1.2974911900000023</v>
      </c>
    </row>
    <row r="426" spans="2:42" x14ac:dyDescent="0.25">
      <c r="B426" s="2">
        <v>424</v>
      </c>
      <c r="C426" s="7">
        <v>15.199400000000001</v>
      </c>
      <c r="D426" s="7">
        <f t="shared" si="199"/>
        <v>5530.7797000000073</v>
      </c>
      <c r="E426" s="7">
        <v>5.32</v>
      </c>
      <c r="F426" s="11">
        <f t="shared" si="207"/>
        <v>0</v>
      </c>
      <c r="G426" s="11">
        <v>15.199400000000001</v>
      </c>
      <c r="H426" s="3">
        <v>34</v>
      </c>
      <c r="I426" s="7">
        <v>4.5999999999999996</v>
      </c>
      <c r="J426" s="7">
        <v>8.0457999999999998</v>
      </c>
      <c r="K426" s="11">
        <f t="shared" si="191"/>
        <v>9.3395231147199401E-2</v>
      </c>
      <c r="L426" s="7">
        <f t="shared" si="202"/>
        <v>3237.3</v>
      </c>
      <c r="M426" s="7">
        <f t="shared" si="192"/>
        <v>186.62861888922242</v>
      </c>
      <c r="N426" s="7">
        <f t="shared" si="190"/>
        <v>3424.0220141203695</v>
      </c>
      <c r="O426" s="7">
        <f t="shared" si="193"/>
        <v>24602.508809999996</v>
      </c>
      <c r="P426" s="7">
        <f t="shared" si="194"/>
        <v>24.602508809999996</v>
      </c>
      <c r="Q426" s="7">
        <f t="shared" si="203"/>
        <v>4855.95</v>
      </c>
      <c r="R426" s="7">
        <f t="shared" si="195"/>
        <v>1618.6499999999996</v>
      </c>
      <c r="S426" s="7">
        <f t="shared" si="196"/>
        <v>74.999999999999986</v>
      </c>
      <c r="AH426">
        <v>24.602508809999996</v>
      </c>
      <c r="AI426" s="14">
        <v>25.9</v>
      </c>
      <c r="AJ426" s="15">
        <f t="shared" si="197"/>
        <v>1.2974911900000023</v>
      </c>
      <c r="AM426">
        <v>1.2974911900000023</v>
      </c>
      <c r="AN426">
        <f t="shared" si="198"/>
        <v>0</v>
      </c>
      <c r="AP426">
        <v>1.2974911900000023</v>
      </c>
    </row>
    <row r="427" spans="2:42" x14ac:dyDescent="0.25">
      <c r="B427" s="2">
        <v>425</v>
      </c>
      <c r="C427" s="7">
        <v>15.199400000000001</v>
      </c>
      <c r="D427" s="7">
        <f t="shared" si="199"/>
        <v>5545.9791000000077</v>
      </c>
      <c r="E427" s="7">
        <v>5.4</v>
      </c>
      <c r="F427" s="11">
        <f t="shared" si="207"/>
        <v>0</v>
      </c>
      <c r="G427" s="11">
        <v>15.199400000000001</v>
      </c>
      <c r="H427" s="3">
        <v>34</v>
      </c>
      <c r="I427" s="7">
        <v>4.5999999999999996</v>
      </c>
      <c r="J427" s="7">
        <v>8.0457999999999998</v>
      </c>
      <c r="K427" s="11">
        <f t="shared" si="191"/>
        <v>9.3139970238706585E-2</v>
      </c>
      <c r="L427" s="7">
        <f t="shared" si="202"/>
        <v>3237.3</v>
      </c>
      <c r="M427" s="7">
        <f t="shared" si="192"/>
        <v>186.62861888922242</v>
      </c>
      <c r="N427" s="7">
        <f t="shared" si="190"/>
        <v>3424.021758859461</v>
      </c>
      <c r="O427" s="7">
        <f t="shared" si="193"/>
        <v>24602.508809999996</v>
      </c>
      <c r="P427" s="7">
        <f t="shared" si="194"/>
        <v>24.602508809999996</v>
      </c>
      <c r="Q427" s="7">
        <f t="shared" si="203"/>
        <v>4855.95</v>
      </c>
      <c r="R427" s="7">
        <f t="shared" si="195"/>
        <v>1618.6499999999996</v>
      </c>
      <c r="S427" s="7">
        <f t="shared" si="196"/>
        <v>74.999999999999986</v>
      </c>
      <c r="AH427">
        <v>24.602508809999996</v>
      </c>
      <c r="AI427" s="14">
        <v>25.9</v>
      </c>
      <c r="AJ427" s="15">
        <f t="shared" si="197"/>
        <v>1.2974911900000023</v>
      </c>
      <c r="AM427">
        <v>1.2974911900000023</v>
      </c>
      <c r="AN427">
        <f t="shared" si="198"/>
        <v>0</v>
      </c>
      <c r="AP427">
        <v>1.2974911900000023</v>
      </c>
    </row>
    <row r="428" spans="2:42" x14ac:dyDescent="0.25">
      <c r="B428" s="2">
        <v>426</v>
      </c>
      <c r="C428" s="7">
        <v>15.199400000000001</v>
      </c>
      <c r="D428" s="7">
        <f t="shared" si="199"/>
        <v>5561.1785000000082</v>
      </c>
      <c r="E428" s="7">
        <v>5.48</v>
      </c>
      <c r="F428" s="11">
        <f t="shared" ref="F428:F474" si="208">(G428-G427)</f>
        <v>0</v>
      </c>
      <c r="G428" s="11">
        <v>15.199400000000001</v>
      </c>
      <c r="H428" s="3">
        <v>34</v>
      </c>
      <c r="I428" s="7">
        <v>4.5999999999999996</v>
      </c>
      <c r="J428" s="7">
        <v>8.0457999999999998</v>
      </c>
      <c r="K428" s="11">
        <f t="shared" si="191"/>
        <v>9.2886100847330746E-2</v>
      </c>
      <c r="L428" s="7">
        <f t="shared" si="202"/>
        <v>3237.3</v>
      </c>
      <c r="M428" s="7">
        <f t="shared" si="192"/>
        <v>186.62861888922242</v>
      </c>
      <c r="N428" s="7">
        <f t="shared" si="190"/>
        <v>3424.0215049900698</v>
      </c>
      <c r="O428" s="7">
        <f t="shared" si="193"/>
        <v>24602.508809999996</v>
      </c>
      <c r="P428" s="7">
        <f t="shared" si="194"/>
        <v>24.602508809999996</v>
      </c>
      <c r="Q428" s="7">
        <f t="shared" si="203"/>
        <v>4855.95</v>
      </c>
      <c r="R428" s="7">
        <f t="shared" si="195"/>
        <v>1618.6499999999996</v>
      </c>
      <c r="S428" s="7">
        <f t="shared" si="196"/>
        <v>74.999999999999986</v>
      </c>
      <c r="AH428">
        <v>24.602508809999996</v>
      </c>
      <c r="AI428" s="14">
        <v>25.9</v>
      </c>
      <c r="AJ428" s="15">
        <f t="shared" si="197"/>
        <v>1.2974911900000023</v>
      </c>
      <c r="AM428">
        <v>1.2974911900000023</v>
      </c>
      <c r="AN428">
        <f t="shared" si="198"/>
        <v>0</v>
      </c>
      <c r="AP428">
        <v>1.2974911900000023</v>
      </c>
    </row>
    <row r="429" spans="2:42" x14ac:dyDescent="0.25">
      <c r="B429" s="2">
        <v>427</v>
      </c>
      <c r="C429" s="7">
        <v>15.199400000000001</v>
      </c>
      <c r="D429" s="7">
        <f t="shared" si="199"/>
        <v>5576.3779000000086</v>
      </c>
      <c r="E429" s="7">
        <v>5.56</v>
      </c>
      <c r="F429" s="11">
        <f t="shared" ref="F429:F478" si="209">G429-G428</f>
        <v>0</v>
      </c>
      <c r="G429" s="11">
        <v>15.199400000000001</v>
      </c>
      <c r="H429" s="3">
        <v>34</v>
      </c>
      <c r="I429" s="7">
        <v>4.5999999999999996</v>
      </c>
      <c r="J429" s="7">
        <v>8.0457999999999998</v>
      </c>
      <c r="K429" s="11">
        <f t="shared" si="191"/>
        <v>9.2633611625529799E-2</v>
      </c>
      <c r="L429" s="7">
        <f t="shared" ref="L429:L460" si="210">$V$4*9.81*$V$10</f>
        <v>3237.3</v>
      </c>
      <c r="M429" s="7">
        <f t="shared" si="192"/>
        <v>186.62861888922242</v>
      </c>
      <c r="N429" s="7">
        <f t="shared" si="190"/>
        <v>3424.0212525008478</v>
      </c>
      <c r="O429" s="7">
        <f t="shared" si="193"/>
        <v>24602.508809999996</v>
      </c>
      <c r="P429" s="7">
        <f t="shared" si="194"/>
        <v>24.602508809999996</v>
      </c>
      <c r="Q429" s="7">
        <f t="shared" si="203"/>
        <v>4855.95</v>
      </c>
      <c r="R429" s="7">
        <f t="shared" si="195"/>
        <v>1618.6499999999996</v>
      </c>
      <c r="S429" s="7">
        <f t="shared" si="196"/>
        <v>74.999999999999986</v>
      </c>
      <c r="AH429">
        <v>24.602508809999996</v>
      </c>
      <c r="AI429" s="14">
        <v>25.9</v>
      </c>
      <c r="AJ429" s="15">
        <f t="shared" si="197"/>
        <v>1.2974911900000023</v>
      </c>
      <c r="AM429">
        <v>1.2974911900000023</v>
      </c>
      <c r="AN429">
        <f t="shared" si="198"/>
        <v>0</v>
      </c>
      <c r="AP429">
        <v>1.2974911900000023</v>
      </c>
    </row>
    <row r="430" spans="2:42" x14ac:dyDescent="0.25">
      <c r="B430" s="2">
        <v>428</v>
      </c>
      <c r="C430" s="7">
        <v>15.199400000000001</v>
      </c>
      <c r="D430" s="7">
        <f t="shared" si="199"/>
        <v>5591.577300000009</v>
      </c>
      <c r="E430" s="7">
        <v>5.64</v>
      </c>
      <c r="F430" s="11">
        <f t="shared" si="209"/>
        <v>0</v>
      </c>
      <c r="G430" s="11">
        <v>15.199400000000001</v>
      </c>
      <c r="H430" s="3">
        <v>34</v>
      </c>
      <c r="I430" s="7">
        <v>4.5999999999999996</v>
      </c>
      <c r="J430" s="7">
        <v>8.0457999999999998</v>
      </c>
      <c r="K430" s="11">
        <f t="shared" si="191"/>
        <v>9.2375126746312458E-2</v>
      </c>
      <c r="L430" s="7">
        <f t="shared" si="210"/>
        <v>3237.3</v>
      </c>
      <c r="M430" s="7">
        <f t="shared" si="192"/>
        <v>186.62861888922242</v>
      </c>
      <c r="N430" s="7">
        <f t="shared" si="190"/>
        <v>3424.0209940159689</v>
      </c>
      <c r="O430" s="7">
        <f t="shared" si="193"/>
        <v>24602.508809999996</v>
      </c>
      <c r="P430" s="7">
        <f t="shared" si="194"/>
        <v>24.602508809999996</v>
      </c>
      <c r="Q430" s="7">
        <f t="shared" ref="Q430:Q461" si="211">$W$10*$V$4*9.81</f>
        <v>4855.95</v>
      </c>
      <c r="R430" s="7">
        <f t="shared" si="195"/>
        <v>1618.6499999999996</v>
      </c>
      <c r="S430" s="7">
        <f t="shared" si="196"/>
        <v>74.999999999999986</v>
      </c>
      <c r="AH430">
        <v>24.602508809999996</v>
      </c>
      <c r="AI430" s="14">
        <v>25.9</v>
      </c>
      <c r="AJ430" s="15">
        <f t="shared" si="197"/>
        <v>1.2974911900000023</v>
      </c>
      <c r="AM430">
        <v>1.2974911900000023</v>
      </c>
      <c r="AN430">
        <f t="shared" si="198"/>
        <v>0</v>
      </c>
      <c r="AP430">
        <v>1.2974911900000023</v>
      </c>
    </row>
    <row r="431" spans="2:42" x14ac:dyDescent="0.25">
      <c r="B431" s="2">
        <v>429</v>
      </c>
      <c r="C431" s="7">
        <v>15.6464</v>
      </c>
      <c r="D431" s="7">
        <f t="shared" si="199"/>
        <v>5607.2237000000086</v>
      </c>
      <c r="E431" s="7">
        <v>5.72</v>
      </c>
      <c r="F431" s="11">
        <f t="shared" si="209"/>
        <v>0.44699999999999918</v>
      </c>
      <c r="G431" s="11">
        <v>15.6464</v>
      </c>
      <c r="H431" s="3">
        <v>35</v>
      </c>
      <c r="I431" s="7">
        <v>4.5999999999999996</v>
      </c>
      <c r="J431" s="7">
        <v>8.0457999999999998</v>
      </c>
      <c r="K431" s="11">
        <f t="shared" si="191"/>
        <v>9.211808040568549E-2</v>
      </c>
      <c r="L431" s="7">
        <f t="shared" si="210"/>
        <v>3237.3</v>
      </c>
      <c r="M431" s="7">
        <f t="shared" si="192"/>
        <v>197.7671754584064</v>
      </c>
      <c r="N431" s="7">
        <f t="shared" si="190"/>
        <v>3730.1792935388116</v>
      </c>
      <c r="O431" s="7">
        <f t="shared" si="193"/>
        <v>25326.045359999993</v>
      </c>
      <c r="P431" s="7">
        <f t="shared" si="194"/>
        <v>25.326045359999991</v>
      </c>
      <c r="Q431" s="7">
        <f t="shared" si="211"/>
        <v>4855.95</v>
      </c>
      <c r="R431" s="7">
        <f t="shared" si="195"/>
        <v>1618.6499999999996</v>
      </c>
      <c r="S431" s="7">
        <f t="shared" si="196"/>
        <v>74.999999999999986</v>
      </c>
      <c r="AH431">
        <v>25.326045359999991</v>
      </c>
      <c r="AI431" s="14">
        <v>25.9</v>
      </c>
      <c r="AJ431" s="15">
        <f t="shared" si="197"/>
        <v>0.57395464000000729</v>
      </c>
      <c r="AM431">
        <v>0.57395464000000729</v>
      </c>
      <c r="AN431">
        <f t="shared" si="198"/>
        <v>0</v>
      </c>
      <c r="AP431">
        <v>0.57395464000000729</v>
      </c>
    </row>
    <row r="432" spans="2:42" x14ac:dyDescent="0.25">
      <c r="B432" s="2">
        <v>430</v>
      </c>
      <c r="C432" s="7">
        <v>15.6464</v>
      </c>
      <c r="D432" s="7">
        <f t="shared" si="199"/>
        <v>5622.8701000000083</v>
      </c>
      <c r="E432" s="7">
        <v>5.8</v>
      </c>
      <c r="F432" s="11">
        <f t="shared" si="209"/>
        <v>0</v>
      </c>
      <c r="G432" s="11">
        <v>15.6464</v>
      </c>
      <c r="H432" s="3">
        <v>35</v>
      </c>
      <c r="I432" s="7">
        <v>4.5999999999999996</v>
      </c>
      <c r="J432" s="7">
        <v>8.0457999999999998</v>
      </c>
      <c r="K432" s="11">
        <f t="shared" si="191"/>
        <v>9.1862460628185039E-2</v>
      </c>
      <c r="L432" s="7">
        <f t="shared" si="210"/>
        <v>3237.3</v>
      </c>
      <c r="M432" s="7">
        <f t="shared" si="192"/>
        <v>197.7671754584064</v>
      </c>
      <c r="N432" s="7">
        <f t="shared" si="190"/>
        <v>3435.1590379190347</v>
      </c>
      <c r="O432" s="7">
        <f t="shared" si="193"/>
        <v>25326.045359999993</v>
      </c>
      <c r="P432" s="7">
        <f t="shared" si="194"/>
        <v>25.326045359999991</v>
      </c>
      <c r="Q432" s="7">
        <f t="shared" si="211"/>
        <v>4855.95</v>
      </c>
      <c r="R432" s="7">
        <f t="shared" si="195"/>
        <v>1618.6499999999996</v>
      </c>
      <c r="S432" s="7">
        <f t="shared" si="196"/>
        <v>74.999999999999986</v>
      </c>
      <c r="AH432">
        <v>25.326045359999991</v>
      </c>
      <c r="AI432" s="14">
        <v>25.9</v>
      </c>
      <c r="AJ432" s="15">
        <f t="shared" si="197"/>
        <v>0.57395464000000729</v>
      </c>
      <c r="AM432">
        <v>0.57395464000000729</v>
      </c>
      <c r="AN432">
        <f t="shared" si="198"/>
        <v>0</v>
      </c>
      <c r="AP432">
        <v>0.57395464000000729</v>
      </c>
    </row>
    <row r="433" spans="2:42" x14ac:dyDescent="0.25">
      <c r="B433" s="2">
        <v>431</v>
      </c>
      <c r="C433" s="7">
        <v>15.6464</v>
      </c>
      <c r="D433" s="7">
        <f t="shared" si="199"/>
        <v>5638.5165000000079</v>
      </c>
      <c r="E433" s="7">
        <v>5.88</v>
      </c>
      <c r="F433" s="11">
        <f t="shared" ref="F433:F479" si="212">(G433-G432)</f>
        <v>0</v>
      </c>
      <c r="G433" s="11">
        <v>15.6464</v>
      </c>
      <c r="H433" s="3">
        <v>35</v>
      </c>
      <c r="I433" s="7">
        <v>4.5999999999999996</v>
      </c>
      <c r="J433" s="7">
        <v>8.0457999999999998</v>
      </c>
      <c r="K433" s="11">
        <f t="shared" si="191"/>
        <v>9.1608255570902949E-2</v>
      </c>
      <c r="L433" s="7">
        <f t="shared" si="210"/>
        <v>3237.3</v>
      </c>
      <c r="M433" s="7">
        <f t="shared" si="192"/>
        <v>197.7671754584064</v>
      </c>
      <c r="N433" s="7">
        <f t="shared" si="190"/>
        <v>3435.1587837139773</v>
      </c>
      <c r="O433" s="7">
        <f t="shared" si="193"/>
        <v>25326.045359999993</v>
      </c>
      <c r="P433" s="7">
        <f t="shared" si="194"/>
        <v>25.326045359999991</v>
      </c>
      <c r="Q433" s="7">
        <f t="shared" si="211"/>
        <v>4855.95</v>
      </c>
      <c r="R433" s="7">
        <f t="shared" si="195"/>
        <v>1618.6499999999996</v>
      </c>
      <c r="S433" s="7">
        <f t="shared" si="196"/>
        <v>74.999999999999986</v>
      </c>
      <c r="AH433">
        <v>25.326045359999991</v>
      </c>
      <c r="AI433" s="14">
        <v>25.9</v>
      </c>
      <c r="AJ433" s="15">
        <f t="shared" si="197"/>
        <v>0.57395464000000729</v>
      </c>
      <c r="AM433">
        <v>0.57395464000000729</v>
      </c>
      <c r="AN433">
        <f t="shared" si="198"/>
        <v>0</v>
      </c>
      <c r="AP433">
        <v>0.57395464000000729</v>
      </c>
    </row>
    <row r="434" spans="2:42" x14ac:dyDescent="0.25">
      <c r="B434" s="2">
        <v>432</v>
      </c>
      <c r="C434" s="7">
        <v>15.6464</v>
      </c>
      <c r="D434" s="7">
        <f t="shared" si="199"/>
        <v>5654.1629000000075</v>
      </c>
      <c r="E434" s="7">
        <v>5.96</v>
      </c>
      <c r="F434" s="11">
        <f t="shared" ref="F434:F483" si="213">G434-G433</f>
        <v>0</v>
      </c>
      <c r="G434" s="11">
        <v>15.6464</v>
      </c>
      <c r="H434" s="3">
        <v>35</v>
      </c>
      <c r="I434" s="7">
        <v>4.5999999999999996</v>
      </c>
      <c r="J434" s="7">
        <v>8.0457999999999998</v>
      </c>
      <c r="K434" s="11">
        <f t="shared" si="191"/>
        <v>9.135545352165779E-2</v>
      </c>
      <c r="L434" s="7">
        <f t="shared" si="210"/>
        <v>3237.3</v>
      </c>
      <c r="M434" s="7">
        <f t="shared" si="192"/>
        <v>197.7671754584064</v>
      </c>
      <c r="N434" s="7">
        <f t="shared" si="190"/>
        <v>3435.1585309119282</v>
      </c>
      <c r="O434" s="7">
        <f t="shared" si="193"/>
        <v>25326.045359999993</v>
      </c>
      <c r="P434" s="7">
        <f t="shared" si="194"/>
        <v>25.326045359999991</v>
      </c>
      <c r="Q434" s="7">
        <f t="shared" si="211"/>
        <v>4855.95</v>
      </c>
      <c r="R434" s="7">
        <f t="shared" si="195"/>
        <v>1618.6499999999996</v>
      </c>
      <c r="S434" s="7">
        <f t="shared" si="196"/>
        <v>74.999999999999986</v>
      </c>
      <c r="AH434">
        <v>25.326045359999991</v>
      </c>
      <c r="AI434" s="14">
        <v>25.9</v>
      </c>
      <c r="AJ434" s="15">
        <f t="shared" si="197"/>
        <v>0.57395464000000729</v>
      </c>
      <c r="AM434">
        <v>0.57395464000000729</v>
      </c>
      <c r="AN434">
        <f t="shared" si="198"/>
        <v>0</v>
      </c>
      <c r="AP434">
        <v>0.57395464000000729</v>
      </c>
    </row>
    <row r="435" spans="2:42" x14ac:dyDescent="0.25">
      <c r="B435" s="2">
        <v>433</v>
      </c>
      <c r="C435" s="7">
        <v>15.6464</v>
      </c>
      <c r="D435" s="7">
        <f t="shared" si="199"/>
        <v>5669.8093000000072</v>
      </c>
      <c r="E435" s="7">
        <v>6.04</v>
      </c>
      <c r="F435" s="11">
        <f t="shared" si="213"/>
        <v>0</v>
      </c>
      <c r="G435" s="11">
        <v>15.6464</v>
      </c>
      <c r="H435" s="3">
        <v>35</v>
      </c>
      <c r="I435" s="7">
        <v>4.5999999999999996</v>
      </c>
      <c r="J435" s="7">
        <v>8.0457999999999998</v>
      </c>
      <c r="K435" s="11">
        <f t="shared" si="191"/>
        <v>9.1104042897196008E-2</v>
      </c>
      <c r="L435" s="7">
        <f t="shared" si="210"/>
        <v>3237.3</v>
      </c>
      <c r="M435" s="7">
        <f t="shared" si="192"/>
        <v>197.7671754584064</v>
      </c>
      <c r="N435" s="7">
        <f t="shared" si="190"/>
        <v>3435.1582795013037</v>
      </c>
      <c r="O435" s="7">
        <f t="shared" si="193"/>
        <v>25326.045359999993</v>
      </c>
      <c r="P435" s="7">
        <f t="shared" si="194"/>
        <v>25.326045359999991</v>
      </c>
      <c r="Q435" s="7">
        <f t="shared" si="211"/>
        <v>4855.95</v>
      </c>
      <c r="R435" s="7">
        <f t="shared" si="195"/>
        <v>1618.6499999999996</v>
      </c>
      <c r="S435" s="7">
        <f t="shared" si="196"/>
        <v>74.999999999999986</v>
      </c>
      <c r="AH435">
        <v>25.326045359999991</v>
      </c>
      <c r="AI435" s="14">
        <v>25.9</v>
      </c>
      <c r="AJ435" s="15">
        <f t="shared" si="197"/>
        <v>0.57395464000000729</v>
      </c>
      <c r="AM435">
        <v>0.57395464000000729</v>
      </c>
      <c r="AN435">
        <f t="shared" si="198"/>
        <v>0</v>
      </c>
      <c r="AP435">
        <v>0.57395464000000729</v>
      </c>
    </row>
    <row r="436" spans="2:42" x14ac:dyDescent="0.25">
      <c r="B436" s="2">
        <v>434</v>
      </c>
      <c r="C436" s="7">
        <v>15.6464</v>
      </c>
      <c r="D436" s="7">
        <f t="shared" si="199"/>
        <v>5685.4557000000068</v>
      </c>
      <c r="E436" s="7">
        <v>6.12</v>
      </c>
      <c r="F436" s="11">
        <f t="shared" si="213"/>
        <v>0</v>
      </c>
      <c r="G436" s="11">
        <v>15.6464</v>
      </c>
      <c r="H436" s="3">
        <v>35</v>
      </c>
      <c r="I436" s="7">
        <v>4.5999999999999996</v>
      </c>
      <c r="J436" s="7">
        <v>8.0457999999999998</v>
      </c>
      <c r="K436" s="11">
        <f t="shared" si="191"/>
        <v>9.085401224142281E-2</v>
      </c>
      <c r="L436" s="7">
        <f t="shared" si="210"/>
        <v>3237.3</v>
      </c>
      <c r="M436" s="7">
        <f t="shared" si="192"/>
        <v>197.7671754584064</v>
      </c>
      <c r="N436" s="7">
        <f t="shared" si="190"/>
        <v>3435.1580294706478</v>
      </c>
      <c r="O436" s="7">
        <f t="shared" si="193"/>
        <v>25326.045359999993</v>
      </c>
      <c r="P436" s="7">
        <f t="shared" si="194"/>
        <v>25.326045359999991</v>
      </c>
      <c r="Q436" s="7">
        <f t="shared" si="211"/>
        <v>4855.95</v>
      </c>
      <c r="R436" s="7">
        <f t="shared" si="195"/>
        <v>1618.6499999999996</v>
      </c>
      <c r="S436" s="7">
        <f t="shared" si="196"/>
        <v>74.999999999999986</v>
      </c>
      <c r="AH436">
        <v>25.326045359999991</v>
      </c>
      <c r="AI436" s="14">
        <v>25.9</v>
      </c>
      <c r="AJ436" s="15">
        <f t="shared" si="197"/>
        <v>0.57395464000000729</v>
      </c>
      <c r="AM436">
        <v>0.57395464000000729</v>
      </c>
      <c r="AN436">
        <f t="shared" si="198"/>
        <v>0</v>
      </c>
      <c r="AP436">
        <v>0.57395464000000729</v>
      </c>
    </row>
    <row r="437" spans="2:42" x14ac:dyDescent="0.25">
      <c r="B437" s="2">
        <v>435</v>
      </c>
      <c r="C437" s="7">
        <v>15.6464</v>
      </c>
      <c r="D437" s="7">
        <f t="shared" si="199"/>
        <v>5701.1021000000064</v>
      </c>
      <c r="E437" s="7">
        <v>6.2</v>
      </c>
      <c r="F437" s="11">
        <f t="shared" si="213"/>
        <v>0</v>
      </c>
      <c r="G437" s="11">
        <v>15.6464</v>
      </c>
      <c r="H437" s="3">
        <v>35</v>
      </c>
      <c r="I437" s="7">
        <v>4.5999999999999996</v>
      </c>
      <c r="J437" s="7">
        <v>8.0457999999999998</v>
      </c>
      <c r="K437" s="11">
        <f t="shared" si="191"/>
        <v>9.0605350223661965E-2</v>
      </c>
      <c r="L437" s="7">
        <f t="shared" si="210"/>
        <v>3237.3</v>
      </c>
      <c r="M437" s="7">
        <f t="shared" si="192"/>
        <v>197.7671754584064</v>
      </c>
      <c r="N437" s="7">
        <f t="shared" si="190"/>
        <v>3435.1577808086299</v>
      </c>
      <c r="O437" s="7">
        <f t="shared" si="193"/>
        <v>25326.045359999993</v>
      </c>
      <c r="P437" s="7">
        <f t="shared" si="194"/>
        <v>25.326045359999991</v>
      </c>
      <c r="Q437" s="7">
        <f t="shared" si="211"/>
        <v>4855.95</v>
      </c>
      <c r="R437" s="7">
        <f t="shared" si="195"/>
        <v>1618.6499999999996</v>
      </c>
      <c r="S437" s="7">
        <f t="shared" si="196"/>
        <v>74.999999999999986</v>
      </c>
      <c r="AH437">
        <v>25.326045359999991</v>
      </c>
      <c r="AI437" s="14">
        <v>25.9</v>
      </c>
      <c r="AJ437" s="15">
        <f t="shared" si="197"/>
        <v>0.57395464000000729</v>
      </c>
      <c r="AM437">
        <v>0.57395464000000729</v>
      </c>
      <c r="AN437">
        <f t="shared" si="198"/>
        <v>0</v>
      </c>
      <c r="AP437">
        <v>0.57395464000000729</v>
      </c>
    </row>
    <row r="438" spans="2:42" x14ac:dyDescent="0.25">
      <c r="B438" s="2">
        <v>436</v>
      </c>
      <c r="C438" s="7">
        <v>15.6464</v>
      </c>
      <c r="D438" s="7">
        <f t="shared" si="199"/>
        <v>5716.7485000000061</v>
      </c>
      <c r="E438" s="7">
        <v>6.28</v>
      </c>
      <c r="F438" s="11">
        <f t="shared" ref="F438:F484" si="214">(G438-G437)</f>
        <v>0</v>
      </c>
      <c r="G438" s="11">
        <v>15.6464</v>
      </c>
      <c r="H438" s="3">
        <v>35</v>
      </c>
      <c r="I438" s="7">
        <v>4.5999999999999996</v>
      </c>
      <c r="J438" s="7">
        <v>8.0457999999999998</v>
      </c>
      <c r="K438" s="11">
        <f t="shared" si="191"/>
        <v>9.0358045636944231E-2</v>
      </c>
      <c r="L438" s="7">
        <f t="shared" si="210"/>
        <v>3237.3</v>
      </c>
      <c r="M438" s="7">
        <f t="shared" si="192"/>
        <v>197.7671754584064</v>
      </c>
      <c r="N438" s="7">
        <f t="shared" si="190"/>
        <v>3435.1575335040434</v>
      </c>
      <c r="O438" s="7">
        <f t="shared" si="193"/>
        <v>25326.045359999993</v>
      </c>
      <c r="P438" s="7">
        <f t="shared" si="194"/>
        <v>25.326045359999991</v>
      </c>
      <c r="Q438" s="7">
        <f t="shared" si="211"/>
        <v>4855.95</v>
      </c>
      <c r="R438" s="7">
        <f t="shared" si="195"/>
        <v>1618.6499999999996</v>
      </c>
      <c r="S438" s="7">
        <f t="shared" si="196"/>
        <v>74.999999999999986</v>
      </c>
      <c r="AH438">
        <v>25.326045359999991</v>
      </c>
      <c r="AI438" s="14">
        <v>25.9</v>
      </c>
      <c r="AJ438" s="15">
        <f t="shared" si="197"/>
        <v>0.57395464000000729</v>
      </c>
      <c r="AM438">
        <v>0.57395464000000729</v>
      </c>
      <c r="AN438">
        <f t="shared" si="198"/>
        <v>0</v>
      </c>
      <c r="AP438">
        <v>0.57395464000000729</v>
      </c>
    </row>
    <row r="439" spans="2:42" x14ac:dyDescent="0.25">
      <c r="B439" s="2">
        <v>437</v>
      </c>
      <c r="C439" s="7">
        <v>15.6464</v>
      </c>
      <c r="D439" s="7">
        <f t="shared" si="199"/>
        <v>5732.3949000000057</v>
      </c>
      <c r="E439" s="7">
        <v>6.36</v>
      </c>
      <c r="F439" s="11">
        <f t="shared" ref="F439:F486" si="215">G439-G438</f>
        <v>0</v>
      </c>
      <c r="G439" s="11">
        <v>15.6464</v>
      </c>
      <c r="H439" s="3">
        <v>35</v>
      </c>
      <c r="I439" s="7">
        <v>4.5999999999999996</v>
      </c>
      <c r="J439" s="7">
        <v>8.0457999999999998</v>
      </c>
      <c r="K439" s="11">
        <f t="shared" si="191"/>
        <v>9.0112087396323662E-2</v>
      </c>
      <c r="L439" s="7">
        <f t="shared" si="210"/>
        <v>3237.3</v>
      </c>
      <c r="M439" s="7">
        <f t="shared" si="192"/>
        <v>197.7671754584064</v>
      </c>
      <c r="N439" s="7">
        <f t="shared" si="190"/>
        <v>3435.1572875458028</v>
      </c>
      <c r="O439" s="7">
        <f t="shared" si="193"/>
        <v>25326.045359999993</v>
      </c>
      <c r="P439" s="7">
        <f t="shared" si="194"/>
        <v>25.326045359999991</v>
      </c>
      <c r="Q439" s="7">
        <f t="shared" si="211"/>
        <v>4855.95</v>
      </c>
      <c r="R439" s="7">
        <f t="shared" si="195"/>
        <v>1618.6499999999996</v>
      </c>
      <c r="S439" s="7">
        <f t="shared" si="196"/>
        <v>74.999999999999986</v>
      </c>
      <c r="AH439">
        <v>25.326045359999991</v>
      </c>
      <c r="AI439" s="14">
        <v>25.9</v>
      </c>
      <c r="AJ439" s="15">
        <f t="shared" si="197"/>
        <v>0.57395464000000729</v>
      </c>
      <c r="AM439">
        <v>0.57395464000000729</v>
      </c>
      <c r="AN439">
        <f t="shared" si="198"/>
        <v>0</v>
      </c>
      <c r="AP439">
        <v>0.57395464000000729</v>
      </c>
    </row>
    <row r="440" spans="2:42" x14ac:dyDescent="0.25">
      <c r="B440" s="2">
        <v>438</v>
      </c>
      <c r="C440" s="7">
        <v>15.6464</v>
      </c>
      <c r="D440" s="7">
        <f t="shared" si="199"/>
        <v>5748.0413000000053</v>
      </c>
      <c r="E440" s="7">
        <v>6.44</v>
      </c>
      <c r="F440" s="11">
        <f t="shared" si="215"/>
        <v>0</v>
      </c>
      <c r="G440" s="11">
        <v>15.6464</v>
      </c>
      <c r="H440" s="3">
        <v>35</v>
      </c>
      <c r="I440" s="7">
        <v>4.5999999999999996</v>
      </c>
      <c r="J440" s="7">
        <v>8.0457999999999998</v>
      </c>
      <c r="K440" s="11">
        <f t="shared" si="191"/>
        <v>8.986746453722029E-2</v>
      </c>
      <c r="L440" s="7">
        <f t="shared" si="210"/>
        <v>3237.3</v>
      </c>
      <c r="M440" s="7">
        <f t="shared" si="192"/>
        <v>197.7671754584064</v>
      </c>
      <c r="N440" s="7">
        <f t="shared" si="190"/>
        <v>3435.1570429229437</v>
      </c>
      <c r="O440" s="7">
        <f t="shared" si="193"/>
        <v>25326.045359999993</v>
      </c>
      <c r="P440" s="7">
        <f t="shared" si="194"/>
        <v>25.326045359999991</v>
      </c>
      <c r="Q440" s="7">
        <f t="shared" si="211"/>
        <v>4855.95</v>
      </c>
      <c r="R440" s="7">
        <f t="shared" si="195"/>
        <v>1618.6499999999996</v>
      </c>
      <c r="S440" s="7">
        <f t="shared" si="196"/>
        <v>74.999999999999986</v>
      </c>
      <c r="AH440">
        <v>25.326045359999991</v>
      </c>
      <c r="AI440" s="14">
        <v>25.9</v>
      </c>
      <c r="AJ440" s="15">
        <f t="shared" si="197"/>
        <v>0.57395464000000729</v>
      </c>
      <c r="AM440">
        <v>0.57395464000000729</v>
      </c>
      <c r="AN440">
        <f t="shared" si="198"/>
        <v>0</v>
      </c>
      <c r="AP440">
        <v>0.57395464000000729</v>
      </c>
    </row>
    <row r="441" spans="2:42" x14ac:dyDescent="0.25">
      <c r="B441" s="2">
        <v>439</v>
      </c>
      <c r="C441" s="7">
        <v>15.6464</v>
      </c>
      <c r="D441" s="7">
        <f t="shared" si="199"/>
        <v>5763.687700000005</v>
      </c>
      <c r="E441" s="7">
        <v>6.52</v>
      </c>
      <c r="F441" s="11">
        <f t="shared" ref="F441" si="216">(G441-G440)</f>
        <v>0</v>
      </c>
      <c r="G441" s="11">
        <v>15.6464</v>
      </c>
      <c r="H441" s="3">
        <v>35</v>
      </c>
      <c r="I441" s="7">
        <v>4.5999999999999996</v>
      </c>
      <c r="J441" s="7">
        <v>8.0457999999999998</v>
      </c>
      <c r="K441" s="11">
        <f t="shared" si="191"/>
        <v>8.9624166213795889E-2</v>
      </c>
      <c r="L441" s="7">
        <f t="shared" si="210"/>
        <v>3237.3</v>
      </c>
      <c r="M441" s="7">
        <f t="shared" si="192"/>
        <v>197.7671754584064</v>
      </c>
      <c r="N441" s="7">
        <f t="shared" si="190"/>
        <v>3435.1567996246204</v>
      </c>
      <c r="O441" s="7">
        <f t="shared" si="193"/>
        <v>25326.045359999993</v>
      </c>
      <c r="P441" s="7">
        <f t="shared" si="194"/>
        <v>25.326045359999991</v>
      </c>
      <c r="Q441" s="7">
        <f t="shared" si="211"/>
        <v>4855.95</v>
      </c>
      <c r="R441" s="7">
        <f t="shared" si="195"/>
        <v>1618.6499999999996</v>
      </c>
      <c r="S441" s="7">
        <f t="shared" si="196"/>
        <v>74.999999999999986</v>
      </c>
      <c r="AH441">
        <v>25.326045359999991</v>
      </c>
      <c r="AI441" s="14">
        <v>25.9</v>
      </c>
      <c r="AJ441" s="15">
        <f t="shared" si="197"/>
        <v>0.57395464000000729</v>
      </c>
      <c r="AM441">
        <v>0.57395464000000729</v>
      </c>
      <c r="AN441">
        <f t="shared" si="198"/>
        <v>0</v>
      </c>
      <c r="AP441">
        <v>0.57395464000000729</v>
      </c>
    </row>
    <row r="442" spans="2:42" x14ac:dyDescent="0.25">
      <c r="B442" s="2">
        <v>440</v>
      </c>
      <c r="C442" s="7">
        <v>15.6464</v>
      </c>
      <c r="D442" s="7">
        <f t="shared" si="199"/>
        <v>5779.3341000000046</v>
      </c>
      <c r="E442" s="7">
        <v>6.6</v>
      </c>
      <c r="F442" s="11">
        <f t="shared" ref="F442:F445" si="217">G442-G441</f>
        <v>0</v>
      </c>
      <c r="G442" s="11">
        <v>15.6464</v>
      </c>
      <c r="H442" s="3">
        <v>35</v>
      </c>
      <c r="I442" s="7">
        <v>4.5999999999999996</v>
      </c>
      <c r="J442" s="7">
        <v>8.0457999999999998</v>
      </c>
      <c r="K442" s="11">
        <f t="shared" si="191"/>
        <v>8.9382181697340968E-2</v>
      </c>
      <c r="L442" s="7">
        <f t="shared" si="210"/>
        <v>3237.3</v>
      </c>
      <c r="M442" s="7">
        <f t="shared" si="192"/>
        <v>197.7671754584064</v>
      </c>
      <c r="N442" s="7">
        <f t="shared" si="190"/>
        <v>3435.1565576401035</v>
      </c>
      <c r="O442" s="7">
        <f t="shared" si="193"/>
        <v>25326.045359999993</v>
      </c>
      <c r="P442" s="7">
        <f t="shared" si="194"/>
        <v>25.326045359999991</v>
      </c>
      <c r="Q442" s="7">
        <f t="shared" si="211"/>
        <v>4855.95</v>
      </c>
      <c r="R442" s="7">
        <f t="shared" si="195"/>
        <v>1618.6499999999996</v>
      </c>
      <c r="S442" s="7">
        <f t="shared" si="196"/>
        <v>74.999999999999986</v>
      </c>
      <c r="AH442">
        <v>25.326045359999991</v>
      </c>
      <c r="AI442" s="14">
        <v>25.9</v>
      </c>
      <c r="AJ442" s="15">
        <f t="shared" si="197"/>
        <v>0.57395464000000729</v>
      </c>
      <c r="AM442">
        <v>0.57395464000000729</v>
      </c>
      <c r="AN442">
        <f t="shared" si="198"/>
        <v>0</v>
      </c>
      <c r="AP442">
        <v>0.57395464000000729</v>
      </c>
    </row>
    <row r="443" spans="2:42" x14ac:dyDescent="0.25">
      <c r="B443" s="2">
        <v>441</v>
      </c>
      <c r="C443" s="7">
        <v>15.6464</v>
      </c>
      <c r="D443" s="7">
        <f t="shared" si="199"/>
        <v>5794.9805000000042</v>
      </c>
      <c r="E443" s="7">
        <v>6.68</v>
      </c>
      <c r="F443" s="11">
        <f t="shared" si="217"/>
        <v>0</v>
      </c>
      <c r="G443" s="11">
        <v>15.6464</v>
      </c>
      <c r="H443" s="3">
        <v>35</v>
      </c>
      <c r="I443" s="7">
        <v>4.5999999999999996</v>
      </c>
      <c r="J443" s="7">
        <v>8.0457999999999998</v>
      </c>
      <c r="K443" s="11">
        <f t="shared" si="191"/>
        <v>8.9141500374707638E-2</v>
      </c>
      <c r="L443" s="7">
        <f t="shared" si="210"/>
        <v>3237.3</v>
      </c>
      <c r="M443" s="7">
        <f t="shared" si="192"/>
        <v>197.7671754584064</v>
      </c>
      <c r="N443" s="7">
        <f t="shared" si="190"/>
        <v>3435.1563169587812</v>
      </c>
      <c r="O443" s="7">
        <f t="shared" si="193"/>
        <v>25326.045359999993</v>
      </c>
      <c r="P443" s="7">
        <f t="shared" si="194"/>
        <v>25.326045359999991</v>
      </c>
      <c r="Q443" s="7">
        <f t="shared" si="211"/>
        <v>4855.95</v>
      </c>
      <c r="R443" s="7">
        <f t="shared" si="195"/>
        <v>1618.6499999999996</v>
      </c>
      <c r="S443" s="7">
        <f t="shared" si="196"/>
        <v>74.999999999999986</v>
      </c>
      <c r="AH443">
        <v>25.326045359999991</v>
      </c>
      <c r="AI443" s="14">
        <v>25.9</v>
      </c>
      <c r="AJ443" s="15">
        <f t="shared" si="197"/>
        <v>0.57395464000000729</v>
      </c>
      <c r="AM443">
        <v>0.57395464000000729</v>
      </c>
      <c r="AN443">
        <f t="shared" si="198"/>
        <v>0</v>
      </c>
      <c r="AP443">
        <v>0.57395464000000729</v>
      </c>
    </row>
    <row r="444" spans="2:42" x14ac:dyDescent="0.25">
      <c r="B444" s="2">
        <v>442</v>
      </c>
      <c r="C444" s="7">
        <v>15.6464</v>
      </c>
      <c r="D444" s="7">
        <f t="shared" si="199"/>
        <v>5810.6269000000038</v>
      </c>
      <c r="E444" s="7">
        <v>6.76</v>
      </c>
      <c r="F444" s="11">
        <f t="shared" si="217"/>
        <v>0</v>
      </c>
      <c r="G444" s="11">
        <v>15.6464</v>
      </c>
      <c r="H444" s="3">
        <v>35</v>
      </c>
      <c r="I444" s="7">
        <v>4.5999999999999996</v>
      </c>
      <c r="J444" s="7">
        <v>8.0457999999999998</v>
      </c>
      <c r="K444" s="11">
        <f t="shared" si="191"/>
        <v>8.8902111746753124E-2</v>
      </c>
      <c r="L444" s="7">
        <f t="shared" si="210"/>
        <v>3237.3</v>
      </c>
      <c r="M444" s="7">
        <f t="shared" si="192"/>
        <v>197.7671754584064</v>
      </c>
      <c r="N444" s="7">
        <f t="shared" si="190"/>
        <v>3435.1560775701532</v>
      </c>
      <c r="O444" s="7">
        <f t="shared" si="193"/>
        <v>25326.045359999993</v>
      </c>
      <c r="P444" s="7">
        <f t="shared" si="194"/>
        <v>25.326045359999991</v>
      </c>
      <c r="Q444" s="7">
        <f t="shared" si="211"/>
        <v>4855.95</v>
      </c>
      <c r="R444" s="7">
        <f t="shared" si="195"/>
        <v>1618.6499999999996</v>
      </c>
      <c r="S444" s="7">
        <f t="shared" si="196"/>
        <v>74.999999999999986</v>
      </c>
      <c r="AH444">
        <v>25.326045359999991</v>
      </c>
      <c r="AI444" s="14">
        <v>25.9</v>
      </c>
      <c r="AJ444" s="15">
        <f t="shared" si="197"/>
        <v>0.57395464000000729</v>
      </c>
      <c r="AM444">
        <v>0.57395464000000729</v>
      </c>
      <c r="AN444">
        <f t="shared" si="198"/>
        <v>0</v>
      </c>
      <c r="AP444">
        <v>0.57395464000000729</v>
      </c>
    </row>
    <row r="445" spans="2:42" x14ac:dyDescent="0.25">
      <c r="B445" s="2">
        <v>443</v>
      </c>
      <c r="C445" s="7">
        <v>15.6464</v>
      </c>
      <c r="D445" s="7">
        <f t="shared" si="199"/>
        <v>5826.2733000000035</v>
      </c>
      <c r="E445" s="7">
        <v>6.84</v>
      </c>
      <c r="F445" s="11">
        <f t="shared" si="217"/>
        <v>0</v>
      </c>
      <c r="G445" s="11">
        <v>15.6464</v>
      </c>
      <c r="H445" s="3">
        <v>35</v>
      </c>
      <c r="I445" s="7">
        <v>4.5999999999999996</v>
      </c>
      <c r="J445" s="7">
        <v>8.0457999999999998</v>
      </c>
      <c r="K445" s="11">
        <f t="shared" si="191"/>
        <v>8.8664005426813922E-2</v>
      </c>
      <c r="L445" s="7">
        <f t="shared" si="210"/>
        <v>3237.3</v>
      </c>
      <c r="M445" s="7">
        <f t="shared" si="192"/>
        <v>197.7671754584064</v>
      </c>
      <c r="N445" s="7">
        <f t="shared" si="190"/>
        <v>3435.1558394638332</v>
      </c>
      <c r="O445" s="7">
        <f t="shared" si="193"/>
        <v>25326.045359999993</v>
      </c>
      <c r="P445" s="7">
        <f t="shared" si="194"/>
        <v>25.326045359999991</v>
      </c>
      <c r="Q445" s="7">
        <f t="shared" si="211"/>
        <v>4855.95</v>
      </c>
      <c r="R445" s="7">
        <f t="shared" si="195"/>
        <v>1618.6499999999996</v>
      </c>
      <c r="S445" s="7">
        <f t="shared" si="196"/>
        <v>74.999999999999986</v>
      </c>
      <c r="AH445">
        <v>25.326045359999991</v>
      </c>
      <c r="AI445" s="14">
        <v>25.9</v>
      </c>
      <c r="AJ445" s="15">
        <f t="shared" si="197"/>
        <v>0.57395464000000729</v>
      </c>
      <c r="AM445">
        <v>0.57395464000000729</v>
      </c>
      <c r="AN445">
        <f t="shared" si="198"/>
        <v>0</v>
      </c>
      <c r="AP445">
        <v>0.57395464000000729</v>
      </c>
    </row>
    <row r="446" spans="2:42" x14ac:dyDescent="0.25">
      <c r="B446" s="2">
        <v>444</v>
      </c>
      <c r="C446" s="7">
        <v>15.6464</v>
      </c>
      <c r="D446" s="7">
        <f t="shared" si="199"/>
        <v>5841.9197000000031</v>
      </c>
      <c r="E446" s="7">
        <v>6.92</v>
      </c>
      <c r="F446" s="11">
        <f t="shared" ref="F446:F492" si="218">(G446-G445)</f>
        <v>0</v>
      </c>
      <c r="G446" s="11">
        <v>15.6464</v>
      </c>
      <c r="H446" s="3">
        <v>35</v>
      </c>
      <c r="I446" s="7">
        <v>4.5999999999999996</v>
      </c>
      <c r="J446" s="7">
        <v>8.0457999999999998</v>
      </c>
      <c r="K446" s="11">
        <f t="shared" si="191"/>
        <v>8.8427171139203634E-2</v>
      </c>
      <c r="L446" s="7">
        <f t="shared" si="210"/>
        <v>3237.3</v>
      </c>
      <c r="M446" s="7">
        <f t="shared" si="192"/>
        <v>197.7671754584064</v>
      </c>
      <c r="N446" s="7">
        <f t="shared" si="190"/>
        <v>3435.1556026295457</v>
      </c>
      <c r="O446" s="7">
        <f t="shared" si="193"/>
        <v>25326.045359999993</v>
      </c>
      <c r="P446" s="7">
        <f t="shared" si="194"/>
        <v>25.326045359999991</v>
      </c>
      <c r="Q446" s="7">
        <f t="shared" si="211"/>
        <v>4855.95</v>
      </c>
      <c r="R446" s="7">
        <f t="shared" si="195"/>
        <v>1618.6499999999996</v>
      </c>
      <c r="S446" s="7">
        <f t="shared" si="196"/>
        <v>74.999999999999986</v>
      </c>
      <c r="AH446">
        <v>25.326045359999991</v>
      </c>
      <c r="AI446" s="14">
        <v>25.9</v>
      </c>
      <c r="AJ446" s="15">
        <f t="shared" si="197"/>
        <v>0.57395464000000729</v>
      </c>
      <c r="AM446">
        <v>0.57395464000000729</v>
      </c>
      <c r="AN446">
        <f t="shared" si="198"/>
        <v>0</v>
      </c>
      <c r="AP446">
        <v>0.57395464000000729</v>
      </c>
    </row>
    <row r="447" spans="2:42" x14ac:dyDescent="0.25">
      <c r="B447" s="2">
        <v>445</v>
      </c>
      <c r="C447" s="7">
        <v>15.6464</v>
      </c>
      <c r="D447" s="7">
        <f t="shared" si="199"/>
        <v>5857.5661000000027</v>
      </c>
      <c r="E447" s="7">
        <v>7</v>
      </c>
      <c r="F447" s="11">
        <f t="shared" ref="F447:F496" si="219">G447-G446</f>
        <v>0</v>
      </c>
      <c r="G447" s="11">
        <v>15.6464</v>
      </c>
      <c r="H447" s="3">
        <v>35</v>
      </c>
      <c r="I447" s="7">
        <v>4.5999999999999996</v>
      </c>
      <c r="J447" s="7">
        <v>8.0457999999999998</v>
      </c>
      <c r="K447" s="11">
        <f t="shared" si="191"/>
        <v>0.14694925135535347</v>
      </c>
      <c r="L447" s="7">
        <f t="shared" si="210"/>
        <v>3237.3</v>
      </c>
      <c r="M447" s="7">
        <f t="shared" si="192"/>
        <v>197.7671754584064</v>
      </c>
      <c r="N447" s="7">
        <f t="shared" si="190"/>
        <v>3435.2141247097616</v>
      </c>
      <c r="O447" s="7">
        <f t="shared" si="193"/>
        <v>25326.045359999993</v>
      </c>
      <c r="P447" s="7">
        <f t="shared" si="194"/>
        <v>25.326045359999991</v>
      </c>
      <c r="Q447" s="7">
        <f t="shared" si="211"/>
        <v>4855.95</v>
      </c>
      <c r="R447" s="7">
        <f t="shared" si="195"/>
        <v>1618.6499999999996</v>
      </c>
      <c r="S447" s="7">
        <f t="shared" si="196"/>
        <v>74.999999999999986</v>
      </c>
      <c r="AH447">
        <v>25.326045359999991</v>
      </c>
      <c r="AI447" s="14">
        <v>25.9</v>
      </c>
      <c r="AJ447" s="15">
        <f t="shared" si="197"/>
        <v>0.57395464000000729</v>
      </c>
      <c r="AM447">
        <v>0.57395464000000729</v>
      </c>
      <c r="AN447">
        <f t="shared" si="198"/>
        <v>0</v>
      </c>
      <c r="AP447">
        <v>0.57395464000000729</v>
      </c>
    </row>
    <row r="448" spans="2:42" x14ac:dyDescent="0.25">
      <c r="B448" s="2">
        <v>446</v>
      </c>
      <c r="C448" s="7">
        <v>15.6464</v>
      </c>
      <c r="D448" s="7">
        <f t="shared" si="199"/>
        <v>5873.2125000000024</v>
      </c>
      <c r="E448" s="10">
        <v>7.1333000000000002</v>
      </c>
      <c r="F448" s="11">
        <f t="shared" si="219"/>
        <v>0</v>
      </c>
      <c r="G448" s="11">
        <v>15.6464</v>
      </c>
      <c r="H448" s="3">
        <v>35</v>
      </c>
      <c r="I448" s="7">
        <v>7.6</v>
      </c>
      <c r="J448" s="7">
        <v>13.343</v>
      </c>
      <c r="K448" s="11">
        <f t="shared" si="191"/>
        <v>0.1465588146332216</v>
      </c>
      <c r="L448" s="7">
        <f t="shared" si="210"/>
        <v>3237.3</v>
      </c>
      <c r="M448" s="7">
        <f t="shared" si="192"/>
        <v>197.7671754584064</v>
      </c>
      <c r="N448" s="7">
        <f t="shared" si="190"/>
        <v>3435.2137342730398</v>
      </c>
      <c r="O448" s="7">
        <f t="shared" si="193"/>
        <v>25326.045359999993</v>
      </c>
      <c r="P448" s="7">
        <f t="shared" si="194"/>
        <v>25.326045359999991</v>
      </c>
      <c r="Q448" s="7">
        <f t="shared" si="211"/>
        <v>4855.95</v>
      </c>
      <c r="R448" s="7">
        <f t="shared" si="195"/>
        <v>1618.6499999999996</v>
      </c>
      <c r="S448" s="7">
        <f t="shared" si="196"/>
        <v>74.999999999999986</v>
      </c>
      <c r="AH448">
        <v>25.326045359999991</v>
      </c>
      <c r="AI448" s="14">
        <v>25.9</v>
      </c>
      <c r="AJ448" s="15">
        <f t="shared" si="197"/>
        <v>0.57395464000000729</v>
      </c>
      <c r="AM448">
        <v>0.57395464000000729</v>
      </c>
      <c r="AN448">
        <f t="shared" si="198"/>
        <v>0</v>
      </c>
      <c r="AP448">
        <v>0.57395464000000729</v>
      </c>
    </row>
    <row r="449" spans="2:42" x14ac:dyDescent="0.25">
      <c r="B449" s="2">
        <v>447</v>
      </c>
      <c r="C449" s="7">
        <v>15.6464</v>
      </c>
      <c r="D449" s="7">
        <f t="shared" si="199"/>
        <v>5888.858900000002</v>
      </c>
      <c r="E449" s="10">
        <v>7.2666000000000004</v>
      </c>
      <c r="F449" s="11">
        <f t="shared" si="219"/>
        <v>0</v>
      </c>
      <c r="G449" s="11">
        <v>15.6464</v>
      </c>
      <c r="H449" s="3">
        <v>35</v>
      </c>
      <c r="I449" s="7">
        <v>7.6</v>
      </c>
      <c r="J449" s="7">
        <v>13.343</v>
      </c>
      <c r="K449" s="11">
        <f t="shared" si="191"/>
        <v>0.14617044715442656</v>
      </c>
      <c r="L449" s="7">
        <f t="shared" si="210"/>
        <v>3237.3</v>
      </c>
      <c r="M449" s="7">
        <f t="shared" si="192"/>
        <v>197.7671754584064</v>
      </c>
      <c r="N449" s="7">
        <f t="shared" si="190"/>
        <v>3435.2133459055608</v>
      </c>
      <c r="O449" s="7">
        <f t="shared" si="193"/>
        <v>25326.045359999993</v>
      </c>
      <c r="P449" s="7">
        <f t="shared" si="194"/>
        <v>25.326045359999991</v>
      </c>
      <c r="Q449" s="7">
        <f t="shared" si="211"/>
        <v>4855.95</v>
      </c>
      <c r="R449" s="7">
        <f t="shared" si="195"/>
        <v>1618.6499999999996</v>
      </c>
      <c r="S449" s="7">
        <f t="shared" si="196"/>
        <v>74.999999999999986</v>
      </c>
      <c r="AH449">
        <v>25.326045359999991</v>
      </c>
      <c r="AI449" s="14">
        <v>25.9</v>
      </c>
      <c r="AJ449" s="15">
        <f t="shared" si="197"/>
        <v>0.57395464000000729</v>
      </c>
      <c r="AM449">
        <v>0.57395464000000729</v>
      </c>
      <c r="AN449">
        <f t="shared" si="198"/>
        <v>0</v>
      </c>
      <c r="AP449">
        <v>0.57395464000000729</v>
      </c>
    </row>
    <row r="450" spans="2:42" x14ac:dyDescent="0.25">
      <c r="B450" s="2">
        <v>448</v>
      </c>
      <c r="C450" s="7">
        <v>15.6464</v>
      </c>
      <c r="D450" s="7">
        <f t="shared" si="199"/>
        <v>5904.5053000000016</v>
      </c>
      <c r="E450" s="10">
        <v>7.3998999999999997</v>
      </c>
      <c r="F450" s="11">
        <f t="shared" si="219"/>
        <v>0</v>
      </c>
      <c r="G450" s="11">
        <v>15.6464</v>
      </c>
      <c r="H450" s="3">
        <v>35</v>
      </c>
      <c r="I450" s="7">
        <v>7.6</v>
      </c>
      <c r="J450" s="7">
        <v>13.343</v>
      </c>
      <c r="K450" s="11">
        <f t="shared" si="191"/>
        <v>0.14578413251252911</v>
      </c>
      <c r="L450" s="7">
        <f t="shared" si="210"/>
        <v>3237.3</v>
      </c>
      <c r="M450" s="7">
        <f t="shared" si="192"/>
        <v>197.7671754584064</v>
      </c>
      <c r="N450" s="7">
        <f t="shared" si="190"/>
        <v>3435.2129595909191</v>
      </c>
      <c r="O450" s="7">
        <f t="shared" si="193"/>
        <v>25326.045359999993</v>
      </c>
      <c r="P450" s="7">
        <f t="shared" si="194"/>
        <v>25.326045359999991</v>
      </c>
      <c r="Q450" s="7">
        <f t="shared" si="211"/>
        <v>4855.95</v>
      </c>
      <c r="R450" s="7">
        <f t="shared" si="195"/>
        <v>1618.6499999999996</v>
      </c>
      <c r="S450" s="7">
        <f t="shared" si="196"/>
        <v>74.999999999999986</v>
      </c>
      <c r="AH450">
        <v>25.326045359999991</v>
      </c>
      <c r="AI450" s="14">
        <v>25.9</v>
      </c>
      <c r="AJ450" s="15">
        <f t="shared" si="197"/>
        <v>0.57395464000000729</v>
      </c>
      <c r="AM450">
        <v>0.57395464000000729</v>
      </c>
      <c r="AN450">
        <f t="shared" si="198"/>
        <v>0</v>
      </c>
      <c r="AP450">
        <v>0.57395464000000729</v>
      </c>
    </row>
    <row r="451" spans="2:42" x14ac:dyDescent="0.25">
      <c r="B451" s="2">
        <v>449</v>
      </c>
      <c r="C451" s="7">
        <v>15.6464</v>
      </c>
      <c r="D451" s="7">
        <f t="shared" si="199"/>
        <v>5920.1517000000013</v>
      </c>
      <c r="E451" s="10">
        <v>7.5331999999999999</v>
      </c>
      <c r="F451" s="11">
        <f t="shared" ref="F451:F497" si="220">(G451-G450)</f>
        <v>0</v>
      </c>
      <c r="G451" s="11">
        <v>15.6464</v>
      </c>
      <c r="H451" s="3">
        <v>35</v>
      </c>
      <c r="I451" s="7">
        <v>7.6</v>
      </c>
      <c r="J451" s="7">
        <v>13.343</v>
      </c>
      <c r="K451" s="11">
        <f t="shared" si="191"/>
        <v>0.14539985447406953</v>
      </c>
      <c r="L451" s="7">
        <f t="shared" si="210"/>
        <v>3237.3</v>
      </c>
      <c r="M451" s="7">
        <f t="shared" si="192"/>
        <v>197.7671754584064</v>
      </c>
      <c r="N451" s="7">
        <f t="shared" ref="N451:N514" si="221">($V$4*F451)+M451+L451+K451</f>
        <v>3435.2125753128803</v>
      </c>
      <c r="O451" s="7">
        <f t="shared" si="193"/>
        <v>25326.045359999993</v>
      </c>
      <c r="P451" s="7">
        <f t="shared" si="194"/>
        <v>25.326045359999991</v>
      </c>
      <c r="Q451" s="7">
        <f t="shared" si="211"/>
        <v>4855.95</v>
      </c>
      <c r="R451" s="7">
        <f t="shared" si="195"/>
        <v>1618.6499999999996</v>
      </c>
      <c r="S451" s="7">
        <f t="shared" si="196"/>
        <v>74.999999999999986</v>
      </c>
      <c r="AH451">
        <v>25.326045359999991</v>
      </c>
      <c r="AI451" s="14">
        <v>25.9</v>
      </c>
      <c r="AJ451" s="15">
        <f t="shared" si="197"/>
        <v>0.57395464000000729</v>
      </c>
      <c r="AM451">
        <v>0.57395464000000729</v>
      </c>
      <c r="AN451">
        <f t="shared" si="198"/>
        <v>0</v>
      </c>
      <c r="AP451">
        <v>0.57395464000000729</v>
      </c>
    </row>
    <row r="452" spans="2:42" x14ac:dyDescent="0.25">
      <c r="B452" s="2">
        <v>450</v>
      </c>
      <c r="C452" s="7">
        <v>15.6464</v>
      </c>
      <c r="D452" s="7">
        <f t="shared" si="199"/>
        <v>5935.7981000000009</v>
      </c>
      <c r="E452" s="10">
        <v>7.6665000000000001</v>
      </c>
      <c r="F452" s="11">
        <f t="shared" ref="F452:F501" si="222">G452-G451</f>
        <v>0</v>
      </c>
      <c r="G452" s="11">
        <v>15.6464</v>
      </c>
      <c r="H452" s="3">
        <v>35</v>
      </c>
      <c r="I452" s="7">
        <v>7.6</v>
      </c>
      <c r="J452" s="7">
        <v>13.343</v>
      </c>
      <c r="K452" s="11">
        <f t="shared" ref="K452:K515" si="223">$V$4*9.81*SIN((E453-E452)/D453)</f>
        <v>0.14501759697630373</v>
      </c>
      <c r="L452" s="7">
        <f t="shared" si="210"/>
        <v>3237.3</v>
      </c>
      <c r="M452" s="7">
        <f t="shared" ref="M452:M515" si="224">0.5*$V$5*$V$6*$V$7*(G452^2)</f>
        <v>197.7671754584064</v>
      </c>
      <c r="N452" s="7">
        <f t="shared" si="221"/>
        <v>3435.2121930553826</v>
      </c>
      <c r="O452" s="7">
        <f t="shared" ref="O452:O515" si="225">G452*R452</f>
        <v>25326.045359999993</v>
      </c>
      <c r="P452" s="7">
        <f t="shared" ref="P452:P515" si="226">O452/1000</f>
        <v>25.326045359999991</v>
      </c>
      <c r="Q452" s="7">
        <f t="shared" si="211"/>
        <v>4855.95</v>
      </c>
      <c r="R452" s="7">
        <f t="shared" ref="R452:R515" si="227">(Q452-L452)</f>
        <v>1618.6499999999996</v>
      </c>
      <c r="S452" s="7">
        <f t="shared" ref="S452:S515" si="228">(Q452/(9.81*$V$4))*100</f>
        <v>74.999999999999986</v>
      </c>
      <c r="AH452">
        <v>25.326045359999991</v>
      </c>
      <c r="AI452" s="14">
        <v>25.9</v>
      </c>
      <c r="AJ452" s="15">
        <f t="shared" ref="AJ452:AJ515" si="229">(AI452-AH452)</f>
        <v>0.57395464000000729</v>
      </c>
      <c r="AM452">
        <v>0.57395464000000729</v>
      </c>
      <c r="AN452">
        <f t="shared" ref="AN452:AN515" si="230">AL452*-1</f>
        <v>0</v>
      </c>
      <c r="AP452">
        <v>0.57395464000000729</v>
      </c>
    </row>
    <row r="453" spans="2:42" x14ac:dyDescent="0.25">
      <c r="B453" s="2">
        <v>451</v>
      </c>
      <c r="C453" s="7">
        <v>15.6464</v>
      </c>
      <c r="D453" s="7">
        <f t="shared" ref="D453:D516" si="231">C453+D452</f>
        <v>5951.4445000000005</v>
      </c>
      <c r="E453" s="10">
        <v>7.7998000000000003</v>
      </c>
      <c r="F453" s="11">
        <f t="shared" si="222"/>
        <v>0</v>
      </c>
      <c r="G453" s="11">
        <v>15.6464</v>
      </c>
      <c r="H453" s="3">
        <v>35</v>
      </c>
      <c r="I453" s="7">
        <v>7.6</v>
      </c>
      <c r="J453" s="7">
        <v>13.343</v>
      </c>
      <c r="K453" s="11">
        <f t="shared" si="223"/>
        <v>0.14463734412495907</v>
      </c>
      <c r="L453" s="7">
        <f t="shared" si="210"/>
        <v>3237.3</v>
      </c>
      <c r="M453" s="7">
        <f t="shared" si="224"/>
        <v>197.7671754584064</v>
      </c>
      <c r="N453" s="7">
        <f t="shared" si="221"/>
        <v>3435.2118128025313</v>
      </c>
      <c r="O453" s="7">
        <f t="shared" si="225"/>
        <v>25326.045359999993</v>
      </c>
      <c r="P453" s="7">
        <f t="shared" si="226"/>
        <v>25.326045359999991</v>
      </c>
      <c r="Q453" s="7">
        <f t="shared" si="211"/>
        <v>4855.95</v>
      </c>
      <c r="R453" s="7">
        <f t="shared" si="227"/>
        <v>1618.6499999999996</v>
      </c>
      <c r="S453" s="7">
        <f t="shared" si="228"/>
        <v>74.999999999999986</v>
      </c>
      <c r="AH453">
        <v>25.326045359999991</v>
      </c>
      <c r="AI453" s="14">
        <v>25.9</v>
      </c>
      <c r="AJ453" s="15">
        <f t="shared" si="229"/>
        <v>0.57395464000000729</v>
      </c>
      <c r="AM453">
        <v>0.57395464000000729</v>
      </c>
      <c r="AN453">
        <f t="shared" si="230"/>
        <v>0</v>
      </c>
      <c r="AP453">
        <v>0.57395464000000729</v>
      </c>
    </row>
    <row r="454" spans="2:42" x14ac:dyDescent="0.25">
      <c r="B454" s="2">
        <v>452</v>
      </c>
      <c r="C454" s="7">
        <v>15.6464</v>
      </c>
      <c r="D454" s="7">
        <f t="shared" si="231"/>
        <v>5967.0909000000001</v>
      </c>
      <c r="E454" s="10">
        <v>7.9330999999999996</v>
      </c>
      <c r="F454" s="11">
        <f t="shared" si="222"/>
        <v>0</v>
      </c>
      <c r="G454" s="11">
        <v>15.6464</v>
      </c>
      <c r="H454" s="3">
        <v>35</v>
      </c>
      <c r="I454" s="7">
        <v>7.6</v>
      </c>
      <c r="J454" s="7">
        <v>13.343</v>
      </c>
      <c r="K454" s="11">
        <f t="shared" si="223"/>
        <v>0.14425908019203729</v>
      </c>
      <c r="L454" s="7">
        <f t="shared" si="210"/>
        <v>3237.3</v>
      </c>
      <c r="M454" s="7">
        <f t="shared" si="224"/>
        <v>197.7671754584064</v>
      </c>
      <c r="N454" s="7">
        <f t="shared" si="221"/>
        <v>3435.2114345385985</v>
      </c>
      <c r="O454" s="7">
        <f t="shared" si="225"/>
        <v>25326.045359999993</v>
      </c>
      <c r="P454" s="7">
        <f t="shared" si="226"/>
        <v>25.326045359999991</v>
      </c>
      <c r="Q454" s="7">
        <f t="shared" si="211"/>
        <v>4855.95</v>
      </c>
      <c r="R454" s="7">
        <f t="shared" si="227"/>
        <v>1618.6499999999996</v>
      </c>
      <c r="S454" s="7">
        <f t="shared" si="228"/>
        <v>74.999999999999986</v>
      </c>
      <c r="AH454">
        <v>25.326045359999991</v>
      </c>
      <c r="AI454" s="14">
        <v>25.9</v>
      </c>
      <c r="AJ454" s="15">
        <f t="shared" si="229"/>
        <v>0.57395464000000729</v>
      </c>
      <c r="AM454">
        <v>0.57395464000000729</v>
      </c>
      <c r="AN454">
        <f t="shared" si="230"/>
        <v>0</v>
      </c>
      <c r="AP454">
        <v>0.57395464000000729</v>
      </c>
    </row>
    <row r="455" spans="2:42" x14ac:dyDescent="0.25">
      <c r="B455" s="2">
        <v>453</v>
      </c>
      <c r="C455" s="7">
        <v>15.6464</v>
      </c>
      <c r="D455" s="7">
        <f t="shared" si="231"/>
        <v>5982.7372999999998</v>
      </c>
      <c r="E455" s="10">
        <v>8.0663999999999998</v>
      </c>
      <c r="F455" s="11">
        <f t="shared" si="222"/>
        <v>0</v>
      </c>
      <c r="G455" s="11">
        <v>15.6464</v>
      </c>
      <c r="H455" s="3">
        <v>35</v>
      </c>
      <c r="I455" s="7">
        <v>7.6</v>
      </c>
      <c r="J455" s="7">
        <v>13.343</v>
      </c>
      <c r="K455" s="11">
        <f t="shared" si="223"/>
        <v>0.14388278961363618</v>
      </c>
      <c r="L455" s="7">
        <f t="shared" si="210"/>
        <v>3237.3</v>
      </c>
      <c r="M455" s="7">
        <f t="shared" si="224"/>
        <v>197.7671754584064</v>
      </c>
      <c r="N455" s="7">
        <f t="shared" si="221"/>
        <v>3435.21105824802</v>
      </c>
      <c r="O455" s="7">
        <f t="shared" si="225"/>
        <v>25326.045359999993</v>
      </c>
      <c r="P455" s="7">
        <f t="shared" si="226"/>
        <v>25.326045359999991</v>
      </c>
      <c r="Q455" s="7">
        <f t="shared" si="211"/>
        <v>4855.95</v>
      </c>
      <c r="R455" s="7">
        <f t="shared" si="227"/>
        <v>1618.6499999999996</v>
      </c>
      <c r="S455" s="7">
        <f t="shared" si="228"/>
        <v>74.999999999999986</v>
      </c>
      <c r="AH455">
        <v>25.326045359999991</v>
      </c>
      <c r="AI455" s="14">
        <v>25.9</v>
      </c>
      <c r="AJ455" s="15">
        <f t="shared" si="229"/>
        <v>0.57395464000000729</v>
      </c>
      <c r="AM455">
        <v>0.57395464000000729</v>
      </c>
      <c r="AN455">
        <f t="shared" si="230"/>
        <v>0</v>
      </c>
      <c r="AP455">
        <v>0.57395464000000729</v>
      </c>
    </row>
    <row r="456" spans="2:42" x14ac:dyDescent="0.25">
      <c r="B456" s="2">
        <v>454</v>
      </c>
      <c r="C456" s="7">
        <v>15.6464</v>
      </c>
      <c r="D456" s="7">
        <f t="shared" si="231"/>
        <v>5998.3836999999994</v>
      </c>
      <c r="E456" s="10">
        <v>8.1997</v>
      </c>
      <c r="F456" s="11">
        <f t="shared" ref="F456:F502" si="232">(G456-G455)</f>
        <v>0</v>
      </c>
      <c r="G456" s="11">
        <v>15.6464</v>
      </c>
      <c r="H456" s="3">
        <v>35</v>
      </c>
      <c r="I456" s="7">
        <v>7.6</v>
      </c>
      <c r="J456" s="7">
        <v>13.343</v>
      </c>
      <c r="K456" s="11">
        <f t="shared" si="223"/>
        <v>0.14350845698782483</v>
      </c>
      <c r="L456" s="7">
        <f t="shared" si="210"/>
        <v>3237.3</v>
      </c>
      <c r="M456" s="7">
        <f t="shared" si="224"/>
        <v>197.7671754584064</v>
      </c>
      <c r="N456" s="7">
        <f t="shared" si="221"/>
        <v>3435.2106839153944</v>
      </c>
      <c r="O456" s="7">
        <f t="shared" si="225"/>
        <v>25326.045359999993</v>
      </c>
      <c r="P456" s="7">
        <f t="shared" si="226"/>
        <v>25.326045359999991</v>
      </c>
      <c r="Q456" s="7">
        <f t="shared" si="211"/>
        <v>4855.95</v>
      </c>
      <c r="R456" s="7">
        <f t="shared" si="227"/>
        <v>1618.6499999999996</v>
      </c>
      <c r="S456" s="7">
        <f t="shared" si="228"/>
        <v>74.999999999999986</v>
      </c>
      <c r="AH456">
        <v>25.326045359999991</v>
      </c>
      <c r="AI456" s="14">
        <v>25.9</v>
      </c>
      <c r="AJ456" s="15">
        <f t="shared" si="229"/>
        <v>0.57395464000000729</v>
      </c>
      <c r="AM456">
        <v>0.57395464000000729</v>
      </c>
      <c r="AN456">
        <f t="shared" si="230"/>
        <v>0</v>
      </c>
      <c r="AP456">
        <v>0.57395464000000729</v>
      </c>
    </row>
    <row r="457" spans="2:42" x14ac:dyDescent="0.25">
      <c r="B457" s="2">
        <v>455</v>
      </c>
      <c r="C457" s="7">
        <v>15.6464</v>
      </c>
      <c r="D457" s="7">
        <f t="shared" si="231"/>
        <v>6014.030099999999</v>
      </c>
      <c r="E457" s="10">
        <v>8.3330000000000002</v>
      </c>
      <c r="F457" s="11">
        <f t="shared" ref="F457:F506" si="233">G457-G456</f>
        <v>0</v>
      </c>
      <c r="G457" s="11">
        <v>15.6464</v>
      </c>
      <c r="H457" s="3">
        <v>35</v>
      </c>
      <c r="I457" s="7">
        <v>7.6</v>
      </c>
      <c r="J457" s="7">
        <v>13.343</v>
      </c>
      <c r="K457" s="11">
        <f t="shared" si="223"/>
        <v>0.14313606707253698</v>
      </c>
      <c r="L457" s="7">
        <f t="shared" si="210"/>
        <v>3237.3</v>
      </c>
      <c r="M457" s="7">
        <f t="shared" si="224"/>
        <v>197.7671754584064</v>
      </c>
      <c r="N457" s="7">
        <f t="shared" si="221"/>
        <v>3435.210311525479</v>
      </c>
      <c r="O457" s="7">
        <f t="shared" si="225"/>
        <v>25326.045359999993</v>
      </c>
      <c r="P457" s="7">
        <f t="shared" si="226"/>
        <v>25.326045359999991</v>
      </c>
      <c r="Q457" s="7">
        <f t="shared" si="211"/>
        <v>4855.95</v>
      </c>
      <c r="R457" s="7">
        <f t="shared" si="227"/>
        <v>1618.6499999999996</v>
      </c>
      <c r="S457" s="7">
        <f t="shared" si="228"/>
        <v>74.999999999999986</v>
      </c>
      <c r="AH457">
        <v>25.326045359999991</v>
      </c>
      <c r="AI457" s="14">
        <v>25.9</v>
      </c>
      <c r="AJ457" s="15">
        <f t="shared" si="229"/>
        <v>0.57395464000000729</v>
      </c>
      <c r="AM457">
        <v>0.57395464000000729</v>
      </c>
      <c r="AN457">
        <f t="shared" si="230"/>
        <v>0</v>
      </c>
      <c r="AP457">
        <v>0.57395464000000729</v>
      </c>
    </row>
    <row r="458" spans="2:42" x14ac:dyDescent="0.25">
      <c r="B458" s="2">
        <v>456</v>
      </c>
      <c r="C458" s="7">
        <v>15.6464</v>
      </c>
      <c r="D458" s="7">
        <f t="shared" si="231"/>
        <v>6029.6764999999987</v>
      </c>
      <c r="E458" s="10">
        <v>8.4663000000000004</v>
      </c>
      <c r="F458" s="11">
        <f t="shared" si="233"/>
        <v>0</v>
      </c>
      <c r="G458" s="11">
        <v>15.6464</v>
      </c>
      <c r="H458" s="3">
        <v>35</v>
      </c>
      <c r="I458" s="7">
        <v>7.6</v>
      </c>
      <c r="J458" s="7">
        <v>13.343</v>
      </c>
      <c r="K458" s="11">
        <f t="shared" si="223"/>
        <v>0.14276560478350356</v>
      </c>
      <c r="L458" s="7">
        <f t="shared" si="210"/>
        <v>3237.3</v>
      </c>
      <c r="M458" s="7">
        <f t="shared" si="224"/>
        <v>197.7671754584064</v>
      </c>
      <c r="N458" s="7">
        <f t="shared" si="221"/>
        <v>3435.2099410631899</v>
      </c>
      <c r="O458" s="7">
        <f t="shared" si="225"/>
        <v>25326.045359999993</v>
      </c>
      <c r="P458" s="7">
        <f t="shared" si="226"/>
        <v>25.326045359999991</v>
      </c>
      <c r="Q458" s="7">
        <f t="shared" si="211"/>
        <v>4855.95</v>
      </c>
      <c r="R458" s="7">
        <f t="shared" si="227"/>
        <v>1618.6499999999996</v>
      </c>
      <c r="S458" s="7">
        <f t="shared" si="228"/>
        <v>74.999999999999986</v>
      </c>
      <c r="AH458">
        <v>25.326045359999991</v>
      </c>
      <c r="AI458" s="14">
        <v>25.9</v>
      </c>
      <c r="AJ458" s="15">
        <f t="shared" si="229"/>
        <v>0.57395464000000729</v>
      </c>
      <c r="AM458">
        <v>0.57395464000000729</v>
      </c>
      <c r="AN458">
        <f t="shared" si="230"/>
        <v>0</v>
      </c>
      <c r="AP458">
        <v>0.57395464000000729</v>
      </c>
    </row>
    <row r="459" spans="2:42" x14ac:dyDescent="0.25">
      <c r="B459" s="2">
        <v>457</v>
      </c>
      <c r="C459" s="7">
        <v>15.6464</v>
      </c>
      <c r="D459" s="7">
        <f t="shared" si="231"/>
        <v>6045.3228999999983</v>
      </c>
      <c r="E459" s="10">
        <v>8.5996000000000006</v>
      </c>
      <c r="F459" s="11">
        <f t="shared" si="233"/>
        <v>0</v>
      </c>
      <c r="G459" s="11">
        <v>15.6464</v>
      </c>
      <c r="H459" s="3">
        <v>35</v>
      </c>
      <c r="I459" s="7">
        <v>7.6</v>
      </c>
      <c r="J459" s="7">
        <v>13.343</v>
      </c>
      <c r="K459" s="11">
        <f t="shared" si="223"/>
        <v>0.1423970551922156</v>
      </c>
      <c r="L459" s="7">
        <f t="shared" si="210"/>
        <v>3237.3</v>
      </c>
      <c r="M459" s="7">
        <f t="shared" si="224"/>
        <v>197.7671754584064</v>
      </c>
      <c r="N459" s="7">
        <f t="shared" si="221"/>
        <v>3435.2095725135987</v>
      </c>
      <c r="O459" s="7">
        <f t="shared" si="225"/>
        <v>25326.045359999993</v>
      </c>
      <c r="P459" s="7">
        <f t="shared" si="226"/>
        <v>25.326045359999991</v>
      </c>
      <c r="Q459" s="7">
        <f t="shared" si="211"/>
        <v>4855.95</v>
      </c>
      <c r="R459" s="7">
        <f t="shared" si="227"/>
        <v>1618.6499999999996</v>
      </c>
      <c r="S459" s="7">
        <f t="shared" si="228"/>
        <v>74.999999999999986</v>
      </c>
      <c r="AH459">
        <v>25.326045359999991</v>
      </c>
      <c r="AI459" s="14">
        <v>25.9</v>
      </c>
      <c r="AJ459" s="15">
        <f t="shared" si="229"/>
        <v>0.57395464000000729</v>
      </c>
      <c r="AM459">
        <v>0.57395464000000729</v>
      </c>
      <c r="AN459">
        <f t="shared" si="230"/>
        <v>0</v>
      </c>
      <c r="AP459">
        <v>0.57395464000000729</v>
      </c>
    </row>
    <row r="460" spans="2:42" x14ac:dyDescent="0.25">
      <c r="B460" s="2">
        <v>458</v>
      </c>
      <c r="C460" s="7">
        <v>15.6464</v>
      </c>
      <c r="D460" s="7">
        <f t="shared" si="231"/>
        <v>6060.9692999999979</v>
      </c>
      <c r="E460" s="10">
        <v>8.7329000000000008</v>
      </c>
      <c r="F460" s="11">
        <f t="shared" si="233"/>
        <v>0</v>
      </c>
      <c r="G460" s="11">
        <v>15.6464</v>
      </c>
      <c r="H460" s="3">
        <v>35</v>
      </c>
      <c r="I460" s="7">
        <v>7.6</v>
      </c>
      <c r="J460" s="7">
        <v>13.343</v>
      </c>
      <c r="K460" s="11">
        <f t="shared" si="223"/>
        <v>0.14203040352391721</v>
      </c>
      <c r="L460" s="7">
        <f t="shared" si="210"/>
        <v>3237.3</v>
      </c>
      <c r="M460" s="7">
        <f t="shared" si="224"/>
        <v>197.7671754584064</v>
      </c>
      <c r="N460" s="7">
        <f t="shared" si="221"/>
        <v>3435.2092058619305</v>
      </c>
      <c r="O460" s="7">
        <f t="shared" si="225"/>
        <v>25326.045359999993</v>
      </c>
      <c r="P460" s="7">
        <f t="shared" si="226"/>
        <v>25.326045359999991</v>
      </c>
      <c r="Q460" s="7">
        <f t="shared" si="211"/>
        <v>4855.95</v>
      </c>
      <c r="R460" s="7">
        <f t="shared" si="227"/>
        <v>1618.6499999999996</v>
      </c>
      <c r="S460" s="7">
        <f t="shared" si="228"/>
        <v>74.999999999999986</v>
      </c>
      <c r="AH460">
        <v>25.326045359999991</v>
      </c>
      <c r="AI460" s="14">
        <v>25.9</v>
      </c>
      <c r="AJ460" s="15">
        <f t="shared" si="229"/>
        <v>0.57395464000000729</v>
      </c>
      <c r="AM460">
        <v>0.57395464000000729</v>
      </c>
      <c r="AN460">
        <f t="shared" si="230"/>
        <v>0</v>
      </c>
      <c r="AP460">
        <v>0.57395464000000729</v>
      </c>
    </row>
    <row r="461" spans="2:42" x14ac:dyDescent="0.25">
      <c r="B461" s="2">
        <v>459</v>
      </c>
      <c r="C461" s="7">
        <v>15.6464</v>
      </c>
      <c r="D461" s="7">
        <f t="shared" si="231"/>
        <v>6076.6156999999976</v>
      </c>
      <c r="E461" s="10">
        <v>8.8661999999999992</v>
      </c>
      <c r="F461" s="11">
        <f t="shared" ref="F461:F507" si="234">(G461-G460)</f>
        <v>0</v>
      </c>
      <c r="G461" s="11">
        <v>15.6464</v>
      </c>
      <c r="H461" s="3">
        <v>35</v>
      </c>
      <c r="I461" s="7">
        <v>7.6</v>
      </c>
      <c r="J461" s="7">
        <v>13.343</v>
      </c>
      <c r="K461" s="11">
        <f t="shared" si="223"/>
        <v>0.14166563515564068</v>
      </c>
      <c r="L461" s="7">
        <f t="shared" ref="L461:L476" si="235">$V$4*9.81*$V$10</f>
        <v>3237.3</v>
      </c>
      <c r="M461" s="7">
        <f t="shared" si="224"/>
        <v>197.7671754584064</v>
      </c>
      <c r="N461" s="7">
        <f t="shared" si="221"/>
        <v>3435.2088410935621</v>
      </c>
      <c r="O461" s="7">
        <f t="shared" si="225"/>
        <v>25326.045359999993</v>
      </c>
      <c r="P461" s="7">
        <f t="shared" si="226"/>
        <v>25.326045359999991</v>
      </c>
      <c r="Q461" s="7">
        <f t="shared" si="211"/>
        <v>4855.95</v>
      </c>
      <c r="R461" s="7">
        <f t="shared" si="227"/>
        <v>1618.6499999999996</v>
      </c>
      <c r="S461" s="7">
        <f t="shared" si="228"/>
        <v>74.999999999999986</v>
      </c>
      <c r="AH461">
        <v>25.326045359999991</v>
      </c>
      <c r="AI461" s="14">
        <v>25.9</v>
      </c>
      <c r="AJ461" s="15">
        <f t="shared" si="229"/>
        <v>0.57395464000000729</v>
      </c>
      <c r="AM461">
        <v>0.57395464000000729</v>
      </c>
      <c r="AN461">
        <f t="shared" si="230"/>
        <v>0</v>
      </c>
      <c r="AP461">
        <v>0.57395464000000729</v>
      </c>
    </row>
    <row r="462" spans="2:42" x14ac:dyDescent="0.25">
      <c r="B462" s="2">
        <v>460</v>
      </c>
      <c r="C462" s="7">
        <v>15.6464</v>
      </c>
      <c r="D462" s="7">
        <f t="shared" si="231"/>
        <v>6092.2620999999972</v>
      </c>
      <c r="E462" s="10">
        <v>8.9994999999999994</v>
      </c>
      <c r="F462" s="11">
        <f t="shared" ref="F462:F509" si="236">G462-G461</f>
        <v>0</v>
      </c>
      <c r="G462" s="11">
        <v>15.6464</v>
      </c>
      <c r="H462" s="3">
        <v>35</v>
      </c>
      <c r="I462" s="7">
        <v>7.6</v>
      </c>
      <c r="J462" s="7">
        <v>13.343</v>
      </c>
      <c r="K462" s="11">
        <f t="shared" si="223"/>
        <v>0.14131307744330104</v>
      </c>
      <c r="L462" s="7">
        <f t="shared" si="235"/>
        <v>3237.3</v>
      </c>
      <c r="M462" s="7">
        <f t="shared" si="224"/>
        <v>197.7671754584064</v>
      </c>
      <c r="N462" s="7">
        <f t="shared" si="221"/>
        <v>3435.2084885358495</v>
      </c>
      <c r="O462" s="7">
        <f t="shared" si="225"/>
        <v>25326.045359999993</v>
      </c>
      <c r="P462" s="7">
        <f t="shared" si="226"/>
        <v>25.326045359999991</v>
      </c>
      <c r="Q462" s="7">
        <f t="shared" ref="Q462:Q476" si="237">$W$10*$V$4*9.81</f>
        <v>4855.95</v>
      </c>
      <c r="R462" s="7">
        <f t="shared" si="227"/>
        <v>1618.6499999999996</v>
      </c>
      <c r="S462" s="7">
        <f t="shared" si="228"/>
        <v>74.999999999999986</v>
      </c>
      <c r="AH462">
        <v>25.326045359999991</v>
      </c>
      <c r="AI462" s="14">
        <v>25.9</v>
      </c>
      <c r="AJ462" s="15">
        <f t="shared" si="229"/>
        <v>0.57395464000000729</v>
      </c>
      <c r="AM462">
        <v>0.57395464000000729</v>
      </c>
      <c r="AN462">
        <f t="shared" si="230"/>
        <v>0</v>
      </c>
      <c r="AP462">
        <v>0.57395464000000729</v>
      </c>
    </row>
    <row r="463" spans="2:42" x14ac:dyDescent="0.25">
      <c r="B463" s="2">
        <v>461</v>
      </c>
      <c r="C463" s="7">
        <v>15.199400000000001</v>
      </c>
      <c r="D463" s="7">
        <f t="shared" si="231"/>
        <v>6107.4614999999976</v>
      </c>
      <c r="E463" s="10">
        <v>9.1327999999999996</v>
      </c>
      <c r="F463" s="11">
        <f t="shared" si="236"/>
        <v>-0.44699999999999918</v>
      </c>
      <c r="G463" s="11">
        <v>15.199400000000001</v>
      </c>
      <c r="H463" s="3">
        <v>34</v>
      </c>
      <c r="I463" s="7">
        <v>7.6</v>
      </c>
      <c r="J463" s="7">
        <v>13.343</v>
      </c>
      <c r="K463" s="11">
        <f t="shared" si="223"/>
        <v>0.1409725645209923</v>
      </c>
      <c r="L463" s="7">
        <f t="shared" si="235"/>
        <v>3237.3</v>
      </c>
      <c r="M463" s="7">
        <f t="shared" si="224"/>
        <v>186.62861888922242</v>
      </c>
      <c r="N463" s="7">
        <f t="shared" si="221"/>
        <v>3129.0495914537441</v>
      </c>
      <c r="O463" s="7">
        <f t="shared" si="225"/>
        <v>24602.508809999996</v>
      </c>
      <c r="P463" s="7">
        <f t="shared" si="226"/>
        <v>24.602508809999996</v>
      </c>
      <c r="Q463" s="7">
        <f t="shared" si="237"/>
        <v>4855.95</v>
      </c>
      <c r="R463" s="7">
        <f t="shared" si="227"/>
        <v>1618.6499999999996</v>
      </c>
      <c r="S463" s="7">
        <f t="shared" si="228"/>
        <v>74.999999999999986</v>
      </c>
      <c r="AH463">
        <v>24.602508809999996</v>
      </c>
      <c r="AI463" s="14">
        <v>25.9</v>
      </c>
      <c r="AJ463" s="15">
        <f t="shared" si="229"/>
        <v>1.2974911900000023</v>
      </c>
      <c r="AM463">
        <v>1.2974911900000023</v>
      </c>
      <c r="AN463">
        <f t="shared" si="230"/>
        <v>0</v>
      </c>
      <c r="AP463">
        <v>1.2974911900000023</v>
      </c>
    </row>
    <row r="464" spans="2:42" x14ac:dyDescent="0.25">
      <c r="B464" s="2">
        <v>462</v>
      </c>
      <c r="C464" s="7">
        <v>14.7523</v>
      </c>
      <c r="D464" s="7">
        <f t="shared" si="231"/>
        <v>6122.2137999999977</v>
      </c>
      <c r="E464" s="10">
        <v>9.2660999999999998</v>
      </c>
      <c r="F464" s="11">
        <f t="shared" ref="F464" si="238">(G464-G463)</f>
        <v>-0.44710000000000072</v>
      </c>
      <c r="G464" s="11">
        <v>14.7523</v>
      </c>
      <c r="H464" s="3">
        <v>33</v>
      </c>
      <c r="I464" s="7">
        <v>7.6</v>
      </c>
      <c r="J464" s="7">
        <v>13.343</v>
      </c>
      <c r="K464" s="11">
        <f t="shared" si="223"/>
        <v>0.14065418070911115</v>
      </c>
      <c r="L464" s="7">
        <f t="shared" si="235"/>
        <v>3237.3</v>
      </c>
      <c r="M464" s="7">
        <f t="shared" si="224"/>
        <v>175.8105062174736</v>
      </c>
      <c r="N464" s="7">
        <f t="shared" si="221"/>
        <v>3118.1651603981823</v>
      </c>
      <c r="O464" s="7">
        <f t="shared" si="225"/>
        <v>23878.810394999993</v>
      </c>
      <c r="P464" s="7">
        <f t="shared" si="226"/>
        <v>23.878810394999991</v>
      </c>
      <c r="Q464" s="7">
        <f t="shared" si="237"/>
        <v>4855.95</v>
      </c>
      <c r="R464" s="7">
        <f t="shared" si="227"/>
        <v>1618.6499999999996</v>
      </c>
      <c r="S464" s="7">
        <f t="shared" si="228"/>
        <v>74.999999999999986</v>
      </c>
      <c r="AH464">
        <v>23.878810394999991</v>
      </c>
      <c r="AI464" s="14">
        <v>25.9</v>
      </c>
      <c r="AJ464" s="15">
        <f t="shared" si="229"/>
        <v>2.0211896050000071</v>
      </c>
      <c r="AM464">
        <v>2.0211896050000071</v>
      </c>
      <c r="AN464">
        <f t="shared" si="230"/>
        <v>0</v>
      </c>
      <c r="AP464">
        <v>2.0211896050000071</v>
      </c>
    </row>
    <row r="465" spans="2:42" x14ac:dyDescent="0.25">
      <c r="B465" s="2">
        <v>463</v>
      </c>
      <c r="C465" s="7">
        <v>13.8582</v>
      </c>
      <c r="D465" s="7">
        <f t="shared" si="231"/>
        <v>6136.0719999999974</v>
      </c>
      <c r="E465" s="10">
        <v>9.3994</v>
      </c>
      <c r="F465" s="11">
        <f t="shared" ref="F465:F468" si="239">G465-G464</f>
        <v>-0.89409999999999989</v>
      </c>
      <c r="G465" s="11">
        <v>13.8582</v>
      </c>
      <c r="H465" s="3">
        <v>31</v>
      </c>
      <c r="I465" s="7">
        <v>7.6</v>
      </c>
      <c r="J465" s="7">
        <v>13.343</v>
      </c>
      <c r="K465" s="11">
        <f t="shared" si="223"/>
        <v>0.14034743276189665</v>
      </c>
      <c r="L465" s="7">
        <f t="shared" si="235"/>
        <v>3237.3</v>
      </c>
      <c r="M465" s="7">
        <f t="shared" si="224"/>
        <v>155.14543549676159</v>
      </c>
      <c r="N465" s="7">
        <f t="shared" si="221"/>
        <v>2802.4797829295235</v>
      </c>
      <c r="O465" s="7">
        <f t="shared" si="225"/>
        <v>22431.575429999994</v>
      </c>
      <c r="P465" s="7">
        <f t="shared" si="226"/>
        <v>22.431575429999995</v>
      </c>
      <c r="Q465" s="7">
        <f t="shared" si="237"/>
        <v>4855.95</v>
      </c>
      <c r="R465" s="7">
        <f t="shared" si="227"/>
        <v>1618.6499999999996</v>
      </c>
      <c r="S465" s="7">
        <f t="shared" si="228"/>
        <v>74.999999999999986</v>
      </c>
      <c r="AH465">
        <v>22.431575429999995</v>
      </c>
      <c r="AI465" s="14">
        <v>25.9</v>
      </c>
      <c r="AJ465" s="15">
        <f t="shared" si="229"/>
        <v>3.4684245700000034</v>
      </c>
      <c r="AM465">
        <v>3.4684245700000034</v>
      </c>
      <c r="AN465">
        <f t="shared" si="230"/>
        <v>0</v>
      </c>
      <c r="AP465">
        <v>3.4684245700000034</v>
      </c>
    </row>
    <row r="466" spans="2:42" x14ac:dyDescent="0.25">
      <c r="B466" s="2">
        <v>464</v>
      </c>
      <c r="C466" s="7">
        <v>13.411199999999999</v>
      </c>
      <c r="D466" s="7">
        <f t="shared" si="231"/>
        <v>6149.4831999999969</v>
      </c>
      <c r="E466" s="10">
        <v>9.5327000000000002</v>
      </c>
      <c r="F466" s="11">
        <f t="shared" si="239"/>
        <v>-0.44700000000000095</v>
      </c>
      <c r="G466" s="11">
        <v>13.411199999999999</v>
      </c>
      <c r="H466" s="3">
        <v>30</v>
      </c>
      <c r="I466" s="7">
        <v>7.6</v>
      </c>
      <c r="J466" s="7">
        <v>13.343</v>
      </c>
      <c r="K466" s="11">
        <f t="shared" si="223"/>
        <v>0.14003186322482744</v>
      </c>
      <c r="L466" s="7">
        <f t="shared" si="235"/>
        <v>3237.3</v>
      </c>
      <c r="M466" s="7">
        <f t="shared" si="224"/>
        <v>145.2983329898496</v>
      </c>
      <c r="N466" s="7">
        <f t="shared" si="221"/>
        <v>3087.718364853074</v>
      </c>
      <c r="O466" s="7">
        <f t="shared" si="225"/>
        <v>21708.038879999993</v>
      </c>
      <c r="P466" s="7">
        <f t="shared" si="226"/>
        <v>21.708038879999993</v>
      </c>
      <c r="Q466" s="7">
        <f t="shared" si="237"/>
        <v>4855.95</v>
      </c>
      <c r="R466" s="7">
        <f t="shared" si="227"/>
        <v>1618.6499999999996</v>
      </c>
      <c r="S466" s="7">
        <f t="shared" si="228"/>
        <v>74.999999999999986</v>
      </c>
      <c r="AH466">
        <v>21.708038879999993</v>
      </c>
      <c r="AI466" s="14">
        <v>25.9</v>
      </c>
      <c r="AJ466" s="15">
        <f t="shared" si="229"/>
        <v>4.1919611200000055</v>
      </c>
      <c r="AM466">
        <v>4.1919611200000055</v>
      </c>
      <c r="AN466">
        <f t="shared" si="230"/>
        <v>0</v>
      </c>
      <c r="AP466">
        <v>4.1919611200000055</v>
      </c>
    </row>
    <row r="467" spans="2:42" x14ac:dyDescent="0.25">
      <c r="B467" s="2">
        <v>465</v>
      </c>
      <c r="C467" s="7">
        <v>13.8582</v>
      </c>
      <c r="D467" s="7">
        <f t="shared" si="231"/>
        <v>6163.3413999999966</v>
      </c>
      <c r="E467" s="10">
        <v>9.6660000000000004</v>
      </c>
      <c r="F467" s="11">
        <f t="shared" si="239"/>
        <v>0.44700000000000095</v>
      </c>
      <c r="G467" s="11">
        <v>13.8582</v>
      </c>
      <c r="H467" s="3">
        <v>28</v>
      </c>
      <c r="I467" s="7">
        <v>7.6</v>
      </c>
      <c r="J467" s="7">
        <v>13.343</v>
      </c>
      <c r="K467" s="11">
        <f t="shared" si="223"/>
        <v>0.139768284321278</v>
      </c>
      <c r="L467" s="7">
        <f t="shared" si="235"/>
        <v>3237.3</v>
      </c>
      <c r="M467" s="7">
        <f t="shared" si="224"/>
        <v>155.14543549676159</v>
      </c>
      <c r="N467" s="7">
        <f t="shared" si="221"/>
        <v>3687.6052037810837</v>
      </c>
      <c r="O467" s="7">
        <f t="shared" si="225"/>
        <v>22431.575429999994</v>
      </c>
      <c r="P467" s="7">
        <f t="shared" si="226"/>
        <v>22.431575429999995</v>
      </c>
      <c r="Q467" s="7">
        <f t="shared" si="237"/>
        <v>4855.95</v>
      </c>
      <c r="R467" s="7">
        <f t="shared" si="227"/>
        <v>1618.6499999999996</v>
      </c>
      <c r="S467" s="7">
        <f t="shared" si="228"/>
        <v>74.999999999999986</v>
      </c>
      <c r="AH467">
        <v>22.431575429999995</v>
      </c>
      <c r="AI467" s="14">
        <v>25.9</v>
      </c>
      <c r="AJ467" s="15">
        <f t="shared" si="229"/>
        <v>3.4684245700000034</v>
      </c>
      <c r="AM467">
        <v>3.4684245700000034</v>
      </c>
      <c r="AN467">
        <f t="shared" si="230"/>
        <v>0</v>
      </c>
      <c r="AP467">
        <v>3.4684245700000034</v>
      </c>
    </row>
    <row r="468" spans="2:42" x14ac:dyDescent="0.25">
      <c r="B468" s="2">
        <v>466</v>
      </c>
      <c r="C468" s="7">
        <v>11.622999999999999</v>
      </c>
      <c r="D468" s="7">
        <f t="shared" si="231"/>
        <v>6174.9643999999962</v>
      </c>
      <c r="E468" s="10">
        <v>9.7993000000000006</v>
      </c>
      <c r="F468" s="11">
        <f t="shared" si="239"/>
        <v>-2.2352000000000007</v>
      </c>
      <c r="G468" s="11">
        <v>11.622999999999999</v>
      </c>
      <c r="H468" s="3">
        <v>26</v>
      </c>
      <c r="I468" s="7">
        <v>7.6</v>
      </c>
      <c r="J468" s="7">
        <v>13.343</v>
      </c>
      <c r="K468" s="11">
        <f t="shared" si="223"/>
        <v>0.13951577625577519</v>
      </c>
      <c r="L468" s="7">
        <f t="shared" si="235"/>
        <v>3237.3</v>
      </c>
      <c r="M468" s="7">
        <f t="shared" si="224"/>
        <v>109.13444117135998</v>
      </c>
      <c r="N468" s="7">
        <f t="shared" si="221"/>
        <v>1871.3419569476155</v>
      </c>
      <c r="O468" s="7">
        <f t="shared" si="225"/>
        <v>18813.568949999993</v>
      </c>
      <c r="P468" s="7">
        <f t="shared" si="226"/>
        <v>18.813568949999993</v>
      </c>
      <c r="Q468" s="7">
        <f t="shared" si="237"/>
        <v>4855.95</v>
      </c>
      <c r="R468" s="7">
        <f t="shared" si="227"/>
        <v>1618.6499999999996</v>
      </c>
      <c r="S468" s="7">
        <f t="shared" si="228"/>
        <v>74.999999999999986</v>
      </c>
      <c r="AH468">
        <v>18.813568949999993</v>
      </c>
      <c r="AI468" s="14">
        <v>25.9</v>
      </c>
      <c r="AJ468" s="15">
        <f t="shared" si="229"/>
        <v>7.0864310500000052</v>
      </c>
      <c r="AM468">
        <v>7.0864310500000052</v>
      </c>
      <c r="AN468">
        <f t="shared" si="230"/>
        <v>0</v>
      </c>
      <c r="AP468">
        <v>7.0864310500000052</v>
      </c>
    </row>
    <row r="469" spans="2:42" x14ac:dyDescent="0.25">
      <c r="B469" s="2">
        <v>467</v>
      </c>
      <c r="C469" s="7">
        <v>11.176</v>
      </c>
      <c r="D469" s="7">
        <f t="shared" si="231"/>
        <v>6186.1403999999966</v>
      </c>
      <c r="E469" s="10">
        <v>9.9326000000000008</v>
      </c>
      <c r="F469" s="11">
        <f t="shared" si="206"/>
        <v>-0.44699999999999918</v>
      </c>
      <c r="G469" s="11">
        <v>11.176</v>
      </c>
      <c r="H469" s="3">
        <v>25</v>
      </c>
      <c r="I469" s="7">
        <v>7.6</v>
      </c>
      <c r="J469" s="7">
        <v>13.343</v>
      </c>
      <c r="K469" s="11">
        <f t="shared" si="223"/>
        <v>0.13927422448719529</v>
      </c>
      <c r="L469" s="7">
        <f t="shared" si="235"/>
        <v>3237.3</v>
      </c>
      <c r="M469" s="7">
        <f t="shared" si="224"/>
        <v>100.90162013184001</v>
      </c>
      <c r="N469" s="7">
        <f t="shared" si="221"/>
        <v>3043.3208943563277</v>
      </c>
      <c r="O469" s="7">
        <f t="shared" si="225"/>
        <v>18090.032399999996</v>
      </c>
      <c r="P469" s="7">
        <f t="shared" si="226"/>
        <v>18.090032399999995</v>
      </c>
      <c r="Q469" s="7">
        <f t="shared" si="237"/>
        <v>4855.95</v>
      </c>
      <c r="R469" s="7">
        <f t="shared" si="227"/>
        <v>1618.6499999999996</v>
      </c>
      <c r="S469" s="7">
        <f t="shared" si="228"/>
        <v>74.999999999999986</v>
      </c>
      <c r="AH469">
        <v>18.090032399999995</v>
      </c>
      <c r="AI469" s="14">
        <v>25.9</v>
      </c>
      <c r="AJ469" s="15">
        <f t="shared" si="229"/>
        <v>7.8099676000000038</v>
      </c>
      <c r="AM469">
        <v>7.8099676000000038</v>
      </c>
      <c r="AN469">
        <f t="shared" si="230"/>
        <v>0</v>
      </c>
      <c r="AP469">
        <v>7.8099676000000038</v>
      </c>
    </row>
    <row r="470" spans="2:42" x14ac:dyDescent="0.25">
      <c r="B470" s="2">
        <v>468</v>
      </c>
      <c r="C470" s="7">
        <v>10.728999999999999</v>
      </c>
      <c r="D470" s="7">
        <f t="shared" si="231"/>
        <v>6196.8693999999969</v>
      </c>
      <c r="E470" s="10">
        <v>10.065899999999999</v>
      </c>
      <c r="F470" s="11">
        <f t="shared" si="207"/>
        <v>-0.44700000000000095</v>
      </c>
      <c r="G470" s="11">
        <v>10.728999999999999</v>
      </c>
      <c r="H470" s="3">
        <v>24</v>
      </c>
      <c r="I470" s="7">
        <v>7.6</v>
      </c>
      <c r="J470" s="7">
        <v>13.343</v>
      </c>
      <c r="K470" s="11">
        <f t="shared" si="223"/>
        <v>0.13904352225692695</v>
      </c>
      <c r="L470" s="7">
        <f t="shared" si="235"/>
        <v>3237.3</v>
      </c>
      <c r="M470" s="7">
        <f t="shared" si="224"/>
        <v>92.991626497439995</v>
      </c>
      <c r="N470" s="7">
        <f t="shared" si="221"/>
        <v>3035.4106700196967</v>
      </c>
      <c r="O470" s="7">
        <f t="shared" si="225"/>
        <v>17366.495849999996</v>
      </c>
      <c r="P470" s="7">
        <f t="shared" si="226"/>
        <v>17.366495849999996</v>
      </c>
      <c r="Q470" s="7">
        <f t="shared" si="237"/>
        <v>4855.95</v>
      </c>
      <c r="R470" s="7">
        <f t="shared" si="227"/>
        <v>1618.6499999999996</v>
      </c>
      <c r="S470" s="7">
        <f t="shared" si="228"/>
        <v>74.999999999999986</v>
      </c>
      <c r="AH470">
        <v>17.366495849999996</v>
      </c>
      <c r="AI470" s="14">
        <v>25.9</v>
      </c>
      <c r="AJ470" s="15">
        <f t="shared" si="229"/>
        <v>8.5335041500000024</v>
      </c>
      <c r="AM470">
        <v>8.5335041500000024</v>
      </c>
      <c r="AN470">
        <f t="shared" si="230"/>
        <v>0</v>
      </c>
      <c r="AP470">
        <v>8.5335041500000024</v>
      </c>
    </row>
    <row r="471" spans="2:42" x14ac:dyDescent="0.25">
      <c r="B471" s="2">
        <v>469</v>
      </c>
      <c r="C471" s="7">
        <v>10.2819</v>
      </c>
      <c r="D471" s="7">
        <f t="shared" si="231"/>
        <v>6207.1512999999968</v>
      </c>
      <c r="E471" s="10">
        <v>10.199199999999999</v>
      </c>
      <c r="F471" s="11">
        <f t="shared" si="207"/>
        <v>-0.44709999999999894</v>
      </c>
      <c r="G471" s="11">
        <v>10.2819</v>
      </c>
      <c r="H471" s="3">
        <v>23</v>
      </c>
      <c r="I471" s="7">
        <v>7.6</v>
      </c>
      <c r="J471" s="7">
        <v>13.343</v>
      </c>
      <c r="K471" s="11">
        <f t="shared" si="223"/>
        <v>0.13882356417492833</v>
      </c>
      <c r="L471" s="7">
        <f t="shared" si="235"/>
        <v>3237.3</v>
      </c>
      <c r="M471" s="7">
        <f t="shared" si="224"/>
        <v>85.402799034062397</v>
      </c>
      <c r="N471" s="7">
        <f t="shared" si="221"/>
        <v>3027.755622598238</v>
      </c>
      <c r="O471" s="7">
        <f t="shared" si="225"/>
        <v>16642.797434999997</v>
      </c>
      <c r="P471" s="7">
        <f t="shared" si="226"/>
        <v>16.642797434999999</v>
      </c>
      <c r="Q471" s="7">
        <f t="shared" si="237"/>
        <v>4855.95</v>
      </c>
      <c r="R471" s="7">
        <f t="shared" si="227"/>
        <v>1618.6499999999996</v>
      </c>
      <c r="S471" s="7">
        <f t="shared" si="228"/>
        <v>74.999999999999986</v>
      </c>
      <c r="AH471">
        <v>16.642797434999999</v>
      </c>
      <c r="AI471" s="14">
        <v>25.9</v>
      </c>
      <c r="AJ471" s="15">
        <f t="shared" si="229"/>
        <v>9.257202565</v>
      </c>
      <c r="AM471">
        <v>9.257202565</v>
      </c>
      <c r="AN471">
        <f t="shared" si="230"/>
        <v>0</v>
      </c>
      <c r="AP471">
        <v>9.257202565</v>
      </c>
    </row>
    <row r="472" spans="2:42" x14ac:dyDescent="0.25">
      <c r="B472" s="2">
        <v>470</v>
      </c>
      <c r="C472" s="7">
        <v>9.8348800000000001</v>
      </c>
      <c r="D472" s="7">
        <f t="shared" si="231"/>
        <v>6216.9861799999971</v>
      </c>
      <c r="E472" s="10">
        <v>10.3325</v>
      </c>
      <c r="F472" s="11">
        <f t="shared" si="207"/>
        <v>-0.44702000000000019</v>
      </c>
      <c r="G472" s="11">
        <v>9.8348800000000001</v>
      </c>
      <c r="H472" s="3">
        <v>22</v>
      </c>
      <c r="I472" s="7">
        <v>7.6</v>
      </c>
      <c r="J472" s="7">
        <v>13.343</v>
      </c>
      <c r="K472" s="11">
        <f t="shared" si="223"/>
        <v>0.13861425239823158</v>
      </c>
      <c r="L472" s="7">
        <f t="shared" si="235"/>
        <v>3237.3</v>
      </c>
      <c r="M472" s="7">
        <f t="shared" si="224"/>
        <v>78.138214630096897</v>
      </c>
      <c r="N472" s="7">
        <f t="shared" si="221"/>
        <v>3020.5436288824953</v>
      </c>
      <c r="O472" s="7">
        <f t="shared" si="225"/>
        <v>15919.228511999996</v>
      </c>
      <c r="P472" s="7">
        <f t="shared" si="226"/>
        <v>15.919228511999997</v>
      </c>
      <c r="Q472" s="7">
        <f t="shared" si="237"/>
        <v>4855.95</v>
      </c>
      <c r="R472" s="7">
        <f t="shared" si="227"/>
        <v>1618.6499999999996</v>
      </c>
      <c r="S472" s="7">
        <f t="shared" si="228"/>
        <v>74.999999999999986</v>
      </c>
      <c r="AH472">
        <v>15.919228511999997</v>
      </c>
      <c r="AI472" s="14">
        <v>25.9</v>
      </c>
      <c r="AJ472" s="15">
        <f t="shared" si="229"/>
        <v>9.980771488000002</v>
      </c>
      <c r="AM472">
        <v>9.980771488000002</v>
      </c>
      <c r="AN472">
        <f t="shared" si="230"/>
        <v>0</v>
      </c>
      <c r="AP472">
        <v>9.980771488000002</v>
      </c>
    </row>
    <row r="473" spans="2:42" x14ac:dyDescent="0.25">
      <c r="B473" s="2">
        <v>471</v>
      </c>
      <c r="C473" s="7">
        <v>9.3878400000000006</v>
      </c>
      <c r="D473" s="7">
        <f t="shared" si="231"/>
        <v>6226.3740199999975</v>
      </c>
      <c r="E473" s="10">
        <v>10.4658</v>
      </c>
      <c r="F473" s="11">
        <f t="shared" si="207"/>
        <v>-0.44703999999999944</v>
      </c>
      <c r="G473" s="11">
        <v>9.3878400000000006</v>
      </c>
      <c r="H473" s="3">
        <v>21</v>
      </c>
      <c r="I473" s="7">
        <v>7.6</v>
      </c>
      <c r="J473" s="7">
        <v>13.343</v>
      </c>
      <c r="K473" s="11">
        <f t="shared" si="223"/>
        <v>0.13841549382012772</v>
      </c>
      <c r="L473" s="7">
        <f t="shared" si="235"/>
        <v>3237.3</v>
      </c>
      <c r="M473" s="7">
        <f t="shared" si="224"/>
        <v>71.196183165026312</v>
      </c>
      <c r="N473" s="7">
        <f t="shared" si="221"/>
        <v>3013.588198658847</v>
      </c>
      <c r="O473" s="7">
        <f t="shared" si="225"/>
        <v>15195.627215999997</v>
      </c>
      <c r="P473" s="7">
        <f t="shared" si="226"/>
        <v>15.195627215999997</v>
      </c>
      <c r="Q473" s="7">
        <f t="shared" si="237"/>
        <v>4855.95</v>
      </c>
      <c r="R473" s="7">
        <f t="shared" si="227"/>
        <v>1618.6499999999996</v>
      </c>
      <c r="S473" s="7">
        <f t="shared" si="228"/>
        <v>74.999999999999986</v>
      </c>
      <c r="AH473">
        <v>15.195627215999997</v>
      </c>
      <c r="AI473" s="14">
        <v>25.9</v>
      </c>
      <c r="AJ473" s="15">
        <f t="shared" si="229"/>
        <v>10.704372784000002</v>
      </c>
      <c r="AM473">
        <v>10.704372784000002</v>
      </c>
      <c r="AN473">
        <f t="shared" si="230"/>
        <v>0</v>
      </c>
      <c r="AP473">
        <v>10.704372784000002</v>
      </c>
    </row>
    <row r="474" spans="2:42" x14ac:dyDescent="0.25">
      <c r="B474" s="2">
        <v>472</v>
      </c>
      <c r="C474" s="7">
        <v>8.9407999999999994</v>
      </c>
      <c r="D474" s="7">
        <f t="shared" si="231"/>
        <v>6235.3148199999978</v>
      </c>
      <c r="E474" s="10">
        <v>10.5991</v>
      </c>
      <c r="F474" s="11">
        <f t="shared" si="208"/>
        <v>-0.44704000000000121</v>
      </c>
      <c r="G474" s="11">
        <v>8.9407999999999994</v>
      </c>
      <c r="H474" s="3">
        <v>20</v>
      </c>
      <c r="I474" s="7">
        <v>7.6</v>
      </c>
      <c r="J474" s="7">
        <v>13.343</v>
      </c>
      <c r="K474" s="11">
        <f t="shared" si="223"/>
        <v>0.13823709782061253</v>
      </c>
      <c r="L474" s="7">
        <f t="shared" si="235"/>
        <v>3237.3</v>
      </c>
      <c r="M474" s="7">
        <f t="shared" si="224"/>
        <v>64.577036884377591</v>
      </c>
      <c r="N474" s="7">
        <f t="shared" si="221"/>
        <v>3006.9688739821977</v>
      </c>
      <c r="O474" s="7">
        <f t="shared" si="225"/>
        <v>14472.025919999996</v>
      </c>
      <c r="P474" s="7">
        <f t="shared" si="226"/>
        <v>14.472025919999997</v>
      </c>
      <c r="Q474" s="7">
        <f t="shared" si="237"/>
        <v>4855.95</v>
      </c>
      <c r="R474" s="7">
        <f t="shared" si="227"/>
        <v>1618.6499999999996</v>
      </c>
      <c r="S474" s="7">
        <f t="shared" si="228"/>
        <v>74.999999999999986</v>
      </c>
      <c r="AH474">
        <v>14.472025919999997</v>
      </c>
      <c r="AI474" s="14">
        <v>25.9</v>
      </c>
      <c r="AJ474" s="15">
        <f t="shared" si="229"/>
        <v>11.427974080000002</v>
      </c>
      <c r="AM474">
        <v>11.427974080000002</v>
      </c>
      <c r="AN474">
        <f t="shared" si="230"/>
        <v>0</v>
      </c>
      <c r="AP474">
        <v>11.427974080000002</v>
      </c>
    </row>
    <row r="475" spans="2:42" x14ac:dyDescent="0.25">
      <c r="B475" s="2">
        <v>473</v>
      </c>
      <c r="C475" s="7">
        <v>8.0467200000000005</v>
      </c>
      <c r="D475" s="7">
        <f t="shared" si="231"/>
        <v>6243.3615399999981</v>
      </c>
      <c r="E475" s="10">
        <v>10.7324</v>
      </c>
      <c r="F475" s="11">
        <f t="shared" si="209"/>
        <v>-0.89407999999999888</v>
      </c>
      <c r="G475" s="11">
        <v>8.0467200000000005</v>
      </c>
      <c r="H475" s="3">
        <v>18</v>
      </c>
      <c r="I475" s="7">
        <v>7.6</v>
      </c>
      <c r="J475" s="7">
        <v>13.343</v>
      </c>
      <c r="K475" s="11">
        <f t="shared" si="223"/>
        <v>0.13806903443476962</v>
      </c>
      <c r="L475" s="7">
        <f t="shared" si="235"/>
        <v>3237.3</v>
      </c>
      <c r="M475" s="7">
        <f t="shared" si="224"/>
        <v>52.307399876345862</v>
      </c>
      <c r="N475" s="7">
        <f t="shared" si="221"/>
        <v>2699.6526689107818</v>
      </c>
      <c r="O475" s="7">
        <f t="shared" si="225"/>
        <v>13024.823327999999</v>
      </c>
      <c r="P475" s="7">
        <f t="shared" si="226"/>
        <v>13.024823327999998</v>
      </c>
      <c r="Q475" s="7">
        <f t="shared" si="237"/>
        <v>4855.95</v>
      </c>
      <c r="R475" s="7">
        <f t="shared" si="227"/>
        <v>1618.6499999999996</v>
      </c>
      <c r="S475" s="7">
        <f t="shared" si="228"/>
        <v>74.999999999999986</v>
      </c>
      <c r="AH475">
        <v>13.024823327999998</v>
      </c>
      <c r="AI475" s="14">
        <v>25.9</v>
      </c>
      <c r="AJ475" s="15">
        <f t="shared" si="229"/>
        <v>12.875176672</v>
      </c>
      <c r="AM475">
        <v>12.875176672</v>
      </c>
      <c r="AN475">
        <f t="shared" si="230"/>
        <v>0</v>
      </c>
      <c r="AP475">
        <v>12.875176672</v>
      </c>
    </row>
    <row r="476" spans="2:42" x14ac:dyDescent="0.25">
      <c r="B476" s="2">
        <v>474</v>
      </c>
      <c r="C476" s="7">
        <v>7.5996800000000002</v>
      </c>
      <c r="D476" s="7">
        <f t="shared" si="231"/>
        <v>6250.9612199999983</v>
      </c>
      <c r="E476" s="10">
        <v>10.8657</v>
      </c>
      <c r="F476" s="11">
        <f t="shared" si="209"/>
        <v>-0.44704000000000033</v>
      </c>
      <c r="G476" s="11">
        <v>7.5996800000000002</v>
      </c>
      <c r="H476" s="3">
        <v>17</v>
      </c>
      <c r="I476" s="7">
        <v>7.6</v>
      </c>
      <c r="J476" s="7">
        <v>13.343</v>
      </c>
      <c r="K476" s="11">
        <f t="shared" si="223"/>
        <v>0.13894582287661597</v>
      </c>
      <c r="L476" s="7">
        <f t="shared" si="235"/>
        <v>3237.3</v>
      </c>
      <c r="M476" s="7">
        <f t="shared" si="224"/>
        <v>46.656909148962818</v>
      </c>
      <c r="N476" s="7">
        <f t="shared" si="221"/>
        <v>2989.0494549718392</v>
      </c>
      <c r="O476" s="7">
        <f t="shared" si="225"/>
        <v>12301.222031999998</v>
      </c>
      <c r="P476" s="7">
        <f t="shared" si="226"/>
        <v>12.301222031999998</v>
      </c>
      <c r="Q476" s="7">
        <f t="shared" si="237"/>
        <v>4855.95</v>
      </c>
      <c r="R476" s="7">
        <f t="shared" si="227"/>
        <v>1618.6499999999996</v>
      </c>
      <c r="S476" s="7">
        <f t="shared" si="228"/>
        <v>74.999999999999986</v>
      </c>
      <c r="AH476">
        <v>12.301222031999998</v>
      </c>
      <c r="AI476" s="14">
        <v>25.9</v>
      </c>
      <c r="AJ476" s="15">
        <f t="shared" si="229"/>
        <v>13.598777968</v>
      </c>
      <c r="AM476">
        <v>13.598777968</v>
      </c>
      <c r="AN476">
        <f t="shared" si="230"/>
        <v>0</v>
      </c>
      <c r="AP476">
        <v>13.598777968</v>
      </c>
    </row>
    <row r="477" spans="2:42" x14ac:dyDescent="0.25">
      <c r="B477" s="2">
        <v>475</v>
      </c>
      <c r="C477" s="7">
        <v>7.1526399999999999</v>
      </c>
      <c r="D477" s="7">
        <f t="shared" si="231"/>
        <v>6258.1138599999986</v>
      </c>
      <c r="E477" s="7">
        <v>11</v>
      </c>
      <c r="F477" s="11">
        <f t="shared" si="209"/>
        <v>-0.44704000000000033</v>
      </c>
      <c r="G477" s="11">
        <v>7.1526399999999999</v>
      </c>
      <c r="H477" s="3">
        <v>16</v>
      </c>
      <c r="I477" s="7">
        <v>-35</v>
      </c>
      <c r="J477" s="7">
        <v>-70.021000000000001</v>
      </c>
      <c r="K477" s="11">
        <f t="shared" si="223"/>
        <v>-0.72328500566026765</v>
      </c>
      <c r="L477" s="7">
        <f t="shared" ref="L477:L508" si="240">$V$4*9.81*$V$9</f>
        <v>1942.38</v>
      </c>
      <c r="M477" s="7">
        <f t="shared" si="224"/>
        <v>41.329303606001666</v>
      </c>
      <c r="N477" s="7">
        <f t="shared" si="221"/>
        <v>1687.9396186003412</v>
      </c>
      <c r="O477" s="7">
        <f t="shared" si="225"/>
        <v>13893.144883200001</v>
      </c>
      <c r="P477" s="7">
        <f t="shared" si="226"/>
        <v>13.8931448832</v>
      </c>
      <c r="Q477" s="7">
        <f t="shared" ref="Q477:Q508" si="241">$W$9*$V$4*9.81</f>
        <v>3884.76</v>
      </c>
      <c r="R477" s="7">
        <f t="shared" si="227"/>
        <v>1942.38</v>
      </c>
      <c r="S477" s="7">
        <f t="shared" si="228"/>
        <v>60</v>
      </c>
      <c r="AH477">
        <v>13.8931448832</v>
      </c>
      <c r="AI477" s="14">
        <v>25.9</v>
      </c>
      <c r="AJ477" s="15">
        <f t="shared" si="229"/>
        <v>12.006855116799999</v>
      </c>
      <c r="AM477">
        <v>12.006855116799999</v>
      </c>
      <c r="AN477">
        <f t="shared" si="230"/>
        <v>0</v>
      </c>
      <c r="AP477">
        <v>12.006855116799999</v>
      </c>
    </row>
    <row r="478" spans="2:42" x14ac:dyDescent="0.25">
      <c r="B478" s="2">
        <v>476</v>
      </c>
      <c r="C478" s="7">
        <v>8.0467200000000005</v>
      </c>
      <c r="D478" s="7">
        <f t="shared" si="231"/>
        <v>6266.1605799999988</v>
      </c>
      <c r="E478" s="7">
        <v>10.3</v>
      </c>
      <c r="F478" s="11">
        <f t="shared" si="209"/>
        <v>0.89408000000000065</v>
      </c>
      <c r="G478" s="11">
        <v>8.0467200000000005</v>
      </c>
      <c r="H478" s="3">
        <v>18</v>
      </c>
      <c r="I478" s="7">
        <v>-35</v>
      </c>
      <c r="J478" s="7">
        <v>-70.021000000000001</v>
      </c>
      <c r="K478" s="11">
        <f t="shared" si="223"/>
        <v>-0.72230592236877889</v>
      </c>
      <c r="L478" s="7">
        <f t="shared" si="240"/>
        <v>1942.38</v>
      </c>
      <c r="M478" s="7">
        <f t="shared" si="224"/>
        <v>52.307399876345862</v>
      </c>
      <c r="N478" s="7">
        <f t="shared" si="221"/>
        <v>2584.0578939539773</v>
      </c>
      <c r="O478" s="7">
        <f t="shared" si="225"/>
        <v>15629.787993600003</v>
      </c>
      <c r="P478" s="7">
        <f t="shared" si="226"/>
        <v>15.629787993600003</v>
      </c>
      <c r="Q478" s="7">
        <f t="shared" si="241"/>
        <v>3884.76</v>
      </c>
      <c r="R478" s="7">
        <f t="shared" si="227"/>
        <v>1942.38</v>
      </c>
      <c r="S478" s="7">
        <f t="shared" si="228"/>
        <v>60</v>
      </c>
      <c r="AH478">
        <v>15.629787993600003</v>
      </c>
      <c r="AI478" s="14">
        <v>25.9</v>
      </c>
      <c r="AJ478" s="15">
        <f t="shared" si="229"/>
        <v>10.270212006399996</v>
      </c>
      <c r="AM478">
        <v>10.270212006399996</v>
      </c>
      <c r="AN478">
        <f t="shared" si="230"/>
        <v>0</v>
      </c>
      <c r="AP478">
        <v>10.270212006399996</v>
      </c>
    </row>
    <row r="479" spans="2:42" x14ac:dyDescent="0.25">
      <c r="B479" s="2">
        <v>477</v>
      </c>
      <c r="C479" s="7">
        <v>8.49376</v>
      </c>
      <c r="D479" s="7">
        <f t="shared" si="231"/>
        <v>6274.6543399999991</v>
      </c>
      <c r="E479" s="7">
        <v>9.6</v>
      </c>
      <c r="F479" s="11">
        <f t="shared" si="212"/>
        <v>0.44703999999999944</v>
      </c>
      <c r="G479" s="11">
        <v>8.49376</v>
      </c>
      <c r="H479" s="3">
        <v>19</v>
      </c>
      <c r="I479" s="7">
        <v>-35</v>
      </c>
      <c r="J479" s="7">
        <v>-70.021000000000001</v>
      </c>
      <c r="K479" s="11">
        <f t="shared" si="223"/>
        <v>-0.72117555332975025</v>
      </c>
      <c r="L479" s="7">
        <f t="shared" si="240"/>
        <v>1942.38</v>
      </c>
      <c r="M479" s="7">
        <f t="shared" si="224"/>
        <v>58.280775788150791</v>
      </c>
      <c r="N479" s="7">
        <f t="shared" si="221"/>
        <v>2294.9860002348205</v>
      </c>
      <c r="O479" s="7">
        <f t="shared" si="225"/>
        <v>16498.109548799999</v>
      </c>
      <c r="P479" s="7">
        <f t="shared" si="226"/>
        <v>16.498109548799999</v>
      </c>
      <c r="Q479" s="7">
        <f t="shared" si="241"/>
        <v>3884.76</v>
      </c>
      <c r="R479" s="7">
        <f t="shared" si="227"/>
        <v>1942.38</v>
      </c>
      <c r="S479" s="7">
        <f t="shared" si="228"/>
        <v>60</v>
      </c>
      <c r="AH479">
        <v>16.498109548799999</v>
      </c>
      <c r="AI479" s="14">
        <v>25.9</v>
      </c>
      <c r="AJ479" s="15">
        <f t="shared" si="229"/>
        <v>9.4018904511999999</v>
      </c>
      <c r="AM479">
        <v>9.4018904511999999</v>
      </c>
      <c r="AN479">
        <f t="shared" si="230"/>
        <v>0</v>
      </c>
      <c r="AP479">
        <v>9.4018904511999999</v>
      </c>
    </row>
    <row r="480" spans="2:42" x14ac:dyDescent="0.25">
      <c r="B480" s="2">
        <v>478</v>
      </c>
      <c r="C480" s="7">
        <v>9.8348800000000001</v>
      </c>
      <c r="D480" s="7">
        <f t="shared" si="231"/>
        <v>6284.4892199999995</v>
      </c>
      <c r="E480" s="7">
        <v>8.9</v>
      </c>
      <c r="F480" s="11">
        <f t="shared" si="213"/>
        <v>1.3411200000000001</v>
      </c>
      <c r="G480" s="11">
        <v>9.8348800000000001</v>
      </c>
      <c r="H480" s="3">
        <v>22</v>
      </c>
      <c r="I480" s="7">
        <v>-35</v>
      </c>
      <c r="J480" s="7">
        <v>-70.021000000000001</v>
      </c>
      <c r="K480" s="11">
        <f t="shared" si="223"/>
        <v>-0.71994644701296462</v>
      </c>
      <c r="L480" s="7">
        <f t="shared" si="240"/>
        <v>1942.38</v>
      </c>
      <c r="M480" s="7">
        <f t="shared" si="224"/>
        <v>78.138214630096897</v>
      </c>
      <c r="N480" s="7">
        <f t="shared" si="221"/>
        <v>2904.9374681830841</v>
      </c>
      <c r="O480" s="7">
        <f t="shared" si="225"/>
        <v>19103.0742144</v>
      </c>
      <c r="P480" s="7">
        <f t="shared" si="226"/>
        <v>19.103074214399999</v>
      </c>
      <c r="Q480" s="7">
        <f t="shared" si="241"/>
        <v>3884.76</v>
      </c>
      <c r="R480" s="7">
        <f t="shared" si="227"/>
        <v>1942.38</v>
      </c>
      <c r="S480" s="7">
        <f t="shared" si="228"/>
        <v>60</v>
      </c>
      <c r="AH480">
        <v>19.103074214399999</v>
      </c>
      <c r="AI480" s="14">
        <v>25.9</v>
      </c>
      <c r="AJ480" s="15">
        <f t="shared" si="229"/>
        <v>6.7969257855999992</v>
      </c>
      <c r="AM480">
        <v>6.7969257855999992</v>
      </c>
      <c r="AN480">
        <f t="shared" si="230"/>
        <v>0</v>
      </c>
      <c r="AP480">
        <v>6.7969257855999992</v>
      </c>
    </row>
    <row r="481" spans="2:42" x14ac:dyDescent="0.25">
      <c r="B481" s="2">
        <v>479</v>
      </c>
      <c r="C481" s="7">
        <v>10.728999999999999</v>
      </c>
      <c r="D481" s="7">
        <f t="shared" si="231"/>
        <v>6295.2182199999997</v>
      </c>
      <c r="E481" s="7">
        <v>8.1999999999999993</v>
      </c>
      <c r="F481" s="11">
        <f t="shared" si="213"/>
        <v>0.89411999999999914</v>
      </c>
      <c r="G481" s="11">
        <v>10.728999999999999</v>
      </c>
      <c r="H481" s="3">
        <v>24</v>
      </c>
      <c r="I481" s="7">
        <v>-35</v>
      </c>
      <c r="J481" s="7">
        <v>-70.021000000000001</v>
      </c>
      <c r="K481" s="11">
        <f t="shared" si="223"/>
        <v>-0.71867057982514482</v>
      </c>
      <c r="L481" s="7">
        <f t="shared" si="240"/>
        <v>1942.38</v>
      </c>
      <c r="M481" s="7">
        <f t="shared" si="224"/>
        <v>92.991626497439995</v>
      </c>
      <c r="N481" s="7">
        <f t="shared" si="221"/>
        <v>2624.7721559176139</v>
      </c>
      <c r="O481" s="7">
        <f t="shared" si="225"/>
        <v>20839.795020000001</v>
      </c>
      <c r="P481" s="7">
        <f t="shared" si="226"/>
        <v>20.83979502</v>
      </c>
      <c r="Q481" s="7">
        <f t="shared" si="241"/>
        <v>3884.76</v>
      </c>
      <c r="R481" s="7">
        <f t="shared" si="227"/>
        <v>1942.38</v>
      </c>
      <c r="S481" s="7">
        <f t="shared" si="228"/>
        <v>60</v>
      </c>
      <c r="AH481">
        <v>20.83979502</v>
      </c>
      <c r="AI481" s="14">
        <v>25.9</v>
      </c>
      <c r="AJ481" s="15">
        <f t="shared" si="229"/>
        <v>5.0602049799999982</v>
      </c>
      <c r="AM481">
        <v>5.0602049799999982</v>
      </c>
      <c r="AN481">
        <f t="shared" si="230"/>
        <v>0</v>
      </c>
      <c r="AP481">
        <v>5.0602049799999982</v>
      </c>
    </row>
    <row r="482" spans="2:42" x14ac:dyDescent="0.25">
      <c r="B482" s="2">
        <v>480</v>
      </c>
      <c r="C482" s="7">
        <v>11.176</v>
      </c>
      <c r="D482" s="7">
        <f t="shared" si="231"/>
        <v>6306.3942200000001</v>
      </c>
      <c r="E482" s="7">
        <v>7.5</v>
      </c>
      <c r="F482" s="11">
        <f t="shared" si="213"/>
        <v>0.44700000000000095</v>
      </c>
      <c r="G482" s="11">
        <v>11.176</v>
      </c>
      <c r="H482" s="3">
        <v>25</v>
      </c>
      <c r="I482" s="7">
        <v>-35</v>
      </c>
      <c r="J482" s="7">
        <v>-70.021000000000001</v>
      </c>
      <c r="K482" s="11">
        <f t="shared" si="223"/>
        <v>-0.71729771051851621</v>
      </c>
      <c r="L482" s="7">
        <f t="shared" si="240"/>
        <v>1942.38</v>
      </c>
      <c r="M482" s="7">
        <f t="shared" si="224"/>
        <v>100.90162013184001</v>
      </c>
      <c r="N482" s="7">
        <f t="shared" si="221"/>
        <v>2337.5843224213222</v>
      </c>
      <c r="O482" s="7">
        <f t="shared" si="225"/>
        <v>21708.03888</v>
      </c>
      <c r="P482" s="7">
        <f t="shared" si="226"/>
        <v>21.70803888</v>
      </c>
      <c r="Q482" s="7">
        <f t="shared" si="241"/>
        <v>3884.76</v>
      </c>
      <c r="R482" s="7">
        <f t="shared" si="227"/>
        <v>1942.38</v>
      </c>
      <c r="S482" s="7">
        <f t="shared" si="228"/>
        <v>60</v>
      </c>
      <c r="AH482">
        <v>21.70803888</v>
      </c>
      <c r="AI482" s="14">
        <v>25.9</v>
      </c>
      <c r="AJ482" s="15">
        <f t="shared" si="229"/>
        <v>4.1919611199999984</v>
      </c>
      <c r="AM482">
        <v>4.1919611199999984</v>
      </c>
      <c r="AN482">
        <f t="shared" si="230"/>
        <v>0</v>
      </c>
      <c r="AP482">
        <v>4.1919611199999984</v>
      </c>
    </row>
    <row r="483" spans="2:42" x14ac:dyDescent="0.25">
      <c r="B483" s="2">
        <v>481</v>
      </c>
      <c r="C483" s="7">
        <v>12.0701</v>
      </c>
      <c r="D483" s="7">
        <f t="shared" si="231"/>
        <v>6318.46432</v>
      </c>
      <c r="E483" s="7">
        <v>6.7999999999999901</v>
      </c>
      <c r="F483" s="11">
        <f t="shared" si="213"/>
        <v>0.89409999999999989</v>
      </c>
      <c r="G483" s="11">
        <v>12.0701</v>
      </c>
      <c r="H483" s="3">
        <v>27</v>
      </c>
      <c r="I483" s="7">
        <v>-35</v>
      </c>
      <c r="J483" s="7">
        <v>-70.021000000000001</v>
      </c>
      <c r="K483" s="11">
        <f t="shared" si="223"/>
        <v>-0.71587952800617982</v>
      </c>
      <c r="L483" s="7">
        <f t="shared" si="240"/>
        <v>1942.38</v>
      </c>
      <c r="M483" s="7">
        <f t="shared" si="224"/>
        <v>117.6920397498384</v>
      </c>
      <c r="N483" s="7">
        <f t="shared" si="221"/>
        <v>2649.4621602218322</v>
      </c>
      <c r="O483" s="7">
        <f t="shared" si="225"/>
        <v>23444.720838000001</v>
      </c>
      <c r="P483" s="7">
        <f t="shared" si="226"/>
        <v>23.444720838000002</v>
      </c>
      <c r="Q483" s="7">
        <f t="shared" si="241"/>
        <v>3884.76</v>
      </c>
      <c r="R483" s="7">
        <f t="shared" si="227"/>
        <v>1942.38</v>
      </c>
      <c r="S483" s="7">
        <f t="shared" si="228"/>
        <v>60</v>
      </c>
      <c r="AH483">
        <v>23.444720838000002</v>
      </c>
      <c r="AI483" s="14">
        <v>25.9</v>
      </c>
      <c r="AJ483" s="15">
        <f t="shared" si="229"/>
        <v>2.4552791619999965</v>
      </c>
      <c r="AM483">
        <v>2.4552791619999965</v>
      </c>
      <c r="AN483">
        <f t="shared" si="230"/>
        <v>0</v>
      </c>
      <c r="AP483">
        <v>2.4552791619999965</v>
      </c>
    </row>
    <row r="484" spans="2:42" x14ac:dyDescent="0.25">
      <c r="B484" s="2">
        <v>482</v>
      </c>
      <c r="C484" s="7">
        <v>12.517099999999999</v>
      </c>
      <c r="D484" s="7">
        <f t="shared" si="231"/>
        <v>6330.9814200000001</v>
      </c>
      <c r="E484" s="7">
        <v>6.0999999999999899</v>
      </c>
      <c r="F484" s="11">
        <f t="shared" si="214"/>
        <v>0.44699999999999918</v>
      </c>
      <c r="G484" s="11">
        <v>12.517099999999999</v>
      </c>
      <c r="H484" s="3">
        <v>28</v>
      </c>
      <c r="I484" s="7">
        <v>-35</v>
      </c>
      <c r="J484" s="7">
        <v>-70.021000000000001</v>
      </c>
      <c r="K484" s="11">
        <f t="shared" si="223"/>
        <v>-0.71446694225789797</v>
      </c>
      <c r="L484" s="7">
        <f t="shared" si="240"/>
        <v>1942.38</v>
      </c>
      <c r="M484" s="7">
        <f t="shared" si="224"/>
        <v>126.57058782049437</v>
      </c>
      <c r="N484" s="7">
        <f t="shared" si="221"/>
        <v>2363.2561208782363</v>
      </c>
      <c r="O484" s="7">
        <f t="shared" si="225"/>
        <v>24312.964698</v>
      </c>
      <c r="P484" s="7">
        <f t="shared" si="226"/>
        <v>24.312964697999998</v>
      </c>
      <c r="Q484" s="7">
        <f t="shared" si="241"/>
        <v>3884.76</v>
      </c>
      <c r="R484" s="7">
        <f t="shared" si="227"/>
        <v>1942.38</v>
      </c>
      <c r="S484" s="7">
        <f t="shared" si="228"/>
        <v>60</v>
      </c>
      <c r="AH484">
        <v>24.312964697999998</v>
      </c>
      <c r="AI484" s="14">
        <v>25.9</v>
      </c>
      <c r="AJ484" s="15">
        <f t="shared" si="229"/>
        <v>1.5870353020000003</v>
      </c>
      <c r="AM484">
        <v>1.5870353020000003</v>
      </c>
      <c r="AN484">
        <f t="shared" si="230"/>
        <v>0</v>
      </c>
      <c r="AP484">
        <v>1.5870353020000003</v>
      </c>
    </row>
    <row r="485" spans="2:42" x14ac:dyDescent="0.25">
      <c r="B485" s="2">
        <v>483</v>
      </c>
      <c r="C485" s="7">
        <v>12.517099999999999</v>
      </c>
      <c r="D485" s="7">
        <f t="shared" si="231"/>
        <v>6343.4985200000001</v>
      </c>
      <c r="E485" s="7">
        <v>5.3999999999999897</v>
      </c>
      <c r="F485" s="11">
        <f t="shared" si="215"/>
        <v>0</v>
      </c>
      <c r="G485" s="11">
        <v>12.517099999999999</v>
      </c>
      <c r="H485" s="3">
        <v>28</v>
      </c>
      <c r="I485" s="7">
        <v>-35</v>
      </c>
      <c r="J485" s="7">
        <v>-70.021000000000001</v>
      </c>
      <c r="K485" s="11">
        <f t="shared" si="223"/>
        <v>-0.71300976509768255</v>
      </c>
      <c r="L485" s="7">
        <f t="shared" si="240"/>
        <v>1942.38</v>
      </c>
      <c r="M485" s="7">
        <f t="shared" si="224"/>
        <v>126.57058782049437</v>
      </c>
      <c r="N485" s="7">
        <f t="shared" si="221"/>
        <v>2068.2375780553971</v>
      </c>
      <c r="O485" s="7">
        <f t="shared" si="225"/>
        <v>24312.964698</v>
      </c>
      <c r="P485" s="7">
        <f t="shared" si="226"/>
        <v>24.312964697999998</v>
      </c>
      <c r="Q485" s="7">
        <f t="shared" si="241"/>
        <v>3884.76</v>
      </c>
      <c r="R485" s="7">
        <f t="shared" si="227"/>
        <v>1942.38</v>
      </c>
      <c r="S485" s="7">
        <f t="shared" si="228"/>
        <v>60</v>
      </c>
      <c r="AH485">
        <v>24.312964697999998</v>
      </c>
      <c r="AI485" s="14">
        <v>25.9</v>
      </c>
      <c r="AJ485" s="15">
        <f t="shared" si="229"/>
        <v>1.5870353020000003</v>
      </c>
      <c r="AM485">
        <v>1.5870353020000003</v>
      </c>
      <c r="AN485">
        <f t="shared" si="230"/>
        <v>0</v>
      </c>
      <c r="AP485">
        <v>1.5870353020000003</v>
      </c>
    </row>
    <row r="486" spans="2:42" x14ac:dyDescent="0.25">
      <c r="B486" s="2">
        <v>484</v>
      </c>
      <c r="C486" s="7">
        <v>12.9642</v>
      </c>
      <c r="D486" s="7">
        <f t="shared" si="231"/>
        <v>6356.4627200000004</v>
      </c>
      <c r="E486" s="7">
        <v>4.6999999999999904</v>
      </c>
      <c r="F486" s="11">
        <f t="shared" si="215"/>
        <v>0.44710000000000072</v>
      </c>
      <c r="G486" s="11">
        <v>12.9642</v>
      </c>
      <c r="H486" s="3">
        <v>29</v>
      </c>
      <c r="I486" s="7">
        <v>-35</v>
      </c>
      <c r="J486" s="7">
        <v>-70.021000000000001</v>
      </c>
      <c r="K486" s="11">
        <f t="shared" si="223"/>
        <v>-0.71155851975402495</v>
      </c>
      <c r="L486" s="7">
        <f t="shared" si="240"/>
        <v>1942.38</v>
      </c>
      <c r="M486" s="7">
        <f t="shared" si="224"/>
        <v>135.7740578880576</v>
      </c>
      <c r="N486" s="7">
        <f t="shared" si="221"/>
        <v>2372.5284993683044</v>
      </c>
      <c r="O486" s="7">
        <f t="shared" si="225"/>
        <v>25181.402796000002</v>
      </c>
      <c r="P486" s="7">
        <f t="shared" si="226"/>
        <v>25.181402796</v>
      </c>
      <c r="Q486" s="7">
        <f t="shared" si="241"/>
        <v>3884.76</v>
      </c>
      <c r="R486" s="7">
        <f t="shared" si="227"/>
        <v>1942.38</v>
      </c>
      <c r="S486" s="7">
        <f t="shared" si="228"/>
        <v>60</v>
      </c>
      <c r="AH486">
        <v>25.181402796</v>
      </c>
      <c r="AI486" s="14">
        <v>25.9</v>
      </c>
      <c r="AJ486" s="15">
        <f t="shared" si="229"/>
        <v>0.71859720399999816</v>
      </c>
      <c r="AM486">
        <v>0.71859720399999816</v>
      </c>
      <c r="AN486">
        <f t="shared" si="230"/>
        <v>0</v>
      </c>
      <c r="AP486">
        <v>0.71859720399999816</v>
      </c>
    </row>
    <row r="487" spans="2:42" x14ac:dyDescent="0.25">
      <c r="B487" s="2">
        <v>485</v>
      </c>
      <c r="C487" s="7">
        <v>12.9642</v>
      </c>
      <c r="D487" s="7">
        <f t="shared" si="231"/>
        <v>6369.4269200000008</v>
      </c>
      <c r="E487" s="7">
        <v>3.9999999999999898</v>
      </c>
      <c r="F487" s="11">
        <f t="shared" ref="F487" si="242">(G487-G486)</f>
        <v>0</v>
      </c>
      <c r="G487" s="11">
        <v>12.9642</v>
      </c>
      <c r="H487" s="3">
        <v>29</v>
      </c>
      <c r="I487" s="7">
        <v>4.2</v>
      </c>
      <c r="J487" s="7">
        <v>7.3434999999999997</v>
      </c>
      <c r="K487" s="11">
        <f t="shared" si="223"/>
        <v>7.6083554087937405E-2</v>
      </c>
      <c r="L487" s="7">
        <f t="shared" si="240"/>
        <v>1942.38</v>
      </c>
      <c r="M487" s="7">
        <f t="shared" si="224"/>
        <v>135.7740578880576</v>
      </c>
      <c r="N487" s="7">
        <f t="shared" si="221"/>
        <v>2078.2301414421454</v>
      </c>
      <c r="O487" s="7">
        <f t="shared" si="225"/>
        <v>25181.402796000002</v>
      </c>
      <c r="P487" s="7">
        <f t="shared" si="226"/>
        <v>25.181402796</v>
      </c>
      <c r="Q487" s="7">
        <f t="shared" si="241"/>
        <v>3884.76</v>
      </c>
      <c r="R487" s="7">
        <f t="shared" si="227"/>
        <v>1942.38</v>
      </c>
      <c r="S487" s="7">
        <f t="shared" si="228"/>
        <v>60</v>
      </c>
      <c r="AH487">
        <v>25.181402796</v>
      </c>
      <c r="AI487" s="14">
        <v>25.9</v>
      </c>
      <c r="AJ487" s="15">
        <f t="shared" si="229"/>
        <v>0.71859720399999816</v>
      </c>
      <c r="AM487">
        <v>0.71859720399999816</v>
      </c>
      <c r="AN487">
        <f t="shared" si="230"/>
        <v>0</v>
      </c>
      <c r="AP487">
        <v>0.71859720399999816</v>
      </c>
    </row>
    <row r="488" spans="2:42" x14ac:dyDescent="0.25">
      <c r="B488" s="2">
        <v>486</v>
      </c>
      <c r="C488" s="7">
        <v>12.9642</v>
      </c>
      <c r="D488" s="7">
        <f t="shared" si="231"/>
        <v>6382.3911200000011</v>
      </c>
      <c r="E488" s="7">
        <v>4.0750000000000002</v>
      </c>
      <c r="F488" s="11">
        <f t="shared" ref="F488:F491" si="243">G488-G487</f>
        <v>0</v>
      </c>
      <c r="G488" s="11">
        <v>12.9642</v>
      </c>
      <c r="H488" s="3">
        <v>29</v>
      </c>
      <c r="I488" s="7">
        <v>4.2</v>
      </c>
      <c r="J488" s="7">
        <v>7.3434999999999997</v>
      </c>
      <c r="K488" s="11">
        <f t="shared" si="223"/>
        <v>7.5924016361542598E-2</v>
      </c>
      <c r="L488" s="7">
        <f t="shared" si="240"/>
        <v>1942.38</v>
      </c>
      <c r="M488" s="7">
        <f t="shared" si="224"/>
        <v>135.7740578880576</v>
      </c>
      <c r="N488" s="7">
        <f t="shared" si="221"/>
        <v>2078.2299819044192</v>
      </c>
      <c r="O488" s="7">
        <f t="shared" si="225"/>
        <v>25181.402796000002</v>
      </c>
      <c r="P488" s="7">
        <f t="shared" si="226"/>
        <v>25.181402796</v>
      </c>
      <c r="Q488" s="7">
        <f t="shared" si="241"/>
        <v>3884.76</v>
      </c>
      <c r="R488" s="7">
        <f t="shared" si="227"/>
        <v>1942.38</v>
      </c>
      <c r="S488" s="7">
        <f t="shared" si="228"/>
        <v>60</v>
      </c>
      <c r="AH488">
        <v>25.181402796</v>
      </c>
      <c r="AI488" s="14">
        <v>25.9</v>
      </c>
      <c r="AJ488" s="15">
        <f t="shared" si="229"/>
        <v>0.71859720399999816</v>
      </c>
      <c r="AM488">
        <v>0.71859720399999816</v>
      </c>
      <c r="AN488">
        <f t="shared" si="230"/>
        <v>0</v>
      </c>
      <c r="AP488">
        <v>0.71859720399999816</v>
      </c>
    </row>
    <row r="489" spans="2:42" x14ac:dyDescent="0.25">
      <c r="B489" s="2">
        <v>487</v>
      </c>
      <c r="C489" s="7">
        <v>13.411199999999999</v>
      </c>
      <c r="D489" s="7">
        <f t="shared" si="231"/>
        <v>6395.8023200000007</v>
      </c>
      <c r="E489" s="7">
        <v>4.1500000000000004</v>
      </c>
      <c r="F489" s="11">
        <f t="shared" si="243"/>
        <v>0.44699999999999918</v>
      </c>
      <c r="G489" s="11">
        <v>13.411199999999999</v>
      </c>
      <c r="H489" s="3">
        <v>30</v>
      </c>
      <c r="I489" s="7">
        <v>4.2</v>
      </c>
      <c r="J489" s="7">
        <v>7.3434999999999997</v>
      </c>
      <c r="K489" s="11">
        <f t="shared" si="223"/>
        <v>7.576514629659474E-2</v>
      </c>
      <c r="L489" s="7">
        <f t="shared" si="240"/>
        <v>1942.38</v>
      </c>
      <c r="M489" s="7">
        <f t="shared" si="224"/>
        <v>145.2983329898496</v>
      </c>
      <c r="N489" s="7">
        <f t="shared" si="221"/>
        <v>2382.7740981361462</v>
      </c>
      <c r="O489" s="7">
        <f t="shared" si="225"/>
        <v>26049.646656000001</v>
      </c>
      <c r="P489" s="7">
        <f t="shared" si="226"/>
        <v>26.049646656</v>
      </c>
      <c r="Q489" s="7">
        <f t="shared" si="241"/>
        <v>3884.76</v>
      </c>
      <c r="R489" s="7">
        <f t="shared" si="227"/>
        <v>1942.38</v>
      </c>
      <c r="S489" s="7">
        <f t="shared" si="228"/>
        <v>60</v>
      </c>
      <c r="AH489">
        <v>26.049646656</v>
      </c>
      <c r="AI489" s="14">
        <v>25.9</v>
      </c>
      <c r="AJ489" s="15">
        <f t="shared" si="229"/>
        <v>-0.1496466560000016</v>
      </c>
      <c r="AL489">
        <v>-0.1496466560000016</v>
      </c>
      <c r="AN489">
        <f t="shared" si="230"/>
        <v>0.1496466560000016</v>
      </c>
      <c r="AP489">
        <v>-0.1496466560000016</v>
      </c>
    </row>
    <row r="490" spans="2:42" x14ac:dyDescent="0.25">
      <c r="B490" s="2">
        <v>488</v>
      </c>
      <c r="C490" s="7">
        <v>13.411199999999999</v>
      </c>
      <c r="D490" s="7">
        <f t="shared" si="231"/>
        <v>6409.2135200000002</v>
      </c>
      <c r="E490" s="7">
        <v>4.2249999999999996</v>
      </c>
      <c r="F490" s="11">
        <f t="shared" si="243"/>
        <v>0</v>
      </c>
      <c r="G490" s="11">
        <v>13.411199999999999</v>
      </c>
      <c r="H490" s="3">
        <v>30</v>
      </c>
      <c r="I490" s="7">
        <v>4.2</v>
      </c>
      <c r="J490" s="7">
        <v>7.3434999999999997</v>
      </c>
      <c r="K490" s="11">
        <f t="shared" si="223"/>
        <v>7.5606939710618035E-2</v>
      </c>
      <c r="L490" s="7">
        <f t="shared" si="240"/>
        <v>1942.38</v>
      </c>
      <c r="M490" s="7">
        <f t="shared" si="224"/>
        <v>145.2983329898496</v>
      </c>
      <c r="N490" s="7">
        <f t="shared" si="221"/>
        <v>2087.7539399295606</v>
      </c>
      <c r="O490" s="7">
        <f t="shared" si="225"/>
        <v>26049.646656000001</v>
      </c>
      <c r="P490" s="7">
        <f t="shared" si="226"/>
        <v>26.049646656</v>
      </c>
      <c r="Q490" s="7">
        <f t="shared" si="241"/>
        <v>3884.76</v>
      </c>
      <c r="R490" s="7">
        <f t="shared" si="227"/>
        <v>1942.38</v>
      </c>
      <c r="S490" s="7">
        <f t="shared" si="228"/>
        <v>60</v>
      </c>
      <c r="AH490">
        <v>26.049646656</v>
      </c>
      <c r="AI490" s="14">
        <v>25.9</v>
      </c>
      <c r="AJ490" s="15">
        <f t="shared" si="229"/>
        <v>-0.1496466560000016</v>
      </c>
      <c r="AL490">
        <v>-0.1496466560000016</v>
      </c>
      <c r="AN490">
        <f t="shared" si="230"/>
        <v>0.1496466560000016</v>
      </c>
      <c r="AP490">
        <v>-0.1496466560000016</v>
      </c>
    </row>
    <row r="491" spans="2:42" x14ac:dyDescent="0.25">
      <c r="B491" s="2">
        <v>489</v>
      </c>
      <c r="C491" s="7">
        <v>13.411199999999999</v>
      </c>
      <c r="D491" s="7">
        <f t="shared" si="231"/>
        <v>6422.6247199999998</v>
      </c>
      <c r="E491" s="7">
        <v>4.3</v>
      </c>
      <c r="F491" s="11">
        <f t="shared" si="243"/>
        <v>0</v>
      </c>
      <c r="G491" s="11">
        <v>13.411199999999999</v>
      </c>
      <c r="H491" s="3">
        <v>30</v>
      </c>
      <c r="I491" s="7">
        <v>4.2</v>
      </c>
      <c r="J491" s="7">
        <v>7.3434999999999997</v>
      </c>
      <c r="K491" s="11">
        <f t="shared" si="223"/>
        <v>7.5449392456002781E-2</v>
      </c>
      <c r="L491" s="7">
        <f t="shared" si="240"/>
        <v>1942.38</v>
      </c>
      <c r="M491" s="7">
        <f t="shared" si="224"/>
        <v>145.2983329898496</v>
      </c>
      <c r="N491" s="7">
        <f t="shared" si="221"/>
        <v>2087.7537823823059</v>
      </c>
      <c r="O491" s="7">
        <f t="shared" si="225"/>
        <v>26049.646656000001</v>
      </c>
      <c r="P491" s="7">
        <f t="shared" si="226"/>
        <v>26.049646656</v>
      </c>
      <c r="Q491" s="7">
        <f t="shared" si="241"/>
        <v>3884.76</v>
      </c>
      <c r="R491" s="7">
        <f t="shared" si="227"/>
        <v>1942.38</v>
      </c>
      <c r="S491" s="7">
        <f t="shared" si="228"/>
        <v>60</v>
      </c>
      <c r="AH491">
        <v>26.049646656</v>
      </c>
      <c r="AI491" s="14">
        <v>25.9</v>
      </c>
      <c r="AJ491" s="15">
        <f t="shared" si="229"/>
        <v>-0.1496466560000016</v>
      </c>
      <c r="AL491">
        <v>-0.1496466560000016</v>
      </c>
      <c r="AN491">
        <f t="shared" si="230"/>
        <v>0.1496466560000016</v>
      </c>
      <c r="AP491">
        <v>-0.1496466560000016</v>
      </c>
    </row>
    <row r="492" spans="2:42" x14ac:dyDescent="0.25">
      <c r="B492" s="2">
        <v>490</v>
      </c>
      <c r="C492" s="7">
        <v>13.411199999999999</v>
      </c>
      <c r="D492" s="7">
        <f t="shared" si="231"/>
        <v>6436.0359199999994</v>
      </c>
      <c r="E492" s="7">
        <v>4.375</v>
      </c>
      <c r="F492" s="11">
        <f t="shared" si="218"/>
        <v>0</v>
      </c>
      <c r="G492" s="11">
        <v>13.411199999999999</v>
      </c>
      <c r="H492" s="3">
        <v>30</v>
      </c>
      <c r="I492" s="7">
        <v>4.2</v>
      </c>
      <c r="J492" s="7">
        <v>7.3434999999999997</v>
      </c>
      <c r="K492" s="11">
        <f t="shared" si="223"/>
        <v>7.5287282388607352E-2</v>
      </c>
      <c r="L492" s="7">
        <f t="shared" si="240"/>
        <v>1942.38</v>
      </c>
      <c r="M492" s="7">
        <f t="shared" si="224"/>
        <v>145.2983329898496</v>
      </c>
      <c r="N492" s="7">
        <f t="shared" si="221"/>
        <v>2087.7536202722385</v>
      </c>
      <c r="O492" s="7">
        <f t="shared" si="225"/>
        <v>26049.646656000001</v>
      </c>
      <c r="P492" s="7">
        <f t="shared" si="226"/>
        <v>26.049646656</v>
      </c>
      <c r="Q492" s="7">
        <f t="shared" si="241"/>
        <v>3884.76</v>
      </c>
      <c r="R492" s="7">
        <f t="shared" si="227"/>
        <v>1942.38</v>
      </c>
      <c r="S492" s="7">
        <f t="shared" si="228"/>
        <v>60</v>
      </c>
      <c r="AH492">
        <v>26.049646656</v>
      </c>
      <c r="AI492" s="14">
        <v>25.9</v>
      </c>
      <c r="AJ492" s="15">
        <f t="shared" si="229"/>
        <v>-0.1496466560000016</v>
      </c>
      <c r="AL492">
        <v>-0.1496466560000016</v>
      </c>
      <c r="AN492">
        <f t="shared" si="230"/>
        <v>0.1496466560000016</v>
      </c>
      <c r="AP492">
        <v>-0.1496466560000016</v>
      </c>
    </row>
    <row r="493" spans="2:42" x14ac:dyDescent="0.25">
      <c r="B493" s="2">
        <v>491</v>
      </c>
      <c r="C493" s="7">
        <v>13.8582</v>
      </c>
      <c r="D493" s="7">
        <f t="shared" si="231"/>
        <v>6449.894119999999</v>
      </c>
      <c r="E493" s="7">
        <v>4.45</v>
      </c>
      <c r="F493" s="11">
        <f t="shared" si="219"/>
        <v>0.44700000000000095</v>
      </c>
      <c r="G493" s="11">
        <v>13.8582</v>
      </c>
      <c r="H493" s="3">
        <v>31</v>
      </c>
      <c r="I493" s="7">
        <v>4.2</v>
      </c>
      <c r="J493" s="7">
        <v>7.3434999999999997</v>
      </c>
      <c r="K493" s="11">
        <f t="shared" si="223"/>
        <v>7.5125867444918601E-2</v>
      </c>
      <c r="L493" s="7">
        <f t="shared" si="240"/>
        <v>1942.38</v>
      </c>
      <c r="M493" s="7">
        <f t="shared" si="224"/>
        <v>155.14543549676159</v>
      </c>
      <c r="N493" s="7">
        <f t="shared" si="221"/>
        <v>2392.6205613642073</v>
      </c>
      <c r="O493" s="7">
        <f t="shared" si="225"/>
        <v>26917.890516000003</v>
      </c>
      <c r="P493" s="7">
        <f t="shared" si="226"/>
        <v>26.917890516000003</v>
      </c>
      <c r="Q493" s="7">
        <f t="shared" si="241"/>
        <v>3884.76</v>
      </c>
      <c r="R493" s="7">
        <f t="shared" si="227"/>
        <v>1942.38</v>
      </c>
      <c r="S493" s="7">
        <f t="shared" si="228"/>
        <v>60</v>
      </c>
      <c r="AH493">
        <v>26.917890516000003</v>
      </c>
      <c r="AI493" s="14">
        <v>25.9</v>
      </c>
      <c r="AJ493" s="15">
        <f t="shared" si="229"/>
        <v>-1.0178905160000049</v>
      </c>
      <c r="AL493">
        <v>-1.0178905160000049</v>
      </c>
      <c r="AN493">
        <f t="shared" si="230"/>
        <v>1.0178905160000049</v>
      </c>
      <c r="AP493">
        <v>-1.0178905160000049</v>
      </c>
    </row>
    <row r="494" spans="2:42" x14ac:dyDescent="0.25">
      <c r="B494" s="2">
        <v>492</v>
      </c>
      <c r="C494" s="7">
        <v>13.8582</v>
      </c>
      <c r="D494" s="7">
        <f t="shared" si="231"/>
        <v>6463.7523199999987</v>
      </c>
      <c r="E494" s="7">
        <v>4.5250000000000004</v>
      </c>
      <c r="F494" s="11">
        <f t="shared" si="219"/>
        <v>0</v>
      </c>
      <c r="G494" s="11">
        <v>13.8582</v>
      </c>
      <c r="H494" s="3">
        <v>31</v>
      </c>
      <c r="I494" s="7">
        <v>4.2</v>
      </c>
      <c r="J494" s="7">
        <v>7.3434999999999997</v>
      </c>
      <c r="K494" s="11">
        <f t="shared" si="223"/>
        <v>7.496514316349262E-2</v>
      </c>
      <c r="L494" s="7">
        <f t="shared" si="240"/>
        <v>1942.38</v>
      </c>
      <c r="M494" s="7">
        <f t="shared" si="224"/>
        <v>155.14543549676159</v>
      </c>
      <c r="N494" s="7">
        <f t="shared" si="221"/>
        <v>2097.6004006399253</v>
      </c>
      <c r="O494" s="7">
        <f t="shared" si="225"/>
        <v>26917.890516000003</v>
      </c>
      <c r="P494" s="7">
        <f t="shared" si="226"/>
        <v>26.917890516000003</v>
      </c>
      <c r="Q494" s="7">
        <f t="shared" si="241"/>
        <v>3884.76</v>
      </c>
      <c r="R494" s="7">
        <f t="shared" si="227"/>
        <v>1942.38</v>
      </c>
      <c r="S494" s="7">
        <f t="shared" si="228"/>
        <v>60</v>
      </c>
      <c r="AH494">
        <v>26.917890516000003</v>
      </c>
      <c r="AI494" s="14">
        <v>25.9</v>
      </c>
      <c r="AJ494" s="15">
        <f t="shared" si="229"/>
        <v>-1.0178905160000049</v>
      </c>
      <c r="AL494">
        <v>-1.0178905160000049</v>
      </c>
      <c r="AN494">
        <f t="shared" si="230"/>
        <v>1.0178905160000049</v>
      </c>
      <c r="AP494">
        <v>-1.0178905160000049</v>
      </c>
    </row>
    <row r="495" spans="2:42" x14ac:dyDescent="0.25">
      <c r="B495" s="2">
        <v>493</v>
      </c>
      <c r="C495" s="7">
        <v>13.8582</v>
      </c>
      <c r="D495" s="7">
        <f t="shared" si="231"/>
        <v>6477.6105199999984</v>
      </c>
      <c r="E495" s="7">
        <v>4.5999999999999996</v>
      </c>
      <c r="F495" s="11">
        <f t="shared" si="219"/>
        <v>0</v>
      </c>
      <c r="G495" s="11">
        <v>13.8582</v>
      </c>
      <c r="H495" s="3">
        <v>31</v>
      </c>
      <c r="I495" s="7">
        <v>4.2</v>
      </c>
      <c r="J495" s="7">
        <v>7.3434999999999997</v>
      </c>
      <c r="K495" s="11">
        <f t="shared" si="223"/>
        <v>7.4805105120986842E-2</v>
      </c>
      <c r="L495" s="7">
        <f t="shared" si="240"/>
        <v>1942.38</v>
      </c>
      <c r="M495" s="7">
        <f t="shared" si="224"/>
        <v>155.14543549676159</v>
      </c>
      <c r="N495" s="7">
        <f t="shared" si="221"/>
        <v>2097.6002406018829</v>
      </c>
      <c r="O495" s="7">
        <f t="shared" si="225"/>
        <v>26917.890516000003</v>
      </c>
      <c r="P495" s="7">
        <f t="shared" si="226"/>
        <v>26.917890516000003</v>
      </c>
      <c r="Q495" s="7">
        <f t="shared" si="241"/>
        <v>3884.76</v>
      </c>
      <c r="R495" s="7">
        <f t="shared" si="227"/>
        <v>1942.38</v>
      </c>
      <c r="S495" s="7">
        <f t="shared" si="228"/>
        <v>60</v>
      </c>
      <c r="AH495">
        <v>26.917890516000003</v>
      </c>
      <c r="AI495" s="14">
        <v>25.9</v>
      </c>
      <c r="AJ495" s="15">
        <f t="shared" si="229"/>
        <v>-1.0178905160000049</v>
      </c>
      <c r="AL495">
        <v>-1.0178905160000049</v>
      </c>
      <c r="AN495">
        <f t="shared" si="230"/>
        <v>1.0178905160000049</v>
      </c>
      <c r="AP495">
        <v>-1.0178905160000049</v>
      </c>
    </row>
    <row r="496" spans="2:42" x14ac:dyDescent="0.25">
      <c r="B496" s="2">
        <v>494</v>
      </c>
      <c r="C496" s="7">
        <v>13.8582</v>
      </c>
      <c r="D496" s="7">
        <f t="shared" si="231"/>
        <v>6491.468719999998</v>
      </c>
      <c r="E496" s="7">
        <v>4.6749999999999998</v>
      </c>
      <c r="F496" s="11">
        <f t="shared" si="219"/>
        <v>0</v>
      </c>
      <c r="G496" s="11">
        <v>13.8582</v>
      </c>
      <c r="H496" s="3">
        <v>31</v>
      </c>
      <c r="I496" s="7">
        <v>4.2</v>
      </c>
      <c r="J496" s="7">
        <v>7.3434999999999997</v>
      </c>
      <c r="K496" s="11">
        <f t="shared" si="223"/>
        <v>7.4645748931745304E-2</v>
      </c>
      <c r="L496" s="7">
        <f t="shared" si="240"/>
        <v>1942.38</v>
      </c>
      <c r="M496" s="7">
        <f t="shared" si="224"/>
        <v>155.14543549676159</v>
      </c>
      <c r="N496" s="7">
        <f t="shared" si="221"/>
        <v>2097.6000812456937</v>
      </c>
      <c r="O496" s="7">
        <f t="shared" si="225"/>
        <v>26917.890516000003</v>
      </c>
      <c r="P496" s="7">
        <f t="shared" si="226"/>
        <v>26.917890516000003</v>
      </c>
      <c r="Q496" s="7">
        <f t="shared" si="241"/>
        <v>3884.76</v>
      </c>
      <c r="R496" s="7">
        <f t="shared" si="227"/>
        <v>1942.38</v>
      </c>
      <c r="S496" s="7">
        <f t="shared" si="228"/>
        <v>60</v>
      </c>
      <c r="AH496">
        <v>26.917890516000003</v>
      </c>
      <c r="AI496" s="14">
        <v>25.9</v>
      </c>
      <c r="AJ496" s="15">
        <f t="shared" si="229"/>
        <v>-1.0178905160000049</v>
      </c>
      <c r="AL496">
        <v>-1.0178905160000049</v>
      </c>
      <c r="AN496">
        <f t="shared" si="230"/>
        <v>1.0178905160000049</v>
      </c>
      <c r="AP496">
        <v>-1.0178905160000049</v>
      </c>
    </row>
    <row r="497" spans="2:42" x14ac:dyDescent="0.25">
      <c r="B497" s="2">
        <v>495</v>
      </c>
      <c r="C497" s="7">
        <v>13.8582</v>
      </c>
      <c r="D497" s="7">
        <f t="shared" si="231"/>
        <v>6505.3269199999977</v>
      </c>
      <c r="E497" s="7">
        <v>4.75</v>
      </c>
      <c r="F497" s="11">
        <f t="shared" si="220"/>
        <v>0</v>
      </c>
      <c r="G497" s="11">
        <v>13.8582</v>
      </c>
      <c r="H497" s="3">
        <v>31</v>
      </c>
      <c r="I497" s="7">
        <v>4.2</v>
      </c>
      <c r="J497" s="7">
        <v>7.3434999999999997</v>
      </c>
      <c r="K497" s="11">
        <f t="shared" si="223"/>
        <v>7.4481962111244845E-2</v>
      </c>
      <c r="L497" s="7">
        <f t="shared" si="240"/>
        <v>1942.38</v>
      </c>
      <c r="M497" s="7">
        <f t="shared" si="224"/>
        <v>155.14543549676159</v>
      </c>
      <c r="N497" s="7">
        <f t="shared" si="221"/>
        <v>2097.5999174588733</v>
      </c>
      <c r="O497" s="7">
        <f t="shared" si="225"/>
        <v>26917.890516000003</v>
      </c>
      <c r="P497" s="7">
        <f t="shared" si="226"/>
        <v>26.917890516000003</v>
      </c>
      <c r="Q497" s="7">
        <f t="shared" si="241"/>
        <v>3884.76</v>
      </c>
      <c r="R497" s="7">
        <f t="shared" si="227"/>
        <v>1942.38</v>
      </c>
      <c r="S497" s="7">
        <f t="shared" si="228"/>
        <v>60</v>
      </c>
      <c r="AH497">
        <v>26.917890516000003</v>
      </c>
      <c r="AI497" s="14">
        <v>25.9</v>
      </c>
      <c r="AJ497" s="15">
        <f t="shared" si="229"/>
        <v>-1.0178905160000049</v>
      </c>
      <c r="AL497">
        <v>-1.0178905160000049</v>
      </c>
      <c r="AN497">
        <f t="shared" si="230"/>
        <v>1.0178905160000049</v>
      </c>
      <c r="AP497">
        <v>-1.0178905160000049</v>
      </c>
    </row>
    <row r="498" spans="2:42" x14ac:dyDescent="0.25">
      <c r="B498" s="2">
        <v>496</v>
      </c>
      <c r="C498" s="7">
        <v>14.305300000000001</v>
      </c>
      <c r="D498" s="7">
        <f t="shared" si="231"/>
        <v>6519.6322199999977</v>
      </c>
      <c r="E498" s="7">
        <v>4.8250000000000002</v>
      </c>
      <c r="F498" s="11">
        <f t="shared" si="222"/>
        <v>0.44710000000000072</v>
      </c>
      <c r="G498" s="11">
        <v>14.305300000000001</v>
      </c>
      <c r="H498" s="3">
        <v>32</v>
      </c>
      <c r="I498" s="7">
        <v>4.2</v>
      </c>
      <c r="J498" s="7">
        <v>7.3434999999999997</v>
      </c>
      <c r="K498" s="11">
        <f t="shared" si="223"/>
        <v>7.4318892475319837E-2</v>
      </c>
      <c r="L498" s="7">
        <f t="shared" si="240"/>
        <v>1942.38</v>
      </c>
      <c r="M498" s="7">
        <f t="shared" si="224"/>
        <v>165.31767667942563</v>
      </c>
      <c r="N498" s="7">
        <f t="shared" si="221"/>
        <v>2402.8579955719015</v>
      </c>
      <c r="O498" s="7">
        <f t="shared" si="225"/>
        <v>27786.328614000002</v>
      </c>
      <c r="P498" s="7">
        <f t="shared" si="226"/>
        <v>27.786328614000002</v>
      </c>
      <c r="Q498" s="7">
        <f t="shared" si="241"/>
        <v>3884.76</v>
      </c>
      <c r="R498" s="7">
        <f t="shared" si="227"/>
        <v>1942.38</v>
      </c>
      <c r="S498" s="7">
        <f t="shared" si="228"/>
        <v>60</v>
      </c>
      <c r="AH498">
        <v>27.786328614000002</v>
      </c>
      <c r="AI498" s="14">
        <v>25.9</v>
      </c>
      <c r="AJ498" s="15">
        <f t="shared" si="229"/>
        <v>-1.8863286140000035</v>
      </c>
      <c r="AL498">
        <v>-1.8863286140000035</v>
      </c>
      <c r="AN498">
        <f t="shared" si="230"/>
        <v>1.8863286140000035</v>
      </c>
      <c r="AP498">
        <v>-1.8863286140000035</v>
      </c>
    </row>
    <row r="499" spans="2:42" x14ac:dyDescent="0.25">
      <c r="B499" s="2">
        <v>497</v>
      </c>
      <c r="C499" s="7">
        <v>14.305300000000001</v>
      </c>
      <c r="D499" s="7">
        <f t="shared" si="231"/>
        <v>6533.9375199999977</v>
      </c>
      <c r="E499" s="7">
        <v>4.9000000000000004</v>
      </c>
      <c r="F499" s="11">
        <f t="shared" si="222"/>
        <v>0</v>
      </c>
      <c r="G499" s="11">
        <v>14.305300000000001</v>
      </c>
      <c r="H499" s="3">
        <v>32</v>
      </c>
      <c r="I499" s="7">
        <v>4.2</v>
      </c>
      <c r="J499" s="7">
        <v>7.3434999999999997</v>
      </c>
      <c r="K499" s="11">
        <f t="shared" si="223"/>
        <v>7.4156535323682271E-2</v>
      </c>
      <c r="L499" s="7">
        <f t="shared" si="240"/>
        <v>1942.38</v>
      </c>
      <c r="M499" s="7">
        <f t="shared" si="224"/>
        <v>165.31767667942563</v>
      </c>
      <c r="N499" s="7">
        <f t="shared" si="221"/>
        <v>2107.7718332147497</v>
      </c>
      <c r="O499" s="7">
        <f t="shared" si="225"/>
        <v>27786.328614000002</v>
      </c>
      <c r="P499" s="7">
        <f t="shared" si="226"/>
        <v>27.786328614000002</v>
      </c>
      <c r="Q499" s="7">
        <f t="shared" si="241"/>
        <v>3884.76</v>
      </c>
      <c r="R499" s="7">
        <f t="shared" si="227"/>
        <v>1942.38</v>
      </c>
      <c r="S499" s="7">
        <f t="shared" si="228"/>
        <v>60</v>
      </c>
      <c r="AH499">
        <v>27.786328614000002</v>
      </c>
      <c r="AI499" s="14">
        <v>25.9</v>
      </c>
      <c r="AJ499" s="15">
        <f t="shared" si="229"/>
        <v>-1.8863286140000035</v>
      </c>
      <c r="AL499">
        <v>-1.8863286140000035</v>
      </c>
      <c r="AN499">
        <f t="shared" si="230"/>
        <v>1.8863286140000035</v>
      </c>
      <c r="AP499">
        <v>-1.8863286140000035</v>
      </c>
    </row>
    <row r="500" spans="2:42" x14ac:dyDescent="0.25">
      <c r="B500" s="2">
        <v>498</v>
      </c>
      <c r="C500" s="7">
        <v>14.305300000000001</v>
      </c>
      <c r="D500" s="7">
        <f t="shared" si="231"/>
        <v>6548.2428199999977</v>
      </c>
      <c r="E500" s="7">
        <v>4.9749999999999996</v>
      </c>
      <c r="F500" s="11">
        <f t="shared" si="222"/>
        <v>0</v>
      </c>
      <c r="G500" s="11">
        <v>14.305300000000001</v>
      </c>
      <c r="H500" s="3">
        <v>32</v>
      </c>
      <c r="I500" s="7">
        <v>4.2</v>
      </c>
      <c r="J500" s="7">
        <v>7.3434999999999997</v>
      </c>
      <c r="K500" s="11">
        <f t="shared" si="223"/>
        <v>7.3994885997031093E-2</v>
      </c>
      <c r="L500" s="7">
        <f t="shared" si="240"/>
        <v>1942.38</v>
      </c>
      <c r="M500" s="7">
        <f t="shared" si="224"/>
        <v>165.31767667942563</v>
      </c>
      <c r="N500" s="7">
        <f t="shared" si="221"/>
        <v>2107.7716715654228</v>
      </c>
      <c r="O500" s="7">
        <f t="shared" si="225"/>
        <v>27786.328614000002</v>
      </c>
      <c r="P500" s="7">
        <f t="shared" si="226"/>
        <v>27.786328614000002</v>
      </c>
      <c r="Q500" s="7">
        <f t="shared" si="241"/>
        <v>3884.76</v>
      </c>
      <c r="R500" s="7">
        <f t="shared" si="227"/>
        <v>1942.38</v>
      </c>
      <c r="S500" s="7">
        <f t="shared" si="228"/>
        <v>60</v>
      </c>
      <c r="AH500">
        <v>27.786328614000002</v>
      </c>
      <c r="AI500" s="14">
        <v>25.9</v>
      </c>
      <c r="AJ500" s="15">
        <f t="shared" si="229"/>
        <v>-1.8863286140000035</v>
      </c>
      <c r="AL500">
        <v>-1.8863286140000035</v>
      </c>
      <c r="AN500">
        <f t="shared" si="230"/>
        <v>1.8863286140000035</v>
      </c>
      <c r="AP500">
        <v>-1.8863286140000035</v>
      </c>
    </row>
    <row r="501" spans="2:42" x14ac:dyDescent="0.25">
      <c r="B501" s="2">
        <v>499</v>
      </c>
      <c r="C501" s="7">
        <v>14.305300000000001</v>
      </c>
      <c r="D501" s="7">
        <f t="shared" si="231"/>
        <v>6562.5481199999977</v>
      </c>
      <c r="E501" s="7">
        <v>5.05</v>
      </c>
      <c r="F501" s="11">
        <f t="shared" si="222"/>
        <v>0</v>
      </c>
      <c r="G501" s="11">
        <v>14.305300000000001</v>
      </c>
      <c r="H501" s="3">
        <v>32</v>
      </c>
      <c r="I501" s="7">
        <v>4.2</v>
      </c>
      <c r="J501" s="7">
        <v>7.3434999999999997</v>
      </c>
      <c r="K501" s="11">
        <f t="shared" si="223"/>
        <v>7.3833939876597809E-2</v>
      </c>
      <c r="L501" s="7">
        <f t="shared" si="240"/>
        <v>1942.38</v>
      </c>
      <c r="M501" s="7">
        <f t="shared" si="224"/>
        <v>165.31767667942563</v>
      </c>
      <c r="N501" s="7">
        <f t="shared" si="221"/>
        <v>2107.7715106193027</v>
      </c>
      <c r="O501" s="7">
        <f t="shared" si="225"/>
        <v>27786.328614000002</v>
      </c>
      <c r="P501" s="7">
        <f t="shared" si="226"/>
        <v>27.786328614000002</v>
      </c>
      <c r="Q501" s="7">
        <f t="shared" si="241"/>
        <v>3884.76</v>
      </c>
      <c r="R501" s="7">
        <f t="shared" si="227"/>
        <v>1942.38</v>
      </c>
      <c r="S501" s="7">
        <f t="shared" si="228"/>
        <v>60</v>
      </c>
      <c r="AH501">
        <v>27.786328614000002</v>
      </c>
      <c r="AI501" s="14">
        <v>25.9</v>
      </c>
      <c r="AJ501" s="15">
        <f t="shared" si="229"/>
        <v>-1.8863286140000035</v>
      </c>
      <c r="AL501">
        <v>-1.8863286140000035</v>
      </c>
      <c r="AN501">
        <f t="shared" si="230"/>
        <v>1.8863286140000035</v>
      </c>
      <c r="AP501">
        <v>-1.8863286140000035</v>
      </c>
    </row>
    <row r="502" spans="2:42" x14ac:dyDescent="0.25">
      <c r="B502" s="2">
        <v>500</v>
      </c>
      <c r="C502" s="7">
        <v>14.305300000000001</v>
      </c>
      <c r="D502" s="7">
        <f t="shared" si="231"/>
        <v>6576.8534199999976</v>
      </c>
      <c r="E502" s="7">
        <v>5.125</v>
      </c>
      <c r="F502" s="11">
        <f t="shared" si="232"/>
        <v>0</v>
      </c>
      <c r="G502" s="11">
        <v>14.305300000000001</v>
      </c>
      <c r="H502" s="3">
        <v>32</v>
      </c>
      <c r="I502" s="7">
        <v>4.2</v>
      </c>
      <c r="J502" s="7">
        <v>7.3434999999999997</v>
      </c>
      <c r="K502" s="11">
        <f t="shared" si="223"/>
        <v>7.3673692383715239E-2</v>
      </c>
      <c r="L502" s="7">
        <f t="shared" si="240"/>
        <v>1942.38</v>
      </c>
      <c r="M502" s="7">
        <f t="shared" si="224"/>
        <v>165.31767667942563</v>
      </c>
      <c r="N502" s="7">
        <f t="shared" si="221"/>
        <v>2107.7713503718096</v>
      </c>
      <c r="O502" s="7">
        <f t="shared" si="225"/>
        <v>27786.328614000002</v>
      </c>
      <c r="P502" s="7">
        <f t="shared" si="226"/>
        <v>27.786328614000002</v>
      </c>
      <c r="Q502" s="7">
        <f t="shared" si="241"/>
        <v>3884.76</v>
      </c>
      <c r="R502" s="7">
        <f t="shared" si="227"/>
        <v>1942.38</v>
      </c>
      <c r="S502" s="7">
        <f t="shared" si="228"/>
        <v>60</v>
      </c>
      <c r="AH502">
        <v>27.786328614000002</v>
      </c>
      <c r="AI502" s="14">
        <v>25.9</v>
      </c>
      <c r="AJ502" s="15">
        <f t="shared" si="229"/>
        <v>-1.8863286140000035</v>
      </c>
      <c r="AL502">
        <v>-1.8863286140000035</v>
      </c>
      <c r="AN502">
        <f t="shared" si="230"/>
        <v>1.8863286140000035</v>
      </c>
      <c r="AP502">
        <v>-1.8863286140000035</v>
      </c>
    </row>
    <row r="503" spans="2:42" x14ac:dyDescent="0.25">
      <c r="B503" s="2">
        <v>501</v>
      </c>
      <c r="C503" s="7">
        <v>14.305300000000001</v>
      </c>
      <c r="D503" s="7">
        <f t="shared" si="231"/>
        <v>6591.1587199999976</v>
      </c>
      <c r="E503" s="7">
        <v>5.2</v>
      </c>
      <c r="F503" s="11">
        <f t="shared" si="233"/>
        <v>0</v>
      </c>
      <c r="G503" s="11">
        <v>14.305300000000001</v>
      </c>
      <c r="H503" s="3">
        <v>32</v>
      </c>
      <c r="I503" s="7">
        <v>4.2</v>
      </c>
      <c r="J503" s="7">
        <v>7.3434999999999997</v>
      </c>
      <c r="K503" s="11">
        <f t="shared" si="223"/>
        <v>7.3514138979379029E-2</v>
      </c>
      <c r="L503" s="7">
        <f t="shared" si="240"/>
        <v>1942.38</v>
      </c>
      <c r="M503" s="7">
        <f t="shared" si="224"/>
        <v>165.31767667942563</v>
      </c>
      <c r="N503" s="7">
        <f t="shared" si="221"/>
        <v>2107.7711908184056</v>
      </c>
      <c r="O503" s="7">
        <f t="shared" si="225"/>
        <v>27786.328614000002</v>
      </c>
      <c r="P503" s="7">
        <f t="shared" si="226"/>
        <v>27.786328614000002</v>
      </c>
      <c r="Q503" s="7">
        <f t="shared" si="241"/>
        <v>3884.76</v>
      </c>
      <c r="R503" s="7">
        <f t="shared" si="227"/>
        <v>1942.38</v>
      </c>
      <c r="S503" s="7">
        <f t="shared" si="228"/>
        <v>60</v>
      </c>
      <c r="AH503">
        <v>27.786328614000002</v>
      </c>
      <c r="AI503" s="14">
        <v>25.9</v>
      </c>
      <c r="AJ503" s="15">
        <f t="shared" si="229"/>
        <v>-1.8863286140000035</v>
      </c>
      <c r="AL503">
        <v>-1.8863286140000035</v>
      </c>
      <c r="AN503">
        <f t="shared" si="230"/>
        <v>1.8863286140000035</v>
      </c>
      <c r="AP503">
        <v>-1.8863286140000035</v>
      </c>
    </row>
    <row r="504" spans="2:42" x14ac:dyDescent="0.25">
      <c r="B504" s="2">
        <v>502</v>
      </c>
      <c r="C504" s="7">
        <v>14.305300000000001</v>
      </c>
      <c r="D504" s="7">
        <f t="shared" si="231"/>
        <v>6605.4640199999976</v>
      </c>
      <c r="E504" s="7">
        <v>5.2750000000000004</v>
      </c>
      <c r="F504" s="11">
        <f t="shared" si="233"/>
        <v>0</v>
      </c>
      <c r="G504" s="11">
        <v>14.305300000000001</v>
      </c>
      <c r="H504" s="3">
        <v>32</v>
      </c>
      <c r="I504" s="7">
        <v>4.2</v>
      </c>
      <c r="J504" s="7">
        <v>7.3434999999999997</v>
      </c>
      <c r="K504" s="11">
        <f t="shared" si="223"/>
        <v>7.3350322182464331E-2</v>
      </c>
      <c r="L504" s="7">
        <f t="shared" si="240"/>
        <v>1942.38</v>
      </c>
      <c r="M504" s="7">
        <f t="shared" si="224"/>
        <v>165.31767667942563</v>
      </c>
      <c r="N504" s="7">
        <f t="shared" si="221"/>
        <v>2107.7710270016082</v>
      </c>
      <c r="O504" s="7">
        <f t="shared" si="225"/>
        <v>27786.328614000002</v>
      </c>
      <c r="P504" s="7">
        <f t="shared" si="226"/>
        <v>27.786328614000002</v>
      </c>
      <c r="Q504" s="7">
        <f t="shared" si="241"/>
        <v>3884.76</v>
      </c>
      <c r="R504" s="7">
        <f t="shared" si="227"/>
        <v>1942.38</v>
      </c>
      <c r="S504" s="7">
        <f t="shared" si="228"/>
        <v>60</v>
      </c>
      <c r="AH504">
        <v>27.786328614000002</v>
      </c>
      <c r="AI504" s="14">
        <v>25.9</v>
      </c>
      <c r="AJ504" s="15">
        <f t="shared" si="229"/>
        <v>-1.8863286140000035</v>
      </c>
      <c r="AL504">
        <v>-1.8863286140000035</v>
      </c>
      <c r="AN504">
        <f t="shared" si="230"/>
        <v>1.8863286140000035</v>
      </c>
      <c r="AP504">
        <v>-1.8863286140000035</v>
      </c>
    </row>
    <row r="505" spans="2:42" x14ac:dyDescent="0.25">
      <c r="B505" s="2">
        <v>503</v>
      </c>
      <c r="C505" s="7">
        <v>14.7523</v>
      </c>
      <c r="D505" s="7">
        <f t="shared" si="231"/>
        <v>6620.2163199999977</v>
      </c>
      <c r="E505" s="7">
        <v>5.35</v>
      </c>
      <c r="F505" s="11">
        <f t="shared" si="233"/>
        <v>0.44699999999999918</v>
      </c>
      <c r="G505" s="11">
        <v>14.7523</v>
      </c>
      <c r="H505" s="3">
        <v>33</v>
      </c>
      <c r="I505" s="7">
        <v>4.2</v>
      </c>
      <c r="J505" s="7">
        <v>7.3434999999999997</v>
      </c>
      <c r="K505" s="11">
        <f t="shared" si="223"/>
        <v>7.3187233851553651E-2</v>
      </c>
      <c r="L505" s="7">
        <f t="shared" si="240"/>
        <v>1942.38</v>
      </c>
      <c r="M505" s="7">
        <f t="shared" si="224"/>
        <v>175.8105062174736</v>
      </c>
      <c r="N505" s="7">
        <f t="shared" si="221"/>
        <v>2413.2836934513248</v>
      </c>
      <c r="O505" s="7">
        <f t="shared" si="225"/>
        <v>28654.572474000001</v>
      </c>
      <c r="P505" s="7">
        <f t="shared" si="226"/>
        <v>28.654572474000002</v>
      </c>
      <c r="Q505" s="7">
        <f t="shared" si="241"/>
        <v>3884.76</v>
      </c>
      <c r="R505" s="7">
        <f t="shared" si="227"/>
        <v>1942.38</v>
      </c>
      <c r="S505" s="7">
        <f t="shared" si="228"/>
        <v>60</v>
      </c>
      <c r="AH505">
        <v>28.654572474000002</v>
      </c>
      <c r="AI505" s="14">
        <v>25.9</v>
      </c>
      <c r="AJ505" s="15">
        <f t="shared" si="229"/>
        <v>-2.7545724740000033</v>
      </c>
      <c r="AL505">
        <v>-2.7545724740000033</v>
      </c>
      <c r="AN505">
        <f t="shared" si="230"/>
        <v>2.7545724740000033</v>
      </c>
      <c r="AP505">
        <v>-2.7545724740000033</v>
      </c>
    </row>
    <row r="506" spans="2:42" x14ac:dyDescent="0.25">
      <c r="B506" s="2">
        <v>504</v>
      </c>
      <c r="C506" s="7">
        <v>14.7523</v>
      </c>
      <c r="D506" s="7">
        <f t="shared" si="231"/>
        <v>6634.9686199999978</v>
      </c>
      <c r="E506" s="7">
        <v>5.4249999999999998</v>
      </c>
      <c r="F506" s="11">
        <f t="shared" si="233"/>
        <v>0</v>
      </c>
      <c r="G506" s="11">
        <v>14.7523</v>
      </c>
      <c r="H506" s="3">
        <v>33</v>
      </c>
      <c r="I506" s="7">
        <v>4.2</v>
      </c>
      <c r="J506" s="7">
        <v>7.3434999999999997</v>
      </c>
      <c r="K506" s="11">
        <f t="shared" si="223"/>
        <v>7.3024869138373708E-2</v>
      </c>
      <c r="L506" s="7">
        <f t="shared" si="240"/>
        <v>1942.38</v>
      </c>
      <c r="M506" s="7">
        <f t="shared" si="224"/>
        <v>175.8105062174736</v>
      </c>
      <c r="N506" s="7">
        <f t="shared" si="221"/>
        <v>2118.2635310866121</v>
      </c>
      <c r="O506" s="7">
        <f t="shared" si="225"/>
        <v>28654.572474000001</v>
      </c>
      <c r="P506" s="7">
        <f t="shared" si="226"/>
        <v>28.654572474000002</v>
      </c>
      <c r="Q506" s="7">
        <f t="shared" si="241"/>
        <v>3884.76</v>
      </c>
      <c r="R506" s="7">
        <f t="shared" si="227"/>
        <v>1942.38</v>
      </c>
      <c r="S506" s="7">
        <f t="shared" si="228"/>
        <v>60</v>
      </c>
      <c r="AH506">
        <v>28.654572474000002</v>
      </c>
      <c r="AI506" s="14">
        <v>25.9</v>
      </c>
      <c r="AJ506" s="15">
        <f t="shared" si="229"/>
        <v>-2.7545724740000033</v>
      </c>
      <c r="AL506">
        <v>-2.7545724740000033</v>
      </c>
      <c r="AN506">
        <f t="shared" si="230"/>
        <v>2.7545724740000033</v>
      </c>
      <c r="AP506">
        <v>-2.7545724740000033</v>
      </c>
    </row>
    <row r="507" spans="2:42" x14ac:dyDescent="0.25">
      <c r="B507" s="2">
        <v>505</v>
      </c>
      <c r="C507" s="7">
        <v>14.7523</v>
      </c>
      <c r="D507" s="7">
        <f t="shared" si="231"/>
        <v>6649.7209199999979</v>
      </c>
      <c r="E507" s="7">
        <v>5.5</v>
      </c>
      <c r="F507" s="11">
        <f t="shared" si="234"/>
        <v>0</v>
      </c>
      <c r="G507" s="11">
        <v>14.7523</v>
      </c>
      <c r="H507" s="3">
        <v>33</v>
      </c>
      <c r="I507" s="7">
        <v>4.2</v>
      </c>
      <c r="J507" s="7">
        <v>7.3434999999999997</v>
      </c>
      <c r="K507" s="11">
        <f t="shared" si="223"/>
        <v>7.2863223237582694E-2</v>
      </c>
      <c r="L507" s="7">
        <f t="shared" si="240"/>
        <v>1942.38</v>
      </c>
      <c r="M507" s="7">
        <f t="shared" si="224"/>
        <v>175.8105062174736</v>
      </c>
      <c r="N507" s="7">
        <f t="shared" si="221"/>
        <v>2118.2633694407114</v>
      </c>
      <c r="O507" s="7">
        <f t="shared" si="225"/>
        <v>28654.572474000001</v>
      </c>
      <c r="P507" s="7">
        <f t="shared" si="226"/>
        <v>28.654572474000002</v>
      </c>
      <c r="Q507" s="7">
        <f t="shared" si="241"/>
        <v>3884.76</v>
      </c>
      <c r="R507" s="7">
        <f t="shared" si="227"/>
        <v>1942.38</v>
      </c>
      <c r="S507" s="7">
        <f t="shared" si="228"/>
        <v>60</v>
      </c>
      <c r="AH507">
        <v>28.654572474000002</v>
      </c>
      <c r="AI507" s="14">
        <v>25.9</v>
      </c>
      <c r="AJ507" s="15">
        <f t="shared" si="229"/>
        <v>-2.7545724740000033</v>
      </c>
      <c r="AL507">
        <v>-2.7545724740000033</v>
      </c>
      <c r="AN507">
        <f t="shared" si="230"/>
        <v>2.7545724740000033</v>
      </c>
      <c r="AP507">
        <v>-2.7545724740000033</v>
      </c>
    </row>
    <row r="508" spans="2:42" x14ac:dyDescent="0.25">
      <c r="B508" s="2">
        <v>506</v>
      </c>
      <c r="C508" s="7">
        <v>14.7523</v>
      </c>
      <c r="D508" s="7">
        <f t="shared" si="231"/>
        <v>6664.473219999998</v>
      </c>
      <c r="E508" s="7">
        <v>5.5750000000000002</v>
      </c>
      <c r="F508" s="11">
        <f t="shared" si="236"/>
        <v>0</v>
      </c>
      <c r="G508" s="11">
        <v>14.7523</v>
      </c>
      <c r="H508" s="3">
        <v>33</v>
      </c>
      <c r="I508" s="7">
        <v>4.2</v>
      </c>
      <c r="J508" s="7">
        <v>7.3434999999999997</v>
      </c>
      <c r="K508" s="11">
        <f t="shared" si="223"/>
        <v>7.2702291386291862E-2</v>
      </c>
      <c r="L508" s="7">
        <f t="shared" si="240"/>
        <v>1942.38</v>
      </c>
      <c r="M508" s="7">
        <f t="shared" si="224"/>
        <v>175.8105062174736</v>
      </c>
      <c r="N508" s="7">
        <f t="shared" si="221"/>
        <v>2118.2632085088599</v>
      </c>
      <c r="O508" s="7">
        <f t="shared" si="225"/>
        <v>28654.572474000001</v>
      </c>
      <c r="P508" s="7">
        <f t="shared" si="226"/>
        <v>28.654572474000002</v>
      </c>
      <c r="Q508" s="7">
        <f t="shared" si="241"/>
        <v>3884.76</v>
      </c>
      <c r="R508" s="7">
        <f t="shared" si="227"/>
        <v>1942.38</v>
      </c>
      <c r="S508" s="7">
        <f t="shared" si="228"/>
        <v>60</v>
      </c>
      <c r="AH508">
        <v>28.654572474000002</v>
      </c>
      <c r="AI508" s="14">
        <v>25.9</v>
      </c>
      <c r="AJ508" s="15">
        <f t="shared" si="229"/>
        <v>-2.7545724740000033</v>
      </c>
      <c r="AL508">
        <v>-2.7545724740000033</v>
      </c>
      <c r="AN508">
        <f t="shared" si="230"/>
        <v>2.7545724740000033</v>
      </c>
      <c r="AP508">
        <v>-2.7545724740000033</v>
      </c>
    </row>
    <row r="509" spans="2:42" x14ac:dyDescent="0.25">
      <c r="B509" s="2">
        <v>507</v>
      </c>
      <c r="C509" s="7">
        <v>14.7523</v>
      </c>
      <c r="D509" s="7">
        <f t="shared" si="231"/>
        <v>6679.2255199999981</v>
      </c>
      <c r="E509" s="7">
        <v>5.65</v>
      </c>
      <c r="F509" s="11">
        <f t="shared" si="236"/>
        <v>0</v>
      </c>
      <c r="G509" s="11">
        <v>14.7523</v>
      </c>
      <c r="H509" s="3">
        <v>33</v>
      </c>
      <c r="I509" s="7">
        <v>4.2</v>
      </c>
      <c r="J509" s="7">
        <v>7.3434999999999997</v>
      </c>
      <c r="K509" s="11">
        <f t="shared" si="223"/>
        <v>7.254206886359775E-2</v>
      </c>
      <c r="L509" s="7">
        <f t="shared" ref="L509:L540" si="244">$V$4*9.81*$V$9</f>
        <v>1942.38</v>
      </c>
      <c r="M509" s="7">
        <f t="shared" si="224"/>
        <v>175.8105062174736</v>
      </c>
      <c r="N509" s="7">
        <f t="shared" si="221"/>
        <v>2118.2630482863374</v>
      </c>
      <c r="O509" s="7">
        <f t="shared" si="225"/>
        <v>28654.572474000001</v>
      </c>
      <c r="P509" s="7">
        <f t="shared" si="226"/>
        <v>28.654572474000002</v>
      </c>
      <c r="Q509" s="7">
        <f t="shared" ref="Q509:Q540" si="245">$W$9*$V$4*9.81</f>
        <v>3884.76</v>
      </c>
      <c r="R509" s="7">
        <f t="shared" si="227"/>
        <v>1942.38</v>
      </c>
      <c r="S509" s="7">
        <f t="shared" si="228"/>
        <v>60</v>
      </c>
      <c r="AH509">
        <v>28.654572474000002</v>
      </c>
      <c r="AI509" s="14">
        <v>25.9</v>
      </c>
      <c r="AJ509" s="15">
        <f t="shared" si="229"/>
        <v>-2.7545724740000033</v>
      </c>
      <c r="AL509">
        <v>-2.7545724740000033</v>
      </c>
      <c r="AN509">
        <f t="shared" si="230"/>
        <v>2.7545724740000033</v>
      </c>
      <c r="AP509">
        <v>-2.7545724740000033</v>
      </c>
    </row>
    <row r="510" spans="2:42" x14ac:dyDescent="0.25">
      <c r="B510" s="2">
        <v>508</v>
      </c>
      <c r="C510" s="7">
        <v>14.7523</v>
      </c>
      <c r="D510" s="7">
        <f t="shared" si="231"/>
        <v>6693.9778199999982</v>
      </c>
      <c r="E510" s="7">
        <v>5.7249999999999996</v>
      </c>
      <c r="F510" s="11">
        <f t="shared" ref="F510" si="246">(G510-G509)</f>
        <v>0</v>
      </c>
      <c r="G510" s="11">
        <v>14.7523</v>
      </c>
      <c r="H510" s="3">
        <v>33</v>
      </c>
      <c r="I510" s="7">
        <v>4.2</v>
      </c>
      <c r="J510" s="7">
        <v>7.3434999999999997</v>
      </c>
      <c r="K510" s="11">
        <f t="shared" si="223"/>
        <v>7.2382550990124833E-2</v>
      </c>
      <c r="L510" s="7">
        <f t="shared" si="244"/>
        <v>1942.38</v>
      </c>
      <c r="M510" s="7">
        <f t="shared" si="224"/>
        <v>175.8105062174736</v>
      </c>
      <c r="N510" s="7">
        <f t="shared" si="221"/>
        <v>2118.2628887684637</v>
      </c>
      <c r="O510" s="7">
        <f t="shared" si="225"/>
        <v>28654.572474000001</v>
      </c>
      <c r="P510" s="7">
        <f t="shared" si="226"/>
        <v>28.654572474000002</v>
      </c>
      <c r="Q510" s="7">
        <f t="shared" si="245"/>
        <v>3884.76</v>
      </c>
      <c r="R510" s="7">
        <f t="shared" si="227"/>
        <v>1942.38</v>
      </c>
      <c r="S510" s="7">
        <f t="shared" si="228"/>
        <v>60</v>
      </c>
      <c r="AH510">
        <v>28.654572474000002</v>
      </c>
      <c r="AI510" s="14">
        <v>25.9</v>
      </c>
      <c r="AJ510" s="15">
        <f t="shared" si="229"/>
        <v>-2.7545724740000033</v>
      </c>
      <c r="AL510">
        <v>-2.7545724740000033</v>
      </c>
      <c r="AN510">
        <f t="shared" si="230"/>
        <v>2.7545724740000033</v>
      </c>
      <c r="AP510">
        <v>-2.7545724740000033</v>
      </c>
    </row>
    <row r="511" spans="2:42" x14ac:dyDescent="0.25">
      <c r="B511" s="2">
        <v>509</v>
      </c>
      <c r="C511" s="7">
        <v>14.7523</v>
      </c>
      <c r="D511" s="7">
        <f t="shared" si="231"/>
        <v>6708.7301199999984</v>
      </c>
      <c r="E511" s="7">
        <v>5.8</v>
      </c>
      <c r="F511" s="11">
        <f t="shared" ref="F511:F514" si="247">G511-G510</f>
        <v>0</v>
      </c>
      <c r="G511" s="11">
        <v>14.7523</v>
      </c>
      <c r="H511" s="3">
        <v>33</v>
      </c>
      <c r="I511" s="7">
        <v>4.2</v>
      </c>
      <c r="J511" s="7">
        <v>7.3434999999999997</v>
      </c>
      <c r="K511" s="11">
        <f t="shared" si="223"/>
        <v>7.222373312756139E-2</v>
      </c>
      <c r="L511" s="7">
        <f t="shared" si="244"/>
        <v>1942.38</v>
      </c>
      <c r="M511" s="7">
        <f t="shared" si="224"/>
        <v>175.8105062174736</v>
      </c>
      <c r="N511" s="7">
        <f t="shared" si="221"/>
        <v>2118.2627299506012</v>
      </c>
      <c r="O511" s="7">
        <f t="shared" si="225"/>
        <v>28654.572474000001</v>
      </c>
      <c r="P511" s="7">
        <f t="shared" si="226"/>
        <v>28.654572474000002</v>
      </c>
      <c r="Q511" s="7">
        <f t="shared" si="245"/>
        <v>3884.76</v>
      </c>
      <c r="R511" s="7">
        <f t="shared" si="227"/>
        <v>1942.38</v>
      </c>
      <c r="S511" s="7">
        <f t="shared" si="228"/>
        <v>60</v>
      </c>
      <c r="AH511">
        <v>28.654572474000002</v>
      </c>
      <c r="AI511" s="14">
        <v>25.9</v>
      </c>
      <c r="AJ511" s="15">
        <f t="shared" si="229"/>
        <v>-2.7545724740000033</v>
      </c>
      <c r="AL511">
        <v>-2.7545724740000033</v>
      </c>
      <c r="AN511">
        <f t="shared" si="230"/>
        <v>2.7545724740000033</v>
      </c>
      <c r="AP511">
        <v>-2.7545724740000033</v>
      </c>
    </row>
    <row r="512" spans="2:42" x14ac:dyDescent="0.25">
      <c r="B512" s="2">
        <v>510</v>
      </c>
      <c r="C512" s="7">
        <v>14.7523</v>
      </c>
      <c r="D512" s="7">
        <f t="shared" si="231"/>
        <v>6723.4824199999985</v>
      </c>
      <c r="E512" s="7">
        <v>5.875</v>
      </c>
      <c r="F512" s="11">
        <f t="shared" si="247"/>
        <v>0</v>
      </c>
      <c r="G512" s="11">
        <v>14.7523</v>
      </c>
      <c r="H512" s="3">
        <v>33</v>
      </c>
      <c r="I512" s="7">
        <v>4.2</v>
      </c>
      <c r="J512" s="7">
        <v>7.3434999999999997</v>
      </c>
      <c r="K512" s="11">
        <f t="shared" si="223"/>
        <v>7.2065610678218497E-2</v>
      </c>
      <c r="L512" s="7">
        <f t="shared" si="244"/>
        <v>1942.38</v>
      </c>
      <c r="M512" s="7">
        <f t="shared" si="224"/>
        <v>175.8105062174736</v>
      </c>
      <c r="N512" s="7">
        <f t="shared" si="221"/>
        <v>2118.262571828152</v>
      </c>
      <c r="O512" s="7">
        <f t="shared" si="225"/>
        <v>28654.572474000001</v>
      </c>
      <c r="P512" s="7">
        <f t="shared" si="226"/>
        <v>28.654572474000002</v>
      </c>
      <c r="Q512" s="7">
        <f t="shared" si="245"/>
        <v>3884.76</v>
      </c>
      <c r="R512" s="7">
        <f t="shared" si="227"/>
        <v>1942.38</v>
      </c>
      <c r="S512" s="7">
        <f t="shared" si="228"/>
        <v>60</v>
      </c>
      <c r="AH512">
        <v>28.654572474000002</v>
      </c>
      <c r="AI512" s="14">
        <v>25.9</v>
      </c>
      <c r="AJ512" s="15">
        <f t="shared" si="229"/>
        <v>-2.7545724740000033</v>
      </c>
      <c r="AL512">
        <v>-2.7545724740000033</v>
      </c>
      <c r="AN512">
        <f t="shared" si="230"/>
        <v>2.7545724740000033</v>
      </c>
      <c r="AP512">
        <v>-2.7545724740000033</v>
      </c>
    </row>
    <row r="513" spans="2:42" x14ac:dyDescent="0.25">
      <c r="B513" s="2">
        <v>511</v>
      </c>
      <c r="C513" s="7">
        <v>14.7523</v>
      </c>
      <c r="D513" s="7">
        <f t="shared" si="231"/>
        <v>6738.2347199999986</v>
      </c>
      <c r="E513" s="7">
        <v>5.95</v>
      </c>
      <c r="F513" s="11">
        <f t="shared" si="247"/>
        <v>0</v>
      </c>
      <c r="G513" s="11">
        <v>14.7523</v>
      </c>
      <c r="H513" s="3">
        <v>33</v>
      </c>
      <c r="I513" s="7">
        <v>4.2</v>
      </c>
      <c r="J513" s="7">
        <v>7.3434999999999997</v>
      </c>
      <c r="K513" s="11">
        <f t="shared" si="223"/>
        <v>7.1908179084582108E-2</v>
      </c>
      <c r="L513" s="7">
        <f t="shared" si="244"/>
        <v>1942.38</v>
      </c>
      <c r="M513" s="7">
        <f t="shared" si="224"/>
        <v>175.8105062174736</v>
      </c>
      <c r="N513" s="7">
        <f t="shared" si="221"/>
        <v>2118.2624143965581</v>
      </c>
      <c r="O513" s="7">
        <f t="shared" si="225"/>
        <v>28654.572474000001</v>
      </c>
      <c r="P513" s="7">
        <f t="shared" si="226"/>
        <v>28.654572474000002</v>
      </c>
      <c r="Q513" s="7">
        <f t="shared" si="245"/>
        <v>3884.76</v>
      </c>
      <c r="R513" s="7">
        <f t="shared" si="227"/>
        <v>1942.38</v>
      </c>
      <c r="S513" s="7">
        <f t="shared" si="228"/>
        <v>60</v>
      </c>
      <c r="AH513">
        <v>28.654572474000002</v>
      </c>
      <c r="AI513" s="14">
        <v>25.9</v>
      </c>
      <c r="AJ513" s="15">
        <f t="shared" si="229"/>
        <v>-2.7545724740000033</v>
      </c>
      <c r="AL513">
        <v>-2.7545724740000033</v>
      </c>
      <c r="AN513">
        <f t="shared" si="230"/>
        <v>2.7545724740000033</v>
      </c>
      <c r="AP513">
        <v>-2.7545724740000033</v>
      </c>
    </row>
    <row r="514" spans="2:42" x14ac:dyDescent="0.25">
      <c r="B514" s="2">
        <v>512</v>
      </c>
      <c r="C514" s="7">
        <v>14.7523</v>
      </c>
      <c r="D514" s="7">
        <f t="shared" si="231"/>
        <v>6752.9870199999987</v>
      </c>
      <c r="E514" s="7">
        <v>6.0250000000000004</v>
      </c>
      <c r="F514" s="11">
        <f t="shared" si="247"/>
        <v>0</v>
      </c>
      <c r="G514" s="11">
        <v>14.7523</v>
      </c>
      <c r="H514" s="3">
        <v>33</v>
      </c>
      <c r="I514" s="7">
        <v>4.2</v>
      </c>
      <c r="J514" s="7">
        <v>7.3434999999999997</v>
      </c>
      <c r="K514" s="11">
        <f t="shared" si="223"/>
        <v>7.1746693996950731E-2</v>
      </c>
      <c r="L514" s="7">
        <f t="shared" si="244"/>
        <v>1942.38</v>
      </c>
      <c r="M514" s="7">
        <f t="shared" si="224"/>
        <v>175.8105062174736</v>
      </c>
      <c r="N514" s="7">
        <f t="shared" si="221"/>
        <v>2118.2622529114706</v>
      </c>
      <c r="O514" s="7">
        <f t="shared" si="225"/>
        <v>28654.572474000001</v>
      </c>
      <c r="P514" s="7">
        <f t="shared" si="226"/>
        <v>28.654572474000002</v>
      </c>
      <c r="Q514" s="7">
        <f t="shared" si="245"/>
        <v>3884.76</v>
      </c>
      <c r="R514" s="7">
        <f t="shared" si="227"/>
        <v>1942.38</v>
      </c>
      <c r="S514" s="7">
        <f t="shared" si="228"/>
        <v>60</v>
      </c>
      <c r="AH514">
        <v>28.654572474000002</v>
      </c>
      <c r="AI514" s="14">
        <v>25.9</v>
      </c>
      <c r="AJ514" s="15">
        <f t="shared" si="229"/>
        <v>-2.7545724740000033</v>
      </c>
      <c r="AL514">
        <v>-2.7545724740000033</v>
      </c>
      <c r="AN514">
        <f t="shared" si="230"/>
        <v>2.7545724740000033</v>
      </c>
      <c r="AP514">
        <v>-2.7545724740000033</v>
      </c>
    </row>
    <row r="515" spans="2:42" x14ac:dyDescent="0.25">
      <c r="B515" s="2">
        <v>513</v>
      </c>
      <c r="C515" s="7">
        <v>15.199400000000001</v>
      </c>
      <c r="D515" s="7">
        <f t="shared" si="231"/>
        <v>6768.1864199999991</v>
      </c>
      <c r="E515" s="7">
        <v>6.1</v>
      </c>
      <c r="F515" s="11">
        <f t="shared" ref="F515:F561" si="248">(G515-G514)</f>
        <v>0.44710000000000072</v>
      </c>
      <c r="G515" s="11">
        <v>15.199400000000001</v>
      </c>
      <c r="H515" s="3">
        <v>34</v>
      </c>
      <c r="I515" s="7">
        <v>4.2</v>
      </c>
      <c r="J515" s="7">
        <v>7.3434999999999997</v>
      </c>
      <c r="K515" s="11">
        <f t="shared" si="223"/>
        <v>7.1585932582279049E-2</v>
      </c>
      <c r="L515" s="7">
        <f t="shared" si="244"/>
        <v>1942.38</v>
      </c>
      <c r="M515" s="7">
        <f t="shared" si="224"/>
        <v>186.62861888922242</v>
      </c>
      <c r="N515" s="7">
        <f t="shared" ref="N515:N578" si="249">($V$4*F515)+M515+L515+K515</f>
        <v>2424.1662048218054</v>
      </c>
      <c r="O515" s="7">
        <f t="shared" si="225"/>
        <v>29523.010572000003</v>
      </c>
      <c r="P515" s="7">
        <f t="shared" si="226"/>
        <v>29.523010572000004</v>
      </c>
      <c r="Q515" s="7">
        <f t="shared" si="245"/>
        <v>3884.76</v>
      </c>
      <c r="R515" s="7">
        <f t="shared" si="227"/>
        <v>1942.38</v>
      </c>
      <c r="S515" s="7">
        <f t="shared" si="228"/>
        <v>60</v>
      </c>
      <c r="AH515">
        <v>29.523010572000004</v>
      </c>
      <c r="AI515" s="14">
        <v>25.9</v>
      </c>
      <c r="AJ515" s="15">
        <f t="shared" si="229"/>
        <v>-3.6230105720000054</v>
      </c>
      <c r="AL515">
        <v>-3.6230105720000054</v>
      </c>
      <c r="AN515">
        <f t="shared" si="230"/>
        <v>3.6230105720000054</v>
      </c>
      <c r="AP515">
        <v>-3.6230105720000054</v>
      </c>
    </row>
    <row r="516" spans="2:42" x14ac:dyDescent="0.25">
      <c r="B516" s="2">
        <v>514</v>
      </c>
      <c r="C516" s="7">
        <v>15.199400000000001</v>
      </c>
      <c r="D516" s="7">
        <f t="shared" si="231"/>
        <v>6783.3858199999995</v>
      </c>
      <c r="E516" s="7">
        <v>6.1749999999999998</v>
      </c>
      <c r="F516" s="11">
        <f t="shared" ref="F516:F565" si="250">G516-G515</f>
        <v>0</v>
      </c>
      <c r="G516" s="11">
        <v>15.199400000000001</v>
      </c>
      <c r="H516" s="3">
        <v>34</v>
      </c>
      <c r="I516" s="7">
        <v>4.2</v>
      </c>
      <c r="J516" s="7">
        <v>7.3434999999999997</v>
      </c>
      <c r="K516" s="11">
        <f t="shared" ref="K516:K579" si="251">$V$4*9.81*SIN((E517-E516)/D517)</f>
        <v>7.1425889986889812E-2</v>
      </c>
      <c r="L516" s="7">
        <f t="shared" si="244"/>
        <v>1942.38</v>
      </c>
      <c r="M516" s="7">
        <f t="shared" ref="M516:M579" si="252">0.5*$V$5*$V$6*$V$7*(G516^2)</f>
        <v>186.62861888922242</v>
      </c>
      <c r="N516" s="7">
        <f t="shared" si="249"/>
        <v>2129.0800447792094</v>
      </c>
      <c r="O516" s="7">
        <f t="shared" ref="O516:O579" si="253">G516*R516</f>
        <v>29523.010572000003</v>
      </c>
      <c r="P516" s="7">
        <f t="shared" ref="P516:P579" si="254">O516/1000</f>
        <v>29.523010572000004</v>
      </c>
      <c r="Q516" s="7">
        <f t="shared" si="245"/>
        <v>3884.76</v>
      </c>
      <c r="R516" s="7">
        <f t="shared" ref="R516:R579" si="255">(Q516-L516)</f>
        <v>1942.38</v>
      </c>
      <c r="S516" s="7">
        <f t="shared" ref="S516:S579" si="256">(Q516/(9.81*$V$4))*100</f>
        <v>60</v>
      </c>
      <c r="AH516">
        <v>29.523010572000004</v>
      </c>
      <c r="AI516" s="14">
        <v>25.9</v>
      </c>
      <c r="AJ516" s="15">
        <f t="shared" ref="AJ516:AJ579" si="257">(AI516-AH516)</f>
        <v>-3.6230105720000054</v>
      </c>
      <c r="AL516">
        <v>-3.6230105720000054</v>
      </c>
      <c r="AN516">
        <f t="shared" ref="AN516:AN579" si="258">AL516*-1</f>
        <v>3.6230105720000054</v>
      </c>
      <c r="AP516">
        <v>-3.6230105720000054</v>
      </c>
    </row>
    <row r="517" spans="2:42" x14ac:dyDescent="0.25">
      <c r="B517" s="2">
        <v>515</v>
      </c>
      <c r="C517" s="7">
        <v>15.199400000000001</v>
      </c>
      <c r="D517" s="7">
        <f t="shared" ref="D517:D580" si="259">C517+D516</f>
        <v>6798.5852199999999</v>
      </c>
      <c r="E517" s="7">
        <v>6.2500000000000098</v>
      </c>
      <c r="F517" s="11">
        <f t="shared" si="250"/>
        <v>0</v>
      </c>
      <c r="G517" s="11">
        <v>15.199400000000001</v>
      </c>
      <c r="H517" s="3">
        <v>34</v>
      </c>
      <c r="I517" s="7">
        <v>4.2</v>
      </c>
      <c r="J517" s="7">
        <v>7.3434999999999997</v>
      </c>
      <c r="K517" s="11">
        <f t="shared" si="251"/>
        <v>7.126656140038011E-2</v>
      </c>
      <c r="L517" s="7">
        <f t="shared" si="244"/>
        <v>1942.38</v>
      </c>
      <c r="M517" s="7">
        <f t="shared" si="252"/>
        <v>186.62861888922242</v>
      </c>
      <c r="N517" s="7">
        <f t="shared" si="249"/>
        <v>2129.0798854506229</v>
      </c>
      <c r="O517" s="7">
        <f t="shared" si="253"/>
        <v>29523.010572000003</v>
      </c>
      <c r="P517" s="7">
        <f t="shared" si="254"/>
        <v>29.523010572000004</v>
      </c>
      <c r="Q517" s="7">
        <f t="shared" si="245"/>
        <v>3884.76</v>
      </c>
      <c r="R517" s="7">
        <f t="shared" si="255"/>
        <v>1942.38</v>
      </c>
      <c r="S517" s="7">
        <f t="shared" si="256"/>
        <v>60</v>
      </c>
      <c r="AH517">
        <v>29.523010572000004</v>
      </c>
      <c r="AI517" s="14">
        <v>25.9</v>
      </c>
      <c r="AJ517" s="15">
        <f t="shared" si="257"/>
        <v>-3.6230105720000054</v>
      </c>
      <c r="AL517">
        <v>-3.6230105720000054</v>
      </c>
      <c r="AN517">
        <f t="shared" si="258"/>
        <v>3.6230105720000054</v>
      </c>
      <c r="AP517">
        <v>-3.6230105720000054</v>
      </c>
    </row>
    <row r="518" spans="2:42" x14ac:dyDescent="0.25">
      <c r="B518" s="2">
        <v>516</v>
      </c>
      <c r="C518" s="7">
        <v>15.199400000000001</v>
      </c>
      <c r="D518" s="7">
        <f t="shared" si="259"/>
        <v>6813.7846200000004</v>
      </c>
      <c r="E518" s="7">
        <v>6.3250000000000099</v>
      </c>
      <c r="F518" s="11">
        <f t="shared" si="250"/>
        <v>0</v>
      </c>
      <c r="G518" s="11">
        <v>15.199400000000001</v>
      </c>
      <c r="H518" s="3">
        <v>34</v>
      </c>
      <c r="I518" s="7">
        <v>4.2</v>
      </c>
      <c r="J518" s="7">
        <v>7.3434999999999997</v>
      </c>
      <c r="K518" s="11">
        <f t="shared" si="251"/>
        <v>7.110794205522819E-2</v>
      </c>
      <c r="L518" s="7">
        <f t="shared" si="244"/>
        <v>1942.38</v>
      </c>
      <c r="M518" s="7">
        <f t="shared" si="252"/>
        <v>186.62861888922242</v>
      </c>
      <c r="N518" s="7">
        <f t="shared" si="249"/>
        <v>2129.0797268312776</v>
      </c>
      <c r="O518" s="7">
        <f t="shared" si="253"/>
        <v>29523.010572000003</v>
      </c>
      <c r="P518" s="7">
        <f t="shared" si="254"/>
        <v>29.523010572000004</v>
      </c>
      <c r="Q518" s="7">
        <f t="shared" si="245"/>
        <v>3884.76</v>
      </c>
      <c r="R518" s="7">
        <f t="shared" si="255"/>
        <v>1942.38</v>
      </c>
      <c r="S518" s="7">
        <f t="shared" si="256"/>
        <v>60</v>
      </c>
      <c r="AH518">
        <v>29.523010572000004</v>
      </c>
      <c r="AI518" s="14">
        <v>25.9</v>
      </c>
      <c r="AJ518" s="15">
        <f t="shared" si="257"/>
        <v>-3.6230105720000054</v>
      </c>
      <c r="AL518">
        <v>-3.6230105720000054</v>
      </c>
      <c r="AN518">
        <f t="shared" si="258"/>
        <v>3.6230105720000054</v>
      </c>
      <c r="AP518">
        <v>-3.6230105720000054</v>
      </c>
    </row>
    <row r="519" spans="2:42" x14ac:dyDescent="0.25">
      <c r="B519" s="2">
        <v>517</v>
      </c>
      <c r="C519" s="7">
        <v>15.199400000000001</v>
      </c>
      <c r="D519" s="7">
        <f t="shared" si="259"/>
        <v>6828.9840200000008</v>
      </c>
      <c r="E519" s="7">
        <v>6.4000000000000101</v>
      </c>
      <c r="F519" s="11">
        <f t="shared" si="250"/>
        <v>0</v>
      </c>
      <c r="G519" s="11">
        <v>15.199400000000001</v>
      </c>
      <c r="H519" s="3">
        <v>34</v>
      </c>
      <c r="I519" s="7">
        <v>4.2</v>
      </c>
      <c r="J519" s="7">
        <v>7.3434999999999997</v>
      </c>
      <c r="K519" s="11">
        <f t="shared" si="251"/>
        <v>7.0945393716419808E-2</v>
      </c>
      <c r="L519" s="7">
        <f t="shared" si="244"/>
        <v>1942.38</v>
      </c>
      <c r="M519" s="7">
        <f t="shared" si="252"/>
        <v>186.62861888922242</v>
      </c>
      <c r="N519" s="7">
        <f t="shared" si="249"/>
        <v>2129.0795642829389</v>
      </c>
      <c r="O519" s="7">
        <f t="shared" si="253"/>
        <v>29523.010572000003</v>
      </c>
      <c r="P519" s="7">
        <f t="shared" si="254"/>
        <v>29.523010572000004</v>
      </c>
      <c r="Q519" s="7">
        <f t="shared" si="245"/>
        <v>3884.76</v>
      </c>
      <c r="R519" s="7">
        <f t="shared" si="255"/>
        <v>1942.38</v>
      </c>
      <c r="S519" s="7">
        <f t="shared" si="256"/>
        <v>60</v>
      </c>
      <c r="AH519">
        <v>29.523010572000004</v>
      </c>
      <c r="AI519" s="14">
        <v>25.9</v>
      </c>
      <c r="AJ519" s="15">
        <f t="shared" si="257"/>
        <v>-3.6230105720000054</v>
      </c>
      <c r="AL519">
        <v>-3.6230105720000054</v>
      </c>
      <c r="AN519">
        <f t="shared" si="258"/>
        <v>3.6230105720000054</v>
      </c>
      <c r="AP519">
        <v>-3.6230105720000054</v>
      </c>
    </row>
    <row r="520" spans="2:42" x14ac:dyDescent="0.25">
      <c r="B520" s="2">
        <v>518</v>
      </c>
      <c r="C520" s="7">
        <v>15.6464</v>
      </c>
      <c r="D520" s="7">
        <f t="shared" si="259"/>
        <v>6844.6304200000004</v>
      </c>
      <c r="E520" s="7">
        <v>6.4750000000000103</v>
      </c>
      <c r="F520" s="11">
        <f t="shared" ref="F520:F566" si="260">(G520-G519)</f>
        <v>0.44699999999999918</v>
      </c>
      <c r="G520" s="11">
        <v>15.6464</v>
      </c>
      <c r="H520" s="3">
        <v>35</v>
      </c>
      <c r="I520" s="7">
        <v>4.2</v>
      </c>
      <c r="J520" s="7">
        <v>7.3434999999999997</v>
      </c>
      <c r="K520" s="11">
        <f t="shared" si="251"/>
        <v>7.078358683350075E-2</v>
      </c>
      <c r="L520" s="7">
        <f t="shared" si="244"/>
        <v>1942.38</v>
      </c>
      <c r="M520" s="7">
        <f t="shared" si="252"/>
        <v>197.7671754584064</v>
      </c>
      <c r="N520" s="7">
        <f t="shared" si="249"/>
        <v>2435.2379590452392</v>
      </c>
      <c r="O520" s="7">
        <f t="shared" si="253"/>
        <v>30391.254432000002</v>
      </c>
      <c r="P520" s="7">
        <f t="shared" si="254"/>
        <v>30.391254432</v>
      </c>
      <c r="Q520" s="7">
        <f t="shared" si="245"/>
        <v>3884.76</v>
      </c>
      <c r="R520" s="7">
        <f t="shared" si="255"/>
        <v>1942.38</v>
      </c>
      <c r="S520" s="7">
        <f t="shared" si="256"/>
        <v>60</v>
      </c>
      <c r="AH520">
        <v>30.391254432</v>
      </c>
      <c r="AI520" s="14">
        <v>25.9</v>
      </c>
      <c r="AJ520" s="15">
        <f t="shared" si="257"/>
        <v>-4.4912544320000016</v>
      </c>
      <c r="AL520">
        <v>-4.4912544320000016</v>
      </c>
      <c r="AN520">
        <f t="shared" si="258"/>
        <v>4.4912544320000016</v>
      </c>
      <c r="AP520">
        <v>-4.4912544320000016</v>
      </c>
    </row>
    <row r="521" spans="2:42" x14ac:dyDescent="0.25">
      <c r="B521" s="2">
        <v>519</v>
      </c>
      <c r="C521" s="7">
        <v>15.6464</v>
      </c>
      <c r="D521" s="7">
        <f t="shared" si="259"/>
        <v>6860.27682</v>
      </c>
      <c r="E521" s="7">
        <v>6.5500000000000096</v>
      </c>
      <c r="F521" s="11">
        <f t="shared" ref="F521:F570" si="261">G521-G520</f>
        <v>0</v>
      </c>
      <c r="G521" s="11">
        <v>15.6464</v>
      </c>
      <c r="H521" s="3">
        <v>35</v>
      </c>
      <c r="I521" s="7">
        <v>4.2</v>
      </c>
      <c r="J521" s="7">
        <v>7.3434999999999997</v>
      </c>
      <c r="K521" s="11">
        <f t="shared" si="251"/>
        <v>7.0622516344848327E-2</v>
      </c>
      <c r="L521" s="7">
        <f t="shared" si="244"/>
        <v>1942.38</v>
      </c>
      <c r="M521" s="7">
        <f t="shared" si="252"/>
        <v>197.7671754584064</v>
      </c>
      <c r="N521" s="7">
        <f t="shared" si="249"/>
        <v>2140.2177979747512</v>
      </c>
      <c r="O521" s="7">
        <f t="shared" si="253"/>
        <v>30391.254432000002</v>
      </c>
      <c r="P521" s="7">
        <f t="shared" si="254"/>
        <v>30.391254432</v>
      </c>
      <c r="Q521" s="7">
        <f t="shared" si="245"/>
        <v>3884.76</v>
      </c>
      <c r="R521" s="7">
        <f t="shared" si="255"/>
        <v>1942.38</v>
      </c>
      <c r="S521" s="7">
        <f t="shared" si="256"/>
        <v>60</v>
      </c>
      <c r="AH521">
        <v>30.391254432</v>
      </c>
      <c r="AI521" s="14">
        <v>25.9</v>
      </c>
      <c r="AJ521" s="15">
        <f t="shared" si="257"/>
        <v>-4.4912544320000016</v>
      </c>
      <c r="AL521">
        <v>-4.4912544320000016</v>
      </c>
      <c r="AN521">
        <f t="shared" si="258"/>
        <v>4.4912544320000016</v>
      </c>
      <c r="AP521">
        <v>-4.4912544320000016</v>
      </c>
    </row>
    <row r="522" spans="2:42" x14ac:dyDescent="0.25">
      <c r="B522" s="2">
        <v>520</v>
      </c>
      <c r="C522" s="7">
        <v>15.6464</v>
      </c>
      <c r="D522" s="7">
        <f t="shared" si="259"/>
        <v>6875.9232199999997</v>
      </c>
      <c r="E522" s="7">
        <v>6.6250000000000098</v>
      </c>
      <c r="F522" s="11">
        <f t="shared" si="261"/>
        <v>0</v>
      </c>
      <c r="G522" s="11">
        <v>15.6464</v>
      </c>
      <c r="H522" s="3">
        <v>35</v>
      </c>
      <c r="I522" s="7">
        <v>4.2</v>
      </c>
      <c r="J522" s="7">
        <v>7.3434999999999997</v>
      </c>
      <c r="K522" s="11">
        <f t="shared" si="251"/>
        <v>7.0462177234801832E-2</v>
      </c>
      <c r="L522" s="7">
        <f t="shared" si="244"/>
        <v>1942.38</v>
      </c>
      <c r="M522" s="7">
        <f t="shared" si="252"/>
        <v>197.7671754584064</v>
      </c>
      <c r="N522" s="7">
        <f t="shared" si="249"/>
        <v>2140.217637635641</v>
      </c>
      <c r="O522" s="7">
        <f t="shared" si="253"/>
        <v>30391.254432000002</v>
      </c>
      <c r="P522" s="7">
        <f t="shared" si="254"/>
        <v>30.391254432</v>
      </c>
      <c r="Q522" s="7">
        <f t="shared" si="245"/>
        <v>3884.76</v>
      </c>
      <c r="R522" s="7">
        <f t="shared" si="255"/>
        <v>1942.38</v>
      </c>
      <c r="S522" s="7">
        <f t="shared" si="256"/>
        <v>60</v>
      </c>
      <c r="AH522">
        <v>30.391254432</v>
      </c>
      <c r="AI522" s="14">
        <v>25.9</v>
      </c>
      <c r="AJ522" s="15">
        <f t="shared" si="257"/>
        <v>-4.4912544320000016</v>
      </c>
      <c r="AL522">
        <v>-4.4912544320000016</v>
      </c>
      <c r="AN522">
        <f t="shared" si="258"/>
        <v>4.4912544320000016</v>
      </c>
      <c r="AP522">
        <v>-4.4912544320000016</v>
      </c>
    </row>
    <row r="523" spans="2:42" x14ac:dyDescent="0.25">
      <c r="B523" s="2">
        <v>521</v>
      </c>
      <c r="C523" s="7">
        <v>15.6464</v>
      </c>
      <c r="D523" s="7">
        <f t="shared" si="259"/>
        <v>6891.5696199999993</v>
      </c>
      <c r="E523" s="7">
        <v>6.7000000000000099</v>
      </c>
      <c r="F523" s="11">
        <f t="shared" si="261"/>
        <v>0</v>
      </c>
      <c r="G523" s="11">
        <v>15.6464</v>
      </c>
      <c r="H523" s="3">
        <v>35</v>
      </c>
      <c r="I523" s="7">
        <v>4.2</v>
      </c>
      <c r="J523" s="7">
        <v>7.3434999999999997</v>
      </c>
      <c r="K523" s="11">
        <f t="shared" si="251"/>
        <v>7.0302564533150244E-2</v>
      </c>
      <c r="L523" s="7">
        <f t="shared" si="244"/>
        <v>1942.38</v>
      </c>
      <c r="M523" s="7">
        <f t="shared" si="252"/>
        <v>197.7671754584064</v>
      </c>
      <c r="N523" s="7">
        <f t="shared" si="249"/>
        <v>2140.2174780229393</v>
      </c>
      <c r="O523" s="7">
        <f t="shared" si="253"/>
        <v>30391.254432000002</v>
      </c>
      <c r="P523" s="7">
        <f t="shared" si="254"/>
        <v>30.391254432</v>
      </c>
      <c r="Q523" s="7">
        <f t="shared" si="245"/>
        <v>3884.76</v>
      </c>
      <c r="R523" s="7">
        <f t="shared" si="255"/>
        <v>1942.38</v>
      </c>
      <c r="S523" s="7">
        <f t="shared" si="256"/>
        <v>60</v>
      </c>
      <c r="AH523">
        <v>30.391254432</v>
      </c>
      <c r="AI523" s="14">
        <v>25.9</v>
      </c>
      <c r="AJ523" s="15">
        <f t="shared" si="257"/>
        <v>-4.4912544320000016</v>
      </c>
      <c r="AL523">
        <v>-4.4912544320000016</v>
      </c>
      <c r="AN523">
        <f t="shared" si="258"/>
        <v>4.4912544320000016</v>
      </c>
      <c r="AP523">
        <v>-4.4912544320000016</v>
      </c>
    </row>
    <row r="524" spans="2:42" x14ac:dyDescent="0.25">
      <c r="B524" s="2">
        <v>522</v>
      </c>
      <c r="C524" s="7">
        <v>15.6464</v>
      </c>
      <c r="D524" s="7">
        <f t="shared" si="259"/>
        <v>6907.2160199999989</v>
      </c>
      <c r="E524" s="7">
        <v>6.7750000000000101</v>
      </c>
      <c r="F524" s="11">
        <f t="shared" si="261"/>
        <v>0</v>
      </c>
      <c r="G524" s="11">
        <v>15.6464</v>
      </c>
      <c r="H524" s="3">
        <v>35</v>
      </c>
      <c r="I524" s="7">
        <v>4.2</v>
      </c>
      <c r="J524" s="7">
        <v>7.3434999999999997</v>
      </c>
      <c r="K524" s="11">
        <f t="shared" si="251"/>
        <v>7.0143673314614616E-2</v>
      </c>
      <c r="L524" s="7">
        <f t="shared" si="244"/>
        <v>1942.38</v>
      </c>
      <c r="M524" s="7">
        <f t="shared" si="252"/>
        <v>197.7671754584064</v>
      </c>
      <c r="N524" s="7">
        <f t="shared" si="249"/>
        <v>2140.2173191317211</v>
      </c>
      <c r="O524" s="7">
        <f t="shared" si="253"/>
        <v>30391.254432000002</v>
      </c>
      <c r="P524" s="7">
        <f t="shared" si="254"/>
        <v>30.391254432</v>
      </c>
      <c r="Q524" s="7">
        <f t="shared" si="245"/>
        <v>3884.76</v>
      </c>
      <c r="R524" s="7">
        <f t="shared" si="255"/>
        <v>1942.38</v>
      </c>
      <c r="S524" s="7">
        <f t="shared" si="256"/>
        <v>60</v>
      </c>
      <c r="AH524">
        <v>30.391254432</v>
      </c>
      <c r="AI524" s="14">
        <v>25.9</v>
      </c>
      <c r="AJ524" s="15">
        <f t="shared" si="257"/>
        <v>-4.4912544320000016</v>
      </c>
      <c r="AL524">
        <v>-4.4912544320000016</v>
      </c>
      <c r="AN524">
        <f t="shared" si="258"/>
        <v>4.4912544320000016</v>
      </c>
      <c r="AP524">
        <v>-4.4912544320000016</v>
      </c>
    </row>
    <row r="525" spans="2:42" x14ac:dyDescent="0.25">
      <c r="B525" s="2">
        <v>523</v>
      </c>
      <c r="C525" s="7">
        <v>15.6464</v>
      </c>
      <c r="D525" s="7">
        <f t="shared" si="259"/>
        <v>6922.8624199999986</v>
      </c>
      <c r="E525" s="7">
        <v>6.8500000000000103</v>
      </c>
      <c r="F525" s="11">
        <f t="shared" ref="F525:F571" si="262">(G525-G524)</f>
        <v>0</v>
      </c>
      <c r="G525" s="11">
        <v>15.6464</v>
      </c>
      <c r="H525" s="3">
        <v>35</v>
      </c>
      <c r="I525" s="7">
        <v>4.2</v>
      </c>
      <c r="J525" s="7">
        <v>7.3434999999999997</v>
      </c>
      <c r="K525" s="11">
        <f t="shared" si="251"/>
        <v>6.9985498698341267E-2</v>
      </c>
      <c r="L525" s="7">
        <f t="shared" si="244"/>
        <v>1942.38</v>
      </c>
      <c r="M525" s="7">
        <f t="shared" si="252"/>
        <v>197.7671754584064</v>
      </c>
      <c r="N525" s="7">
        <f t="shared" si="249"/>
        <v>2140.2171609571046</v>
      </c>
      <c r="O525" s="7">
        <f t="shared" si="253"/>
        <v>30391.254432000002</v>
      </c>
      <c r="P525" s="7">
        <f t="shared" si="254"/>
        <v>30.391254432</v>
      </c>
      <c r="Q525" s="7">
        <f t="shared" si="245"/>
        <v>3884.76</v>
      </c>
      <c r="R525" s="7">
        <f t="shared" si="255"/>
        <v>1942.38</v>
      </c>
      <c r="S525" s="7">
        <f t="shared" si="256"/>
        <v>60</v>
      </c>
      <c r="AH525">
        <v>30.391254432</v>
      </c>
      <c r="AI525" s="14">
        <v>25.9</v>
      </c>
      <c r="AJ525" s="15">
        <f t="shared" si="257"/>
        <v>-4.4912544320000016</v>
      </c>
      <c r="AL525">
        <v>-4.4912544320000016</v>
      </c>
      <c r="AN525">
        <f t="shared" si="258"/>
        <v>4.4912544320000016</v>
      </c>
      <c r="AP525">
        <v>-4.4912544320000016</v>
      </c>
    </row>
    <row r="526" spans="2:42" x14ac:dyDescent="0.25">
      <c r="B526" s="2">
        <v>524</v>
      </c>
      <c r="C526" s="7">
        <v>15.6464</v>
      </c>
      <c r="D526" s="7">
        <f t="shared" si="259"/>
        <v>6938.5088199999982</v>
      </c>
      <c r="E526" s="7">
        <v>6.9250000000000096</v>
      </c>
      <c r="F526" s="11">
        <f t="shared" ref="F526:F575" si="263">G526-G525</f>
        <v>0</v>
      </c>
      <c r="G526" s="11">
        <v>15.6464</v>
      </c>
      <c r="H526" s="3">
        <v>35</v>
      </c>
      <c r="I526" s="7">
        <v>4.2</v>
      </c>
      <c r="J526" s="7">
        <v>7.3434999999999997</v>
      </c>
      <c r="K526" s="11">
        <f t="shared" si="251"/>
        <v>6.9828035847406322E-2</v>
      </c>
      <c r="L526" s="7">
        <f t="shared" si="244"/>
        <v>1942.38</v>
      </c>
      <c r="M526" s="7">
        <f t="shared" si="252"/>
        <v>197.7671754584064</v>
      </c>
      <c r="N526" s="7">
        <f t="shared" si="249"/>
        <v>2140.2170034942537</v>
      </c>
      <c r="O526" s="7">
        <f t="shared" si="253"/>
        <v>30391.254432000002</v>
      </c>
      <c r="P526" s="7">
        <f t="shared" si="254"/>
        <v>30.391254432</v>
      </c>
      <c r="Q526" s="7">
        <f t="shared" si="245"/>
        <v>3884.76</v>
      </c>
      <c r="R526" s="7">
        <f t="shared" si="255"/>
        <v>1942.38</v>
      </c>
      <c r="S526" s="7">
        <f t="shared" si="256"/>
        <v>60</v>
      </c>
      <c r="AH526">
        <v>30.391254432</v>
      </c>
      <c r="AI526" s="14">
        <v>25.9</v>
      </c>
      <c r="AJ526" s="15">
        <f t="shared" si="257"/>
        <v>-4.4912544320000016</v>
      </c>
      <c r="AL526">
        <v>-4.4912544320000016</v>
      </c>
      <c r="AN526">
        <f t="shared" si="258"/>
        <v>4.4912544320000016</v>
      </c>
      <c r="AP526">
        <v>-4.4912544320000016</v>
      </c>
    </row>
    <row r="527" spans="2:42" x14ac:dyDescent="0.25">
      <c r="B527" s="2">
        <v>525</v>
      </c>
      <c r="C527" s="7">
        <v>15.6464</v>
      </c>
      <c r="D527" s="7">
        <f t="shared" si="259"/>
        <v>6954.1552199999978</v>
      </c>
      <c r="E527" s="7">
        <v>7.0000000000000098</v>
      </c>
      <c r="F527" s="11">
        <f t="shared" si="263"/>
        <v>0</v>
      </c>
      <c r="G527" s="11">
        <v>15.6464</v>
      </c>
      <c r="H527" s="3">
        <v>35</v>
      </c>
      <c r="I527" s="7">
        <v>-4.3</v>
      </c>
      <c r="J527" s="7">
        <v>-7.5190000000000001</v>
      </c>
      <c r="K527" s="11">
        <f t="shared" si="251"/>
        <v>-6.9671279968314209E-2</v>
      </c>
      <c r="L527" s="7">
        <f t="shared" si="244"/>
        <v>1942.38</v>
      </c>
      <c r="M527" s="7">
        <f t="shared" si="252"/>
        <v>197.7671754584064</v>
      </c>
      <c r="N527" s="7">
        <f t="shared" si="249"/>
        <v>2140.0775041784382</v>
      </c>
      <c r="O527" s="7">
        <f t="shared" si="253"/>
        <v>30391.254432000002</v>
      </c>
      <c r="P527" s="7">
        <f t="shared" si="254"/>
        <v>30.391254432</v>
      </c>
      <c r="Q527" s="7">
        <f t="shared" si="245"/>
        <v>3884.76</v>
      </c>
      <c r="R527" s="7">
        <f t="shared" si="255"/>
        <v>1942.38</v>
      </c>
      <c r="S527" s="7">
        <f t="shared" si="256"/>
        <v>60</v>
      </c>
      <c r="AH527">
        <v>30.391254432</v>
      </c>
      <c r="AI527" s="14">
        <v>25.9</v>
      </c>
      <c r="AJ527" s="15">
        <f t="shared" si="257"/>
        <v>-4.4912544320000016</v>
      </c>
      <c r="AL527">
        <v>-4.4912544320000016</v>
      </c>
      <c r="AN527">
        <f t="shared" si="258"/>
        <v>4.4912544320000016</v>
      </c>
      <c r="AP527">
        <v>-4.4912544320000016</v>
      </c>
    </row>
    <row r="528" spans="2:42" x14ac:dyDescent="0.25">
      <c r="B528" s="2">
        <v>526</v>
      </c>
      <c r="C528" s="7">
        <v>15.6464</v>
      </c>
      <c r="D528" s="7">
        <f t="shared" si="259"/>
        <v>6969.8016199999975</v>
      </c>
      <c r="E528" s="7">
        <v>6.9250000000000096</v>
      </c>
      <c r="F528" s="11">
        <f t="shared" si="263"/>
        <v>0</v>
      </c>
      <c r="G528" s="11">
        <v>15.6464</v>
      </c>
      <c r="H528" s="3">
        <v>35</v>
      </c>
      <c r="I528" s="7">
        <v>-4.3</v>
      </c>
      <c r="J528" s="7">
        <v>-7.5190000000000001</v>
      </c>
      <c r="K528" s="11">
        <f t="shared" si="251"/>
        <v>-6.9515226310518902E-2</v>
      </c>
      <c r="L528" s="7">
        <f t="shared" si="244"/>
        <v>1942.38</v>
      </c>
      <c r="M528" s="7">
        <f t="shared" si="252"/>
        <v>197.7671754584064</v>
      </c>
      <c r="N528" s="7">
        <f t="shared" si="249"/>
        <v>2140.0776602320957</v>
      </c>
      <c r="O528" s="7">
        <f t="shared" si="253"/>
        <v>30391.254432000002</v>
      </c>
      <c r="P528" s="7">
        <f t="shared" si="254"/>
        <v>30.391254432</v>
      </c>
      <c r="Q528" s="7">
        <f t="shared" si="245"/>
        <v>3884.76</v>
      </c>
      <c r="R528" s="7">
        <f t="shared" si="255"/>
        <v>1942.38</v>
      </c>
      <c r="S528" s="7">
        <f t="shared" si="256"/>
        <v>60</v>
      </c>
      <c r="AH528">
        <v>30.391254432</v>
      </c>
      <c r="AI528" s="14">
        <v>25.9</v>
      </c>
      <c r="AJ528" s="15">
        <f t="shared" si="257"/>
        <v>-4.4912544320000016</v>
      </c>
      <c r="AL528">
        <v>-4.4912544320000016</v>
      </c>
      <c r="AN528">
        <f t="shared" si="258"/>
        <v>4.4912544320000016</v>
      </c>
      <c r="AP528">
        <v>-4.4912544320000016</v>
      </c>
    </row>
    <row r="529" spans="2:42" x14ac:dyDescent="0.25">
      <c r="B529" s="2">
        <v>527</v>
      </c>
      <c r="C529" s="7">
        <v>15.6464</v>
      </c>
      <c r="D529" s="7">
        <f t="shared" si="259"/>
        <v>6985.4480199999971</v>
      </c>
      <c r="E529" s="7">
        <v>6.8500000000000103</v>
      </c>
      <c r="F529" s="11">
        <f t="shared" si="263"/>
        <v>0</v>
      </c>
      <c r="G529" s="11">
        <v>15.6464</v>
      </c>
      <c r="H529" s="3">
        <v>35</v>
      </c>
      <c r="I529" s="7">
        <v>-4.3</v>
      </c>
      <c r="J529" s="7">
        <v>-7.5190000000000001</v>
      </c>
      <c r="K529" s="11">
        <f t="shared" si="251"/>
        <v>-6.9359870165943791E-2</v>
      </c>
      <c r="L529" s="7">
        <f t="shared" si="244"/>
        <v>1942.38</v>
      </c>
      <c r="M529" s="7">
        <f t="shared" si="252"/>
        <v>197.7671754584064</v>
      </c>
      <c r="N529" s="7">
        <f t="shared" si="249"/>
        <v>2140.0778155882404</v>
      </c>
      <c r="O529" s="7">
        <f t="shared" si="253"/>
        <v>30391.254432000002</v>
      </c>
      <c r="P529" s="7">
        <f t="shared" si="254"/>
        <v>30.391254432</v>
      </c>
      <c r="Q529" s="7">
        <f t="shared" si="245"/>
        <v>3884.76</v>
      </c>
      <c r="R529" s="7">
        <f t="shared" si="255"/>
        <v>1942.38</v>
      </c>
      <c r="S529" s="7">
        <f t="shared" si="256"/>
        <v>60</v>
      </c>
      <c r="AH529">
        <v>30.391254432</v>
      </c>
      <c r="AI529" s="14">
        <v>25.9</v>
      </c>
      <c r="AJ529" s="15">
        <f t="shared" si="257"/>
        <v>-4.4912544320000016</v>
      </c>
      <c r="AL529">
        <v>-4.4912544320000016</v>
      </c>
      <c r="AN529">
        <f t="shared" si="258"/>
        <v>4.4912544320000016</v>
      </c>
      <c r="AP529">
        <v>-4.4912544320000016</v>
      </c>
    </row>
    <row r="530" spans="2:42" x14ac:dyDescent="0.25">
      <c r="B530" s="2">
        <v>528</v>
      </c>
      <c r="C530" s="7">
        <v>15.6464</v>
      </c>
      <c r="D530" s="7">
        <f t="shared" si="259"/>
        <v>7001.0944199999967</v>
      </c>
      <c r="E530" s="7">
        <v>6.7750000000000101</v>
      </c>
      <c r="F530" s="11">
        <f t="shared" ref="F530:F576" si="264">(G530-G529)</f>
        <v>0</v>
      </c>
      <c r="G530" s="11">
        <v>15.6464</v>
      </c>
      <c r="H530" s="3">
        <v>35</v>
      </c>
      <c r="I530" s="7">
        <v>-4.3</v>
      </c>
      <c r="J530" s="7">
        <v>-7.5190000000000001</v>
      </c>
      <c r="K530" s="11">
        <f t="shared" si="251"/>
        <v>-6.9205206868500943E-2</v>
      </c>
      <c r="L530" s="7">
        <f t="shared" si="244"/>
        <v>1942.38</v>
      </c>
      <c r="M530" s="7">
        <f t="shared" si="252"/>
        <v>197.7671754584064</v>
      </c>
      <c r="N530" s="7">
        <f t="shared" si="249"/>
        <v>2140.0779702515379</v>
      </c>
      <c r="O530" s="7">
        <f t="shared" si="253"/>
        <v>30391.254432000002</v>
      </c>
      <c r="P530" s="7">
        <f t="shared" si="254"/>
        <v>30.391254432</v>
      </c>
      <c r="Q530" s="7">
        <f t="shared" si="245"/>
        <v>3884.76</v>
      </c>
      <c r="R530" s="7">
        <f t="shared" si="255"/>
        <v>1942.38</v>
      </c>
      <c r="S530" s="7">
        <f t="shared" si="256"/>
        <v>60</v>
      </c>
      <c r="AH530">
        <v>30.391254432</v>
      </c>
      <c r="AI530" s="14">
        <v>25.9</v>
      </c>
      <c r="AJ530" s="15">
        <f t="shared" si="257"/>
        <v>-4.4912544320000016</v>
      </c>
      <c r="AL530">
        <v>-4.4912544320000016</v>
      </c>
      <c r="AN530">
        <f t="shared" si="258"/>
        <v>4.4912544320000016</v>
      </c>
      <c r="AP530">
        <v>-4.4912544320000016</v>
      </c>
    </row>
    <row r="531" spans="2:42" x14ac:dyDescent="0.25">
      <c r="B531" s="2">
        <v>529</v>
      </c>
      <c r="C531" s="7">
        <v>15.6464</v>
      </c>
      <c r="D531" s="7">
        <f t="shared" si="259"/>
        <v>7016.7408199999963</v>
      </c>
      <c r="E531" s="7">
        <v>6.7000000000000099</v>
      </c>
      <c r="F531" s="11">
        <f t="shared" ref="F531:F578" si="265">G531-G530</f>
        <v>0</v>
      </c>
      <c r="G531" s="11">
        <v>15.6464</v>
      </c>
      <c r="H531" s="3">
        <v>35</v>
      </c>
      <c r="I531" s="7">
        <v>-4.3</v>
      </c>
      <c r="J531" s="7">
        <v>-7.5190000000000001</v>
      </c>
      <c r="K531" s="11">
        <f t="shared" si="251"/>
        <v>-6.9051231793632109E-2</v>
      </c>
      <c r="L531" s="7">
        <f t="shared" si="244"/>
        <v>1942.38</v>
      </c>
      <c r="M531" s="7">
        <f t="shared" si="252"/>
        <v>197.7671754584064</v>
      </c>
      <c r="N531" s="7">
        <f t="shared" si="249"/>
        <v>2140.0781242266125</v>
      </c>
      <c r="O531" s="7">
        <f t="shared" si="253"/>
        <v>30391.254432000002</v>
      </c>
      <c r="P531" s="7">
        <f t="shared" si="254"/>
        <v>30.391254432</v>
      </c>
      <c r="Q531" s="7">
        <f t="shared" si="245"/>
        <v>3884.76</v>
      </c>
      <c r="R531" s="7">
        <f t="shared" si="255"/>
        <v>1942.38</v>
      </c>
      <c r="S531" s="7">
        <f t="shared" si="256"/>
        <v>60</v>
      </c>
      <c r="AH531">
        <v>30.391254432</v>
      </c>
      <c r="AI531" s="14">
        <v>25.9</v>
      </c>
      <c r="AJ531" s="15">
        <f t="shared" si="257"/>
        <v>-4.4912544320000016</v>
      </c>
      <c r="AL531">
        <v>-4.4912544320000016</v>
      </c>
      <c r="AN531">
        <f t="shared" si="258"/>
        <v>4.4912544320000016</v>
      </c>
      <c r="AP531">
        <v>-4.4912544320000016</v>
      </c>
    </row>
    <row r="532" spans="2:42" x14ac:dyDescent="0.25">
      <c r="B532" s="2">
        <v>530</v>
      </c>
      <c r="C532" s="7">
        <v>15.6464</v>
      </c>
      <c r="D532" s="7">
        <f t="shared" si="259"/>
        <v>7032.387219999996</v>
      </c>
      <c r="E532" s="7">
        <v>6.6250000000000098</v>
      </c>
      <c r="F532" s="11">
        <f t="shared" si="265"/>
        <v>0</v>
      </c>
      <c r="G532" s="11">
        <v>15.6464</v>
      </c>
      <c r="H532" s="3">
        <v>35</v>
      </c>
      <c r="I532" s="7">
        <v>-4.3</v>
      </c>
      <c r="J532" s="7">
        <v>-7.5190000000000001</v>
      </c>
      <c r="K532" s="11">
        <f t="shared" si="251"/>
        <v>-6.8897940357843662E-2</v>
      </c>
      <c r="L532" s="7">
        <f t="shared" si="244"/>
        <v>1942.38</v>
      </c>
      <c r="M532" s="7">
        <f t="shared" si="252"/>
        <v>197.7671754584064</v>
      </c>
      <c r="N532" s="7">
        <f t="shared" si="249"/>
        <v>2140.0782775180483</v>
      </c>
      <c r="O532" s="7">
        <f t="shared" si="253"/>
        <v>30391.254432000002</v>
      </c>
      <c r="P532" s="7">
        <f t="shared" si="254"/>
        <v>30.391254432</v>
      </c>
      <c r="Q532" s="7">
        <f t="shared" si="245"/>
        <v>3884.76</v>
      </c>
      <c r="R532" s="7">
        <f t="shared" si="255"/>
        <v>1942.38</v>
      </c>
      <c r="S532" s="7">
        <f t="shared" si="256"/>
        <v>60</v>
      </c>
      <c r="AH532">
        <v>30.391254432</v>
      </c>
      <c r="AI532" s="14">
        <v>25.9</v>
      </c>
      <c r="AJ532" s="15">
        <f t="shared" si="257"/>
        <v>-4.4912544320000016</v>
      </c>
      <c r="AL532">
        <v>-4.4912544320000016</v>
      </c>
      <c r="AN532">
        <f t="shared" si="258"/>
        <v>4.4912544320000016</v>
      </c>
      <c r="AP532">
        <v>-4.4912544320000016</v>
      </c>
    </row>
    <row r="533" spans="2:42" x14ac:dyDescent="0.25">
      <c r="B533" s="2">
        <v>531</v>
      </c>
      <c r="C533" s="7">
        <v>15.6464</v>
      </c>
      <c r="D533" s="7">
        <f t="shared" si="259"/>
        <v>7048.0336199999956</v>
      </c>
      <c r="E533" s="7">
        <v>6.5500000000000096</v>
      </c>
      <c r="F533" s="11">
        <f t="shared" ref="F533" si="266">(G533-G532)</f>
        <v>0</v>
      </c>
      <c r="G533" s="11">
        <v>15.6464</v>
      </c>
      <c r="H533" s="3">
        <v>35</v>
      </c>
      <c r="I533" s="7">
        <v>-4.3</v>
      </c>
      <c r="J533" s="7">
        <v>-7.5190000000000001</v>
      </c>
      <c r="K533" s="11">
        <f t="shared" si="251"/>
        <v>-6.8745328018251853E-2</v>
      </c>
      <c r="L533" s="7">
        <f t="shared" si="244"/>
        <v>1942.38</v>
      </c>
      <c r="M533" s="7">
        <f t="shared" si="252"/>
        <v>197.7671754584064</v>
      </c>
      <c r="N533" s="7">
        <f t="shared" si="249"/>
        <v>2140.0784301303879</v>
      </c>
      <c r="O533" s="7">
        <f t="shared" si="253"/>
        <v>30391.254432000002</v>
      </c>
      <c r="P533" s="7">
        <f t="shared" si="254"/>
        <v>30.391254432</v>
      </c>
      <c r="Q533" s="7">
        <f t="shared" si="245"/>
        <v>3884.76</v>
      </c>
      <c r="R533" s="7">
        <f t="shared" si="255"/>
        <v>1942.38</v>
      </c>
      <c r="S533" s="7">
        <f t="shared" si="256"/>
        <v>60</v>
      </c>
      <c r="AH533">
        <v>30.391254432</v>
      </c>
      <c r="AI533" s="14">
        <v>25.9</v>
      </c>
      <c r="AJ533" s="15">
        <f t="shared" si="257"/>
        <v>-4.4912544320000016</v>
      </c>
      <c r="AL533">
        <v>-4.4912544320000016</v>
      </c>
      <c r="AN533">
        <f t="shared" si="258"/>
        <v>4.4912544320000016</v>
      </c>
      <c r="AP533">
        <v>-4.4912544320000016</v>
      </c>
    </row>
    <row r="534" spans="2:42" x14ac:dyDescent="0.25">
      <c r="B534" s="2">
        <v>532</v>
      </c>
      <c r="C534" s="7">
        <v>15.6464</v>
      </c>
      <c r="D534" s="7">
        <f t="shared" si="259"/>
        <v>7063.6800199999952</v>
      </c>
      <c r="E534" s="7">
        <v>6.4750000000000103</v>
      </c>
      <c r="F534" s="11">
        <f t="shared" ref="F534:F537" si="267">G534-G533</f>
        <v>0</v>
      </c>
      <c r="G534" s="11">
        <v>15.6464</v>
      </c>
      <c r="H534" s="3">
        <v>35</v>
      </c>
      <c r="I534" s="7">
        <v>-4.3</v>
      </c>
      <c r="J534" s="7">
        <v>-7.5190000000000001</v>
      </c>
      <c r="K534" s="11">
        <f t="shared" si="251"/>
        <v>-6.8593390272138052E-2</v>
      </c>
      <c r="L534" s="7">
        <f t="shared" si="244"/>
        <v>1942.38</v>
      </c>
      <c r="M534" s="7">
        <f t="shared" si="252"/>
        <v>197.7671754584064</v>
      </c>
      <c r="N534" s="7">
        <f t="shared" si="249"/>
        <v>2140.078582068134</v>
      </c>
      <c r="O534" s="7">
        <f t="shared" si="253"/>
        <v>30391.254432000002</v>
      </c>
      <c r="P534" s="7">
        <f t="shared" si="254"/>
        <v>30.391254432</v>
      </c>
      <c r="Q534" s="7">
        <f t="shared" si="245"/>
        <v>3884.76</v>
      </c>
      <c r="R534" s="7">
        <f t="shared" si="255"/>
        <v>1942.38</v>
      </c>
      <c r="S534" s="7">
        <f t="shared" si="256"/>
        <v>60</v>
      </c>
      <c r="AH534">
        <v>30.391254432</v>
      </c>
      <c r="AI534" s="14">
        <v>25.9</v>
      </c>
      <c r="AJ534" s="15">
        <f t="shared" si="257"/>
        <v>-4.4912544320000016</v>
      </c>
      <c r="AL534">
        <v>-4.4912544320000016</v>
      </c>
      <c r="AN534">
        <f t="shared" si="258"/>
        <v>4.4912544320000016</v>
      </c>
      <c r="AP534">
        <v>-4.4912544320000016</v>
      </c>
    </row>
    <row r="535" spans="2:42" x14ac:dyDescent="0.25">
      <c r="B535" s="2">
        <v>533</v>
      </c>
      <c r="C535" s="7">
        <v>15.6464</v>
      </c>
      <c r="D535" s="7">
        <f t="shared" si="259"/>
        <v>7079.3264199999949</v>
      </c>
      <c r="E535" s="7">
        <v>6.4000000000000101</v>
      </c>
      <c r="F535" s="11">
        <f t="shared" si="267"/>
        <v>0</v>
      </c>
      <c r="G535" s="11">
        <v>15.6464</v>
      </c>
      <c r="H535" s="3">
        <v>35</v>
      </c>
      <c r="I535" s="7">
        <v>-4.3</v>
      </c>
      <c r="J535" s="7">
        <v>-7.5190000000000001</v>
      </c>
      <c r="K535" s="11">
        <f t="shared" si="251"/>
        <v>-6.8442122656488857E-2</v>
      </c>
      <c r="L535" s="7">
        <f t="shared" si="244"/>
        <v>1942.38</v>
      </c>
      <c r="M535" s="7">
        <f t="shared" si="252"/>
        <v>197.7671754584064</v>
      </c>
      <c r="N535" s="7">
        <f t="shared" si="249"/>
        <v>2140.0787333357498</v>
      </c>
      <c r="O535" s="7">
        <f t="shared" si="253"/>
        <v>30391.254432000002</v>
      </c>
      <c r="P535" s="7">
        <f t="shared" si="254"/>
        <v>30.391254432</v>
      </c>
      <c r="Q535" s="7">
        <f t="shared" si="245"/>
        <v>3884.76</v>
      </c>
      <c r="R535" s="7">
        <f t="shared" si="255"/>
        <v>1942.38</v>
      </c>
      <c r="S535" s="7">
        <f t="shared" si="256"/>
        <v>60</v>
      </c>
      <c r="AH535">
        <v>30.391254432</v>
      </c>
      <c r="AI535" s="14">
        <v>25.9</v>
      </c>
      <c r="AJ535" s="15">
        <f t="shared" si="257"/>
        <v>-4.4912544320000016</v>
      </c>
      <c r="AL535">
        <v>-4.4912544320000016</v>
      </c>
      <c r="AN535">
        <f t="shared" si="258"/>
        <v>4.4912544320000016</v>
      </c>
      <c r="AP535">
        <v>-4.4912544320000016</v>
      </c>
    </row>
    <row r="536" spans="2:42" x14ac:dyDescent="0.25">
      <c r="B536" s="2">
        <v>534</v>
      </c>
      <c r="C536" s="7">
        <v>15.6464</v>
      </c>
      <c r="D536" s="7">
        <f t="shared" si="259"/>
        <v>7094.9728199999945</v>
      </c>
      <c r="E536" s="7">
        <v>6.3250000000000197</v>
      </c>
      <c r="F536" s="11">
        <f t="shared" si="267"/>
        <v>0</v>
      </c>
      <c r="G536" s="11">
        <v>15.6464</v>
      </c>
      <c r="H536" s="3">
        <v>35</v>
      </c>
      <c r="I536" s="7">
        <v>-4.3</v>
      </c>
      <c r="J536" s="7">
        <v>-7.5190000000000001</v>
      </c>
      <c r="K536" s="11">
        <f t="shared" si="251"/>
        <v>-6.8291520747611051E-2</v>
      </c>
      <c r="L536" s="7">
        <f t="shared" si="244"/>
        <v>1942.38</v>
      </c>
      <c r="M536" s="7">
        <f t="shared" si="252"/>
        <v>197.7671754584064</v>
      </c>
      <c r="N536" s="7">
        <f t="shared" si="249"/>
        <v>2140.0788839376587</v>
      </c>
      <c r="O536" s="7">
        <f t="shared" si="253"/>
        <v>30391.254432000002</v>
      </c>
      <c r="P536" s="7">
        <f t="shared" si="254"/>
        <v>30.391254432</v>
      </c>
      <c r="Q536" s="7">
        <f t="shared" si="245"/>
        <v>3884.76</v>
      </c>
      <c r="R536" s="7">
        <f t="shared" si="255"/>
        <v>1942.38</v>
      </c>
      <c r="S536" s="7">
        <f t="shared" si="256"/>
        <v>60</v>
      </c>
      <c r="AH536">
        <v>30.391254432</v>
      </c>
      <c r="AI536" s="14">
        <v>25.9</v>
      </c>
      <c r="AJ536" s="15">
        <f t="shared" si="257"/>
        <v>-4.4912544320000016</v>
      </c>
      <c r="AL536">
        <v>-4.4912544320000016</v>
      </c>
      <c r="AN536">
        <f t="shared" si="258"/>
        <v>4.4912544320000016</v>
      </c>
      <c r="AP536">
        <v>-4.4912544320000016</v>
      </c>
    </row>
    <row r="537" spans="2:42" x14ac:dyDescent="0.25">
      <c r="B537" s="2">
        <v>535</v>
      </c>
      <c r="C537" s="7">
        <v>15.6464</v>
      </c>
      <c r="D537" s="7">
        <f t="shared" si="259"/>
        <v>7110.6192199999941</v>
      </c>
      <c r="E537" s="7">
        <v>6.2500000000000204</v>
      </c>
      <c r="F537" s="11">
        <f t="shared" si="267"/>
        <v>0</v>
      </c>
      <c r="G537" s="11">
        <v>15.6464</v>
      </c>
      <c r="H537" s="3">
        <v>35</v>
      </c>
      <c r="I537" s="7">
        <v>-4.3</v>
      </c>
      <c r="J537" s="7">
        <v>-7.5190000000000001</v>
      </c>
      <c r="K537" s="11">
        <f t="shared" si="251"/>
        <v>-6.8141580160611129E-2</v>
      </c>
      <c r="L537" s="7">
        <f t="shared" si="244"/>
        <v>1942.38</v>
      </c>
      <c r="M537" s="7">
        <f t="shared" si="252"/>
        <v>197.7671754584064</v>
      </c>
      <c r="N537" s="7">
        <f t="shared" si="249"/>
        <v>2140.0790338782458</v>
      </c>
      <c r="O537" s="7">
        <f t="shared" si="253"/>
        <v>30391.254432000002</v>
      </c>
      <c r="P537" s="7">
        <f t="shared" si="254"/>
        <v>30.391254432</v>
      </c>
      <c r="Q537" s="7">
        <f t="shared" si="245"/>
        <v>3884.76</v>
      </c>
      <c r="R537" s="7">
        <f t="shared" si="255"/>
        <v>1942.38</v>
      </c>
      <c r="S537" s="7">
        <f t="shared" si="256"/>
        <v>60</v>
      </c>
      <c r="AH537">
        <v>30.391254432</v>
      </c>
      <c r="AI537" s="14">
        <v>25.9</v>
      </c>
      <c r="AJ537" s="15">
        <f t="shared" si="257"/>
        <v>-4.4912544320000016</v>
      </c>
      <c r="AL537">
        <v>-4.4912544320000016</v>
      </c>
      <c r="AN537">
        <f t="shared" si="258"/>
        <v>4.4912544320000016</v>
      </c>
      <c r="AP537">
        <v>-4.4912544320000016</v>
      </c>
    </row>
    <row r="538" spans="2:42" x14ac:dyDescent="0.25">
      <c r="B538" s="2">
        <v>536</v>
      </c>
      <c r="C538" s="7">
        <v>15.6464</v>
      </c>
      <c r="D538" s="7">
        <f t="shared" si="259"/>
        <v>7126.2656199999938</v>
      </c>
      <c r="E538" s="7">
        <v>6.1750000000000203</v>
      </c>
      <c r="F538" s="11">
        <f t="shared" ref="F538:F584" si="268">(G538-G537)</f>
        <v>0</v>
      </c>
      <c r="G538" s="11">
        <v>15.6464</v>
      </c>
      <c r="H538" s="3">
        <v>35</v>
      </c>
      <c r="I538" s="7">
        <v>-4.3</v>
      </c>
      <c r="J538" s="7">
        <v>-7.5190000000000001</v>
      </c>
      <c r="K538" s="11">
        <f t="shared" si="251"/>
        <v>-6.7992296549051645E-2</v>
      </c>
      <c r="L538" s="7">
        <f t="shared" si="244"/>
        <v>1942.38</v>
      </c>
      <c r="M538" s="7">
        <f t="shared" si="252"/>
        <v>197.7671754584064</v>
      </c>
      <c r="N538" s="7">
        <f t="shared" si="249"/>
        <v>2140.0791831618571</v>
      </c>
      <c r="O538" s="7">
        <f t="shared" si="253"/>
        <v>30391.254432000002</v>
      </c>
      <c r="P538" s="7">
        <f t="shared" si="254"/>
        <v>30.391254432</v>
      </c>
      <c r="Q538" s="7">
        <f t="shared" si="245"/>
        <v>3884.76</v>
      </c>
      <c r="R538" s="7">
        <f t="shared" si="255"/>
        <v>1942.38</v>
      </c>
      <c r="S538" s="7">
        <f t="shared" si="256"/>
        <v>60</v>
      </c>
      <c r="AH538">
        <v>30.391254432</v>
      </c>
      <c r="AI538" s="14">
        <v>25.9</v>
      </c>
      <c r="AJ538" s="15">
        <f t="shared" si="257"/>
        <v>-4.4912544320000016</v>
      </c>
      <c r="AL538">
        <v>-4.4912544320000016</v>
      </c>
      <c r="AN538">
        <f t="shared" si="258"/>
        <v>4.4912544320000016</v>
      </c>
      <c r="AP538">
        <v>-4.4912544320000016</v>
      </c>
    </row>
    <row r="539" spans="2:42" x14ac:dyDescent="0.25">
      <c r="B539" s="2">
        <v>537</v>
      </c>
      <c r="C539" s="7">
        <v>15.6464</v>
      </c>
      <c r="D539" s="7">
        <f t="shared" si="259"/>
        <v>7141.9120199999934</v>
      </c>
      <c r="E539" s="7">
        <v>6.1000000000000201</v>
      </c>
      <c r="F539" s="11">
        <f t="shared" ref="F539:F588" si="269">G539-G538</f>
        <v>0</v>
      </c>
      <c r="G539" s="11">
        <v>15.6464</v>
      </c>
      <c r="H539" s="3">
        <v>35</v>
      </c>
      <c r="I539" s="7">
        <v>-4.3</v>
      </c>
      <c r="J539" s="7">
        <v>-7.5190000000000001</v>
      </c>
      <c r="K539" s="11">
        <f t="shared" si="251"/>
        <v>-6.7843665604494702E-2</v>
      </c>
      <c r="L539" s="7">
        <f t="shared" si="244"/>
        <v>1942.38</v>
      </c>
      <c r="M539" s="7">
        <f t="shared" si="252"/>
        <v>197.7671754584064</v>
      </c>
      <c r="N539" s="7">
        <f t="shared" si="249"/>
        <v>2140.0793317928019</v>
      </c>
      <c r="O539" s="7">
        <f t="shared" si="253"/>
        <v>30391.254432000002</v>
      </c>
      <c r="P539" s="7">
        <f t="shared" si="254"/>
        <v>30.391254432</v>
      </c>
      <c r="Q539" s="7">
        <f t="shared" si="245"/>
        <v>3884.76</v>
      </c>
      <c r="R539" s="7">
        <f t="shared" si="255"/>
        <v>1942.38</v>
      </c>
      <c r="S539" s="7">
        <f t="shared" si="256"/>
        <v>60</v>
      </c>
      <c r="AH539">
        <v>30.391254432</v>
      </c>
      <c r="AI539" s="14">
        <v>25.9</v>
      </c>
      <c r="AJ539" s="15">
        <f t="shared" si="257"/>
        <v>-4.4912544320000016</v>
      </c>
      <c r="AL539">
        <v>-4.4912544320000016</v>
      </c>
      <c r="AN539">
        <f t="shared" si="258"/>
        <v>4.4912544320000016</v>
      </c>
      <c r="AP539">
        <v>-4.4912544320000016</v>
      </c>
    </row>
    <row r="540" spans="2:42" x14ac:dyDescent="0.25">
      <c r="B540" s="2">
        <v>538</v>
      </c>
      <c r="C540" s="7">
        <v>15.6464</v>
      </c>
      <c r="D540" s="7">
        <f t="shared" si="259"/>
        <v>7157.558419999993</v>
      </c>
      <c r="E540" s="7">
        <v>6.0250000000000199</v>
      </c>
      <c r="F540" s="11">
        <f t="shared" si="269"/>
        <v>0</v>
      </c>
      <c r="G540" s="11">
        <v>15.6464</v>
      </c>
      <c r="H540" s="3">
        <v>35</v>
      </c>
      <c r="I540" s="7">
        <v>-4.3</v>
      </c>
      <c r="J540" s="7">
        <v>-7.5190000000000001</v>
      </c>
      <c r="K540" s="11">
        <f t="shared" si="251"/>
        <v>-6.7695683056092373E-2</v>
      </c>
      <c r="L540" s="7">
        <f t="shared" si="244"/>
        <v>1942.38</v>
      </c>
      <c r="M540" s="7">
        <f t="shared" si="252"/>
        <v>197.7671754584064</v>
      </c>
      <c r="N540" s="7">
        <f t="shared" si="249"/>
        <v>2140.0794797753501</v>
      </c>
      <c r="O540" s="7">
        <f t="shared" si="253"/>
        <v>30391.254432000002</v>
      </c>
      <c r="P540" s="7">
        <f t="shared" si="254"/>
        <v>30.391254432</v>
      </c>
      <c r="Q540" s="7">
        <f t="shared" si="245"/>
        <v>3884.76</v>
      </c>
      <c r="R540" s="7">
        <f t="shared" si="255"/>
        <v>1942.38</v>
      </c>
      <c r="S540" s="7">
        <f t="shared" si="256"/>
        <v>60</v>
      </c>
      <c r="AH540">
        <v>30.391254432</v>
      </c>
      <c r="AI540" s="14">
        <v>25.9</v>
      </c>
      <c r="AJ540" s="15">
        <f t="shared" si="257"/>
        <v>-4.4912544320000016</v>
      </c>
      <c r="AL540">
        <v>-4.4912544320000016</v>
      </c>
      <c r="AN540">
        <f t="shared" si="258"/>
        <v>4.4912544320000016</v>
      </c>
      <c r="AP540">
        <v>-4.4912544320000016</v>
      </c>
    </row>
    <row r="541" spans="2:42" x14ac:dyDescent="0.25">
      <c r="B541" s="2">
        <v>539</v>
      </c>
      <c r="C541" s="7">
        <v>15.6464</v>
      </c>
      <c r="D541" s="7">
        <f t="shared" si="259"/>
        <v>7173.2048199999927</v>
      </c>
      <c r="E541" s="7">
        <v>5.9500000000000197</v>
      </c>
      <c r="F541" s="11">
        <f t="shared" si="269"/>
        <v>0</v>
      </c>
      <c r="G541" s="11">
        <v>15.6464</v>
      </c>
      <c r="H541" s="3">
        <v>35</v>
      </c>
      <c r="I541" s="7">
        <v>-4.3</v>
      </c>
      <c r="J541" s="7">
        <v>-7.5190000000000001</v>
      </c>
      <c r="K541" s="11">
        <f t="shared" si="251"/>
        <v>-6.7548344670177632E-2</v>
      </c>
      <c r="L541" s="7">
        <f t="shared" ref="L541:L572" si="270">$V$4*9.81*$V$9</f>
        <v>1942.38</v>
      </c>
      <c r="M541" s="7">
        <f t="shared" si="252"/>
        <v>197.7671754584064</v>
      </c>
      <c r="N541" s="7">
        <f t="shared" si="249"/>
        <v>2140.079627113736</v>
      </c>
      <c r="O541" s="7">
        <f t="shared" si="253"/>
        <v>30391.254432000002</v>
      </c>
      <c r="P541" s="7">
        <f t="shared" si="254"/>
        <v>30.391254432</v>
      </c>
      <c r="Q541" s="7">
        <f t="shared" ref="Q541:Q572" si="271">$W$9*$V$4*9.81</f>
        <v>3884.76</v>
      </c>
      <c r="R541" s="7">
        <f t="shared" si="255"/>
        <v>1942.38</v>
      </c>
      <c r="S541" s="7">
        <f t="shared" si="256"/>
        <v>60</v>
      </c>
      <c r="AH541">
        <v>30.391254432</v>
      </c>
      <c r="AI541" s="14">
        <v>25.9</v>
      </c>
      <c r="AJ541" s="15">
        <f t="shared" si="257"/>
        <v>-4.4912544320000016</v>
      </c>
      <c r="AL541">
        <v>-4.4912544320000016</v>
      </c>
      <c r="AN541">
        <f t="shared" si="258"/>
        <v>4.4912544320000016</v>
      </c>
      <c r="AP541">
        <v>-4.4912544320000016</v>
      </c>
    </row>
    <row r="542" spans="2:42" x14ac:dyDescent="0.25">
      <c r="B542" s="2">
        <v>540</v>
      </c>
      <c r="C542" s="7">
        <v>15.6464</v>
      </c>
      <c r="D542" s="7">
        <f t="shared" si="259"/>
        <v>7188.8512199999923</v>
      </c>
      <c r="E542" s="7">
        <v>5.8750000000000204</v>
      </c>
      <c r="F542" s="11">
        <f t="shared" si="269"/>
        <v>0</v>
      </c>
      <c r="G542" s="11">
        <v>15.6464</v>
      </c>
      <c r="H542" s="3">
        <v>35</v>
      </c>
      <c r="I542" s="7">
        <v>-4.3</v>
      </c>
      <c r="J542" s="7">
        <v>-7.5190000000000001</v>
      </c>
      <c r="K542" s="11">
        <f t="shared" si="251"/>
        <v>-6.7401646249864527E-2</v>
      </c>
      <c r="L542" s="7">
        <f t="shared" si="270"/>
        <v>1942.38</v>
      </c>
      <c r="M542" s="7">
        <f t="shared" si="252"/>
        <v>197.7671754584064</v>
      </c>
      <c r="N542" s="7">
        <f t="shared" si="249"/>
        <v>2140.0797738121564</v>
      </c>
      <c r="O542" s="7">
        <f t="shared" si="253"/>
        <v>30391.254432000002</v>
      </c>
      <c r="P542" s="7">
        <f t="shared" si="254"/>
        <v>30.391254432</v>
      </c>
      <c r="Q542" s="7">
        <f t="shared" si="271"/>
        <v>3884.76</v>
      </c>
      <c r="R542" s="7">
        <f t="shared" si="255"/>
        <v>1942.38</v>
      </c>
      <c r="S542" s="7">
        <f t="shared" si="256"/>
        <v>60</v>
      </c>
      <c r="AH542">
        <v>30.391254432</v>
      </c>
      <c r="AI542" s="14">
        <v>25.9</v>
      </c>
      <c r="AJ542" s="15">
        <f t="shared" si="257"/>
        <v>-4.4912544320000016</v>
      </c>
      <c r="AL542">
        <v>-4.4912544320000016</v>
      </c>
      <c r="AN542">
        <f t="shared" si="258"/>
        <v>4.4912544320000016</v>
      </c>
      <c r="AP542">
        <v>-4.4912544320000016</v>
      </c>
    </row>
    <row r="543" spans="2:42" x14ac:dyDescent="0.25">
      <c r="B543" s="2">
        <v>541</v>
      </c>
      <c r="C543" s="7">
        <v>15.6464</v>
      </c>
      <c r="D543" s="7">
        <f t="shared" si="259"/>
        <v>7204.4976199999919</v>
      </c>
      <c r="E543" s="7">
        <v>5.8000000000000203</v>
      </c>
      <c r="F543" s="11">
        <f t="shared" ref="F543:F589" si="272">(G543-G542)</f>
        <v>0</v>
      </c>
      <c r="G543" s="11">
        <v>15.6464</v>
      </c>
      <c r="H543" s="3">
        <v>35</v>
      </c>
      <c r="I543" s="7">
        <v>-4.3</v>
      </c>
      <c r="J543" s="7">
        <v>-7.5190000000000001</v>
      </c>
      <c r="K543" s="11">
        <f t="shared" si="251"/>
        <v>-6.7255583634641805E-2</v>
      </c>
      <c r="L543" s="7">
        <f t="shared" si="270"/>
        <v>1942.38</v>
      </c>
      <c r="M543" s="7">
        <f t="shared" si="252"/>
        <v>197.7671754584064</v>
      </c>
      <c r="N543" s="7">
        <f t="shared" si="249"/>
        <v>2140.0799198747718</v>
      </c>
      <c r="O543" s="7">
        <f t="shared" si="253"/>
        <v>30391.254432000002</v>
      </c>
      <c r="P543" s="7">
        <f t="shared" si="254"/>
        <v>30.391254432</v>
      </c>
      <c r="Q543" s="7">
        <f t="shared" si="271"/>
        <v>3884.76</v>
      </c>
      <c r="R543" s="7">
        <f t="shared" si="255"/>
        <v>1942.38</v>
      </c>
      <c r="S543" s="7">
        <f t="shared" si="256"/>
        <v>60</v>
      </c>
      <c r="AH543">
        <v>30.391254432</v>
      </c>
      <c r="AI543" s="14">
        <v>25.9</v>
      </c>
      <c r="AJ543" s="15">
        <f t="shared" si="257"/>
        <v>-4.4912544320000016</v>
      </c>
      <c r="AL543">
        <v>-4.4912544320000016</v>
      </c>
      <c r="AN543">
        <f t="shared" si="258"/>
        <v>4.4912544320000016</v>
      </c>
      <c r="AP543">
        <v>-4.4912544320000016</v>
      </c>
    </row>
    <row r="544" spans="2:42" x14ac:dyDescent="0.25">
      <c r="B544" s="2">
        <v>542</v>
      </c>
      <c r="C544" s="7">
        <v>15.6464</v>
      </c>
      <c r="D544" s="7">
        <f t="shared" si="259"/>
        <v>7220.1440199999915</v>
      </c>
      <c r="E544" s="7">
        <v>5.7250000000000201</v>
      </c>
      <c r="F544" s="11">
        <f t="shared" ref="F544:F593" si="273">G544-G543</f>
        <v>0</v>
      </c>
      <c r="G544" s="11">
        <v>15.6464</v>
      </c>
      <c r="H544" s="3">
        <v>35</v>
      </c>
      <c r="I544" s="7">
        <v>-4.3</v>
      </c>
      <c r="J544" s="7">
        <v>-7.5190000000000001</v>
      </c>
      <c r="K544" s="11">
        <f t="shared" si="251"/>
        <v>-6.7110152699987505E-2</v>
      </c>
      <c r="L544" s="7">
        <f t="shared" si="270"/>
        <v>1942.38</v>
      </c>
      <c r="M544" s="7">
        <f t="shared" si="252"/>
        <v>197.7671754584064</v>
      </c>
      <c r="N544" s="7">
        <f t="shared" si="249"/>
        <v>2140.0800653057063</v>
      </c>
      <c r="O544" s="7">
        <f t="shared" si="253"/>
        <v>30391.254432000002</v>
      </c>
      <c r="P544" s="7">
        <f t="shared" si="254"/>
        <v>30.391254432</v>
      </c>
      <c r="Q544" s="7">
        <f t="shared" si="271"/>
        <v>3884.76</v>
      </c>
      <c r="R544" s="7">
        <f t="shared" si="255"/>
        <v>1942.38</v>
      </c>
      <c r="S544" s="7">
        <f t="shared" si="256"/>
        <v>60</v>
      </c>
      <c r="AH544">
        <v>30.391254432</v>
      </c>
      <c r="AI544" s="14">
        <v>25.9</v>
      </c>
      <c r="AJ544" s="15">
        <f t="shared" si="257"/>
        <v>-4.4912544320000016</v>
      </c>
      <c r="AL544">
        <v>-4.4912544320000016</v>
      </c>
      <c r="AN544">
        <f t="shared" si="258"/>
        <v>4.4912544320000016</v>
      </c>
      <c r="AP544">
        <v>-4.4912544320000016</v>
      </c>
    </row>
    <row r="545" spans="2:42" x14ac:dyDescent="0.25">
      <c r="B545" s="2">
        <v>543</v>
      </c>
      <c r="C545" s="7">
        <v>15.6464</v>
      </c>
      <c r="D545" s="7">
        <f t="shared" si="259"/>
        <v>7235.7904199999912</v>
      </c>
      <c r="E545" s="7">
        <v>5.6500000000000199</v>
      </c>
      <c r="F545" s="11">
        <f t="shared" si="273"/>
        <v>0</v>
      </c>
      <c r="G545" s="11">
        <v>15.6464</v>
      </c>
      <c r="H545" s="3">
        <v>35</v>
      </c>
      <c r="I545" s="7">
        <v>-4.3</v>
      </c>
      <c r="J545" s="7">
        <v>-7.5190000000000001</v>
      </c>
      <c r="K545" s="11">
        <f t="shared" si="251"/>
        <v>-6.6965349356976706E-2</v>
      </c>
      <c r="L545" s="7">
        <f t="shared" si="270"/>
        <v>1942.38</v>
      </c>
      <c r="M545" s="7">
        <f t="shared" si="252"/>
        <v>197.7671754584064</v>
      </c>
      <c r="N545" s="7">
        <f t="shared" si="249"/>
        <v>2140.0802101090494</v>
      </c>
      <c r="O545" s="7">
        <f t="shared" si="253"/>
        <v>30391.254432000002</v>
      </c>
      <c r="P545" s="7">
        <f t="shared" si="254"/>
        <v>30.391254432</v>
      </c>
      <c r="Q545" s="7">
        <f t="shared" si="271"/>
        <v>3884.76</v>
      </c>
      <c r="R545" s="7">
        <f t="shared" si="255"/>
        <v>1942.38</v>
      </c>
      <c r="S545" s="7">
        <f t="shared" si="256"/>
        <v>60</v>
      </c>
      <c r="AH545">
        <v>30.391254432</v>
      </c>
      <c r="AI545" s="14">
        <v>25.9</v>
      </c>
      <c r="AJ545" s="15">
        <f t="shared" si="257"/>
        <v>-4.4912544320000016</v>
      </c>
      <c r="AL545">
        <v>-4.4912544320000016</v>
      </c>
      <c r="AN545">
        <f t="shared" si="258"/>
        <v>4.4912544320000016</v>
      </c>
      <c r="AP545">
        <v>-4.4912544320000016</v>
      </c>
    </row>
    <row r="546" spans="2:42" x14ac:dyDescent="0.25">
      <c r="B546" s="2">
        <v>544</v>
      </c>
      <c r="C546" s="7">
        <v>15.6464</v>
      </c>
      <c r="D546" s="7">
        <f t="shared" si="259"/>
        <v>7251.4368199999908</v>
      </c>
      <c r="E546" s="7">
        <v>5.5750000000000197</v>
      </c>
      <c r="F546" s="11">
        <f t="shared" si="273"/>
        <v>0</v>
      </c>
      <c r="G546" s="11">
        <v>15.6464</v>
      </c>
      <c r="H546" s="3">
        <v>35</v>
      </c>
      <c r="I546" s="7">
        <v>-4.3</v>
      </c>
      <c r="J546" s="7">
        <v>-7.5190000000000001</v>
      </c>
      <c r="K546" s="11">
        <f t="shared" si="251"/>
        <v>-6.6821169551898388E-2</v>
      </c>
      <c r="L546" s="7">
        <f t="shared" si="270"/>
        <v>1942.38</v>
      </c>
      <c r="M546" s="7">
        <f t="shared" si="252"/>
        <v>197.7671754584064</v>
      </c>
      <c r="N546" s="7">
        <f t="shared" si="249"/>
        <v>2140.0803542888543</v>
      </c>
      <c r="O546" s="7">
        <f t="shared" si="253"/>
        <v>30391.254432000002</v>
      </c>
      <c r="P546" s="7">
        <f t="shared" si="254"/>
        <v>30.391254432</v>
      </c>
      <c r="Q546" s="7">
        <f t="shared" si="271"/>
        <v>3884.76</v>
      </c>
      <c r="R546" s="7">
        <f t="shared" si="255"/>
        <v>1942.38</v>
      </c>
      <c r="S546" s="7">
        <f t="shared" si="256"/>
        <v>60</v>
      </c>
      <c r="AH546">
        <v>30.391254432</v>
      </c>
      <c r="AI546" s="14">
        <v>25.9</v>
      </c>
      <c r="AJ546" s="15">
        <f t="shared" si="257"/>
        <v>-4.4912544320000016</v>
      </c>
      <c r="AL546">
        <v>-4.4912544320000016</v>
      </c>
      <c r="AN546">
        <f t="shared" si="258"/>
        <v>4.4912544320000016</v>
      </c>
      <c r="AP546">
        <v>-4.4912544320000016</v>
      </c>
    </row>
    <row r="547" spans="2:42" x14ac:dyDescent="0.25">
      <c r="B547" s="2">
        <v>545</v>
      </c>
      <c r="C547" s="7">
        <v>15.6464</v>
      </c>
      <c r="D547" s="7">
        <f t="shared" si="259"/>
        <v>7267.0832199999904</v>
      </c>
      <c r="E547" s="7">
        <v>5.5000000000000204</v>
      </c>
      <c r="F547" s="11">
        <f t="shared" si="273"/>
        <v>0</v>
      </c>
      <c r="G547" s="11">
        <v>15.6464</v>
      </c>
      <c r="H547" s="3">
        <v>35</v>
      </c>
      <c r="I547" s="7">
        <v>-4.3</v>
      </c>
      <c r="J547" s="7">
        <v>-7.5190000000000001</v>
      </c>
      <c r="K547" s="11">
        <f t="shared" si="251"/>
        <v>-6.6677609265881066E-2</v>
      </c>
      <c r="L547" s="7">
        <f t="shared" si="270"/>
        <v>1942.38</v>
      </c>
      <c r="M547" s="7">
        <f t="shared" si="252"/>
        <v>197.7671754584064</v>
      </c>
      <c r="N547" s="7">
        <f t="shared" si="249"/>
        <v>2140.0804978491406</v>
      </c>
      <c r="O547" s="7">
        <f t="shared" si="253"/>
        <v>30391.254432000002</v>
      </c>
      <c r="P547" s="7">
        <f t="shared" si="254"/>
        <v>30.391254432</v>
      </c>
      <c r="Q547" s="7">
        <f t="shared" si="271"/>
        <v>3884.76</v>
      </c>
      <c r="R547" s="7">
        <f t="shared" si="255"/>
        <v>1942.38</v>
      </c>
      <c r="S547" s="7">
        <f t="shared" si="256"/>
        <v>60</v>
      </c>
      <c r="AH547">
        <v>30.391254432</v>
      </c>
      <c r="AI547" s="14">
        <v>25.9</v>
      </c>
      <c r="AJ547" s="15">
        <f t="shared" si="257"/>
        <v>-4.4912544320000016</v>
      </c>
      <c r="AL547">
        <v>-4.4912544320000016</v>
      </c>
      <c r="AN547">
        <f t="shared" si="258"/>
        <v>4.4912544320000016</v>
      </c>
      <c r="AP547">
        <v>-4.4912544320000016</v>
      </c>
    </row>
    <row r="548" spans="2:42" x14ac:dyDescent="0.25">
      <c r="B548" s="2">
        <v>546</v>
      </c>
      <c r="C548" s="7">
        <v>15.6464</v>
      </c>
      <c r="D548" s="7">
        <f t="shared" si="259"/>
        <v>7282.7296199999901</v>
      </c>
      <c r="E548" s="7">
        <v>5.4250000000000203</v>
      </c>
      <c r="F548" s="11">
        <f t="shared" ref="F548:F594" si="274">(G548-G547)</f>
        <v>0</v>
      </c>
      <c r="G548" s="11">
        <v>15.6464</v>
      </c>
      <c r="H548" s="3">
        <v>35</v>
      </c>
      <c r="I548" s="7">
        <v>-4.3</v>
      </c>
      <c r="J548" s="7">
        <v>-7.5190000000000001</v>
      </c>
      <c r="K548" s="11">
        <f t="shared" si="251"/>
        <v>-6.6534664514511441E-2</v>
      </c>
      <c r="L548" s="7">
        <f t="shared" si="270"/>
        <v>1942.38</v>
      </c>
      <c r="M548" s="7">
        <f t="shared" si="252"/>
        <v>197.7671754584064</v>
      </c>
      <c r="N548" s="7">
        <f t="shared" si="249"/>
        <v>2140.0806407938917</v>
      </c>
      <c r="O548" s="7">
        <f t="shared" si="253"/>
        <v>30391.254432000002</v>
      </c>
      <c r="P548" s="7">
        <f t="shared" si="254"/>
        <v>30.391254432</v>
      </c>
      <c r="Q548" s="7">
        <f t="shared" si="271"/>
        <v>3884.76</v>
      </c>
      <c r="R548" s="7">
        <f t="shared" si="255"/>
        <v>1942.38</v>
      </c>
      <c r="S548" s="7">
        <f t="shared" si="256"/>
        <v>60</v>
      </c>
      <c r="AH548">
        <v>30.391254432</v>
      </c>
      <c r="AI548" s="14">
        <v>25.9</v>
      </c>
      <c r="AJ548" s="15">
        <f t="shared" si="257"/>
        <v>-4.4912544320000016</v>
      </c>
      <c r="AL548">
        <v>-4.4912544320000016</v>
      </c>
      <c r="AN548">
        <f t="shared" si="258"/>
        <v>4.4912544320000016</v>
      </c>
      <c r="AP548">
        <v>-4.4912544320000016</v>
      </c>
    </row>
    <row r="549" spans="2:42" x14ac:dyDescent="0.25">
      <c r="B549" s="2">
        <v>547</v>
      </c>
      <c r="C549" s="7">
        <v>15.6464</v>
      </c>
      <c r="D549" s="7">
        <f t="shared" si="259"/>
        <v>7298.3760199999897</v>
      </c>
      <c r="E549" s="7">
        <v>5.3500000000000201</v>
      </c>
      <c r="F549" s="11">
        <f t="shared" ref="F549:F598" si="275">G549-G548</f>
        <v>0</v>
      </c>
      <c r="G549" s="11">
        <v>15.6464</v>
      </c>
      <c r="H549" s="3">
        <v>35</v>
      </c>
      <c r="I549" s="7">
        <v>-4.3</v>
      </c>
      <c r="J549" s="7">
        <v>-7.5190000000000001</v>
      </c>
      <c r="K549" s="11">
        <f t="shared" si="251"/>
        <v>-6.6392331347465097E-2</v>
      </c>
      <c r="L549" s="7">
        <f t="shared" si="270"/>
        <v>1942.38</v>
      </c>
      <c r="M549" s="7">
        <f t="shared" si="252"/>
        <v>197.7671754584064</v>
      </c>
      <c r="N549" s="7">
        <f t="shared" si="249"/>
        <v>2140.080783127059</v>
      </c>
      <c r="O549" s="7">
        <f t="shared" si="253"/>
        <v>30391.254432000002</v>
      </c>
      <c r="P549" s="7">
        <f t="shared" si="254"/>
        <v>30.391254432</v>
      </c>
      <c r="Q549" s="7">
        <f t="shared" si="271"/>
        <v>3884.76</v>
      </c>
      <c r="R549" s="7">
        <f t="shared" si="255"/>
        <v>1942.38</v>
      </c>
      <c r="S549" s="7">
        <f t="shared" si="256"/>
        <v>60</v>
      </c>
      <c r="AH549">
        <v>30.391254432</v>
      </c>
      <c r="AI549" s="14">
        <v>25.9</v>
      </c>
      <c r="AJ549" s="15">
        <f t="shared" si="257"/>
        <v>-4.4912544320000016</v>
      </c>
      <c r="AL549">
        <v>-4.4912544320000016</v>
      </c>
      <c r="AN549">
        <f t="shared" si="258"/>
        <v>4.4912544320000016</v>
      </c>
      <c r="AP549">
        <v>-4.4912544320000016</v>
      </c>
    </row>
    <row r="550" spans="2:42" x14ac:dyDescent="0.25">
      <c r="B550" s="2">
        <v>548</v>
      </c>
      <c r="C550" s="7">
        <v>15.6464</v>
      </c>
      <c r="D550" s="7">
        <f t="shared" si="259"/>
        <v>7314.0224199999893</v>
      </c>
      <c r="E550" s="7">
        <v>5.2750000000000297</v>
      </c>
      <c r="F550" s="11">
        <f t="shared" si="275"/>
        <v>0</v>
      </c>
      <c r="G550" s="11">
        <v>15.6464</v>
      </c>
      <c r="H550" s="3">
        <v>35</v>
      </c>
      <c r="I550" s="7">
        <v>-4.3</v>
      </c>
      <c r="J550" s="7">
        <v>-7.5190000000000001</v>
      </c>
      <c r="K550" s="11">
        <f t="shared" si="251"/>
        <v>-6.6250605848181057E-2</v>
      </c>
      <c r="L550" s="7">
        <f t="shared" si="270"/>
        <v>1942.38</v>
      </c>
      <c r="M550" s="7">
        <f t="shared" si="252"/>
        <v>197.7671754584064</v>
      </c>
      <c r="N550" s="7">
        <f t="shared" si="249"/>
        <v>2140.0809248525579</v>
      </c>
      <c r="O550" s="7">
        <f t="shared" si="253"/>
        <v>30391.254432000002</v>
      </c>
      <c r="P550" s="7">
        <f t="shared" si="254"/>
        <v>30.391254432</v>
      </c>
      <c r="Q550" s="7">
        <f t="shared" si="271"/>
        <v>3884.76</v>
      </c>
      <c r="R550" s="7">
        <f t="shared" si="255"/>
        <v>1942.38</v>
      </c>
      <c r="S550" s="7">
        <f t="shared" si="256"/>
        <v>60</v>
      </c>
      <c r="AH550">
        <v>30.391254432</v>
      </c>
      <c r="AI550" s="14">
        <v>25.9</v>
      </c>
      <c r="AJ550" s="15">
        <f t="shared" si="257"/>
        <v>-4.4912544320000016</v>
      </c>
      <c r="AL550">
        <v>-4.4912544320000016</v>
      </c>
      <c r="AN550">
        <f t="shared" si="258"/>
        <v>4.4912544320000016</v>
      </c>
      <c r="AP550">
        <v>-4.4912544320000016</v>
      </c>
    </row>
    <row r="551" spans="2:42" x14ac:dyDescent="0.25">
      <c r="B551" s="2">
        <v>549</v>
      </c>
      <c r="C551" s="7">
        <v>15.6464</v>
      </c>
      <c r="D551" s="7">
        <f t="shared" si="259"/>
        <v>7329.668819999989</v>
      </c>
      <c r="E551" s="7">
        <v>5.2000000000000304</v>
      </c>
      <c r="F551" s="11">
        <f t="shared" si="275"/>
        <v>0</v>
      </c>
      <c r="G551" s="11">
        <v>15.6464</v>
      </c>
      <c r="H551" s="3">
        <v>35</v>
      </c>
      <c r="I551" s="7">
        <v>-4.3</v>
      </c>
      <c r="J551" s="7">
        <v>-7.5190000000000001</v>
      </c>
      <c r="K551" s="11">
        <f t="shared" si="251"/>
        <v>-6.6109484133420784E-2</v>
      </c>
      <c r="L551" s="7">
        <f t="shared" si="270"/>
        <v>1942.38</v>
      </c>
      <c r="M551" s="7">
        <f t="shared" si="252"/>
        <v>197.7671754584064</v>
      </c>
      <c r="N551" s="7">
        <f t="shared" si="249"/>
        <v>2140.0810659742729</v>
      </c>
      <c r="O551" s="7">
        <f t="shared" si="253"/>
        <v>30391.254432000002</v>
      </c>
      <c r="P551" s="7">
        <f t="shared" si="254"/>
        <v>30.391254432</v>
      </c>
      <c r="Q551" s="7">
        <f t="shared" si="271"/>
        <v>3884.76</v>
      </c>
      <c r="R551" s="7">
        <f t="shared" si="255"/>
        <v>1942.38</v>
      </c>
      <c r="S551" s="7">
        <f t="shared" si="256"/>
        <v>60</v>
      </c>
      <c r="AH551">
        <v>30.391254432</v>
      </c>
      <c r="AI551" s="14">
        <v>25.9</v>
      </c>
      <c r="AJ551" s="15">
        <f t="shared" si="257"/>
        <v>-4.4912544320000016</v>
      </c>
      <c r="AL551">
        <v>-4.4912544320000016</v>
      </c>
      <c r="AN551">
        <f t="shared" si="258"/>
        <v>4.4912544320000016</v>
      </c>
      <c r="AP551">
        <v>-4.4912544320000016</v>
      </c>
    </row>
    <row r="552" spans="2:42" x14ac:dyDescent="0.25">
      <c r="B552" s="2">
        <v>550</v>
      </c>
      <c r="C552" s="7">
        <v>15.6464</v>
      </c>
      <c r="D552" s="7">
        <f t="shared" si="259"/>
        <v>7345.3152199999886</v>
      </c>
      <c r="E552" s="7">
        <v>5.1250000000000302</v>
      </c>
      <c r="F552" s="11">
        <f t="shared" si="275"/>
        <v>0</v>
      </c>
      <c r="G552" s="11">
        <v>15.6464</v>
      </c>
      <c r="H552" s="3">
        <v>35</v>
      </c>
      <c r="I552" s="7">
        <v>-4.3</v>
      </c>
      <c r="J552" s="7">
        <v>-7.5190000000000001</v>
      </c>
      <c r="K552" s="11">
        <f t="shared" si="251"/>
        <v>-6.5968962352992142E-2</v>
      </c>
      <c r="L552" s="7">
        <f t="shared" si="270"/>
        <v>1942.38</v>
      </c>
      <c r="M552" s="7">
        <f t="shared" si="252"/>
        <v>197.7671754584064</v>
      </c>
      <c r="N552" s="7">
        <f t="shared" si="249"/>
        <v>2140.0812064960533</v>
      </c>
      <c r="O552" s="7">
        <f t="shared" si="253"/>
        <v>30391.254432000002</v>
      </c>
      <c r="P552" s="7">
        <f t="shared" si="254"/>
        <v>30.391254432</v>
      </c>
      <c r="Q552" s="7">
        <f t="shared" si="271"/>
        <v>3884.76</v>
      </c>
      <c r="R552" s="7">
        <f t="shared" si="255"/>
        <v>1942.38</v>
      </c>
      <c r="S552" s="7">
        <f t="shared" si="256"/>
        <v>60</v>
      </c>
      <c r="AH552">
        <v>30.391254432</v>
      </c>
      <c r="AI552" s="14">
        <v>25.9</v>
      </c>
      <c r="AJ552" s="15">
        <f t="shared" si="257"/>
        <v>-4.4912544320000016</v>
      </c>
      <c r="AL552">
        <v>-4.4912544320000016</v>
      </c>
      <c r="AN552">
        <f t="shared" si="258"/>
        <v>4.4912544320000016</v>
      </c>
      <c r="AP552">
        <v>-4.4912544320000016</v>
      </c>
    </row>
    <row r="553" spans="2:42" x14ac:dyDescent="0.25">
      <c r="B553" s="2">
        <v>551</v>
      </c>
      <c r="C553" s="7">
        <v>15.6464</v>
      </c>
      <c r="D553" s="7">
        <f t="shared" si="259"/>
        <v>7360.9616199999882</v>
      </c>
      <c r="E553" s="7">
        <v>5.05000000000003</v>
      </c>
      <c r="F553" s="11">
        <f t="shared" ref="F553:F599" si="276">(G553-G552)</f>
        <v>0</v>
      </c>
      <c r="G553" s="11">
        <v>15.6464</v>
      </c>
      <c r="H553" s="3">
        <v>35</v>
      </c>
      <c r="I553" s="7">
        <v>-4.3</v>
      </c>
      <c r="J553" s="7">
        <v>-7.5190000000000001</v>
      </c>
      <c r="K553" s="11">
        <f t="shared" si="251"/>
        <v>-6.5829036689363851E-2</v>
      </c>
      <c r="L553" s="7">
        <f t="shared" si="270"/>
        <v>1942.38</v>
      </c>
      <c r="M553" s="7">
        <f t="shared" si="252"/>
        <v>197.7671754584064</v>
      </c>
      <c r="N553" s="7">
        <f t="shared" si="249"/>
        <v>2140.0813464217172</v>
      </c>
      <c r="O553" s="7">
        <f t="shared" si="253"/>
        <v>30391.254432000002</v>
      </c>
      <c r="P553" s="7">
        <f t="shared" si="254"/>
        <v>30.391254432</v>
      </c>
      <c r="Q553" s="7">
        <f t="shared" si="271"/>
        <v>3884.76</v>
      </c>
      <c r="R553" s="7">
        <f t="shared" si="255"/>
        <v>1942.38</v>
      </c>
      <c r="S553" s="7">
        <f t="shared" si="256"/>
        <v>60</v>
      </c>
      <c r="AH553">
        <v>30.391254432</v>
      </c>
      <c r="AI553" s="14">
        <v>25.9</v>
      </c>
      <c r="AJ553" s="15">
        <f t="shared" si="257"/>
        <v>-4.4912544320000016</v>
      </c>
      <c r="AL553">
        <v>-4.4912544320000016</v>
      </c>
      <c r="AN553">
        <f t="shared" si="258"/>
        <v>4.4912544320000016</v>
      </c>
      <c r="AP553">
        <v>-4.4912544320000016</v>
      </c>
    </row>
    <row r="554" spans="2:42" x14ac:dyDescent="0.25">
      <c r="B554" s="2">
        <v>552</v>
      </c>
      <c r="C554" s="7">
        <v>15.6464</v>
      </c>
      <c r="D554" s="7">
        <f t="shared" si="259"/>
        <v>7376.6080199999878</v>
      </c>
      <c r="E554" s="7">
        <v>4.9750000000000298</v>
      </c>
      <c r="F554" s="11">
        <f t="shared" ref="F554:F601" si="277">G554-G553</f>
        <v>0</v>
      </c>
      <c r="G554" s="11">
        <v>15.6464</v>
      </c>
      <c r="H554" s="3">
        <v>35</v>
      </c>
      <c r="I554" s="7">
        <v>-4.3</v>
      </c>
      <c r="J554" s="7">
        <v>-7.5190000000000001</v>
      </c>
      <c r="K554" s="11">
        <f t="shared" si="251"/>
        <v>-6.5689703357324519E-2</v>
      </c>
      <c r="L554" s="7">
        <f t="shared" si="270"/>
        <v>1942.38</v>
      </c>
      <c r="M554" s="7">
        <f t="shared" si="252"/>
        <v>197.7671754584064</v>
      </c>
      <c r="N554" s="7">
        <f t="shared" si="249"/>
        <v>2140.081485755049</v>
      </c>
      <c r="O554" s="7">
        <f t="shared" si="253"/>
        <v>30391.254432000002</v>
      </c>
      <c r="P554" s="7">
        <f t="shared" si="254"/>
        <v>30.391254432</v>
      </c>
      <c r="Q554" s="7">
        <f t="shared" si="271"/>
        <v>3884.76</v>
      </c>
      <c r="R554" s="7">
        <f t="shared" si="255"/>
        <v>1942.38</v>
      </c>
      <c r="S554" s="7">
        <f t="shared" si="256"/>
        <v>60</v>
      </c>
      <c r="AH554">
        <v>30.391254432</v>
      </c>
      <c r="AI554" s="14">
        <v>25.9</v>
      </c>
      <c r="AJ554" s="15">
        <f t="shared" si="257"/>
        <v>-4.4912544320000016</v>
      </c>
      <c r="AL554">
        <v>-4.4912544320000016</v>
      </c>
      <c r="AN554">
        <f t="shared" si="258"/>
        <v>4.4912544320000016</v>
      </c>
      <c r="AP554">
        <v>-4.4912544320000016</v>
      </c>
    </row>
    <row r="555" spans="2:42" x14ac:dyDescent="0.25">
      <c r="B555" s="2">
        <v>553</v>
      </c>
      <c r="C555" s="7">
        <v>15.6464</v>
      </c>
      <c r="D555" s="7">
        <f t="shared" si="259"/>
        <v>7392.2544199999875</v>
      </c>
      <c r="E555" s="7">
        <v>4.9000000000000297</v>
      </c>
      <c r="F555" s="11">
        <f t="shared" si="277"/>
        <v>0</v>
      </c>
      <c r="G555" s="11">
        <v>15.6464</v>
      </c>
      <c r="H555" s="3">
        <v>35</v>
      </c>
      <c r="I555" s="7">
        <v>-4.3</v>
      </c>
      <c r="J555" s="7">
        <v>-7.5190000000000001</v>
      </c>
      <c r="K555" s="11">
        <f t="shared" si="251"/>
        <v>-6.555095860364131E-2</v>
      </c>
      <c r="L555" s="7">
        <f t="shared" si="270"/>
        <v>1942.38</v>
      </c>
      <c r="M555" s="7">
        <f t="shared" si="252"/>
        <v>197.7671754584064</v>
      </c>
      <c r="N555" s="7">
        <f t="shared" si="249"/>
        <v>2140.0816244998027</v>
      </c>
      <c r="O555" s="7">
        <f t="shared" si="253"/>
        <v>30391.254432000002</v>
      </c>
      <c r="P555" s="7">
        <f t="shared" si="254"/>
        <v>30.391254432</v>
      </c>
      <c r="Q555" s="7">
        <f t="shared" si="271"/>
        <v>3884.76</v>
      </c>
      <c r="R555" s="7">
        <f t="shared" si="255"/>
        <v>1942.38</v>
      </c>
      <c r="S555" s="7">
        <f t="shared" si="256"/>
        <v>60</v>
      </c>
      <c r="AH555">
        <v>30.391254432</v>
      </c>
      <c r="AI555" s="14">
        <v>25.9</v>
      </c>
      <c r="AJ555" s="15">
        <f t="shared" si="257"/>
        <v>-4.4912544320000016</v>
      </c>
      <c r="AL555">
        <v>-4.4912544320000016</v>
      </c>
      <c r="AN555">
        <f t="shared" si="258"/>
        <v>4.4912544320000016</v>
      </c>
      <c r="AP555">
        <v>-4.4912544320000016</v>
      </c>
    </row>
    <row r="556" spans="2:42" x14ac:dyDescent="0.25">
      <c r="B556" s="2">
        <v>554</v>
      </c>
      <c r="C556" s="7">
        <v>15.6464</v>
      </c>
      <c r="D556" s="7">
        <f t="shared" si="259"/>
        <v>7407.9008199999871</v>
      </c>
      <c r="E556" s="7">
        <v>4.8250000000000304</v>
      </c>
      <c r="F556" s="11">
        <f t="shared" ref="F556" si="278">(G556-G555)</f>
        <v>0</v>
      </c>
      <c r="G556" s="11">
        <v>15.6464</v>
      </c>
      <c r="H556" s="3">
        <v>35</v>
      </c>
      <c r="I556" s="7">
        <v>-4.3</v>
      </c>
      <c r="J556" s="7">
        <v>-7.5190000000000001</v>
      </c>
      <c r="K556" s="11">
        <f t="shared" si="251"/>
        <v>-6.5412798706726782E-2</v>
      </c>
      <c r="L556" s="7">
        <f t="shared" si="270"/>
        <v>1942.38</v>
      </c>
      <c r="M556" s="7">
        <f t="shared" si="252"/>
        <v>197.7671754584064</v>
      </c>
      <c r="N556" s="7">
        <f t="shared" si="249"/>
        <v>2140.0817626596995</v>
      </c>
      <c r="O556" s="7">
        <f t="shared" si="253"/>
        <v>30391.254432000002</v>
      </c>
      <c r="P556" s="7">
        <f t="shared" si="254"/>
        <v>30.391254432</v>
      </c>
      <c r="Q556" s="7">
        <f t="shared" si="271"/>
        <v>3884.76</v>
      </c>
      <c r="R556" s="7">
        <f t="shared" si="255"/>
        <v>1942.38</v>
      </c>
      <c r="S556" s="7">
        <f t="shared" si="256"/>
        <v>60</v>
      </c>
      <c r="AH556">
        <v>30.391254432</v>
      </c>
      <c r="AI556" s="14">
        <v>25.9</v>
      </c>
      <c r="AJ556" s="15">
        <f t="shared" si="257"/>
        <v>-4.4912544320000016</v>
      </c>
      <c r="AL556">
        <v>-4.4912544320000016</v>
      </c>
      <c r="AN556">
        <f t="shared" si="258"/>
        <v>4.4912544320000016</v>
      </c>
      <c r="AP556">
        <v>-4.4912544320000016</v>
      </c>
    </row>
    <row r="557" spans="2:42" x14ac:dyDescent="0.25">
      <c r="B557" s="2">
        <v>555</v>
      </c>
      <c r="C557" s="7">
        <v>15.6464</v>
      </c>
      <c r="D557" s="7">
        <f t="shared" si="259"/>
        <v>7423.5472199999867</v>
      </c>
      <c r="E557" s="7">
        <v>4.7500000000000302</v>
      </c>
      <c r="F557" s="11">
        <f t="shared" ref="F557:F560" si="279">G557-G556</f>
        <v>0</v>
      </c>
      <c r="G557" s="11">
        <v>15.6464</v>
      </c>
      <c r="H557" s="3">
        <v>35</v>
      </c>
      <c r="I557" s="7">
        <v>-4.3</v>
      </c>
      <c r="J557" s="7">
        <v>-7.5190000000000001</v>
      </c>
      <c r="K557" s="11">
        <f t="shared" si="251"/>
        <v>-6.5275219976298454E-2</v>
      </c>
      <c r="L557" s="7">
        <f t="shared" si="270"/>
        <v>1942.38</v>
      </c>
      <c r="M557" s="7">
        <f t="shared" si="252"/>
        <v>197.7671754584064</v>
      </c>
      <c r="N557" s="7">
        <f t="shared" si="249"/>
        <v>2140.0819002384301</v>
      </c>
      <c r="O557" s="7">
        <f t="shared" si="253"/>
        <v>30391.254432000002</v>
      </c>
      <c r="P557" s="7">
        <f t="shared" si="254"/>
        <v>30.391254432</v>
      </c>
      <c r="Q557" s="7">
        <f t="shared" si="271"/>
        <v>3884.76</v>
      </c>
      <c r="R557" s="7">
        <f t="shared" si="255"/>
        <v>1942.38</v>
      </c>
      <c r="S557" s="7">
        <f t="shared" si="256"/>
        <v>60</v>
      </c>
      <c r="AH557">
        <v>30.391254432</v>
      </c>
      <c r="AI557" s="14">
        <v>25.9</v>
      </c>
      <c r="AJ557" s="15">
        <f t="shared" si="257"/>
        <v>-4.4912544320000016</v>
      </c>
      <c r="AL557">
        <v>-4.4912544320000016</v>
      </c>
      <c r="AN557">
        <f t="shared" si="258"/>
        <v>4.4912544320000016</v>
      </c>
      <c r="AP557">
        <v>-4.4912544320000016</v>
      </c>
    </row>
    <row r="558" spans="2:42" x14ac:dyDescent="0.25">
      <c r="B558" s="2">
        <v>556</v>
      </c>
      <c r="C558" s="7">
        <v>15.6464</v>
      </c>
      <c r="D558" s="7">
        <f t="shared" si="259"/>
        <v>7439.1936199999864</v>
      </c>
      <c r="E558" s="7">
        <v>4.67500000000003</v>
      </c>
      <c r="F558" s="11">
        <f t="shared" si="279"/>
        <v>0</v>
      </c>
      <c r="G558" s="11">
        <v>15.6464</v>
      </c>
      <c r="H558" s="3">
        <v>35</v>
      </c>
      <c r="I558" s="7">
        <v>-4.3</v>
      </c>
      <c r="J558" s="7">
        <v>-7.5190000000000001</v>
      </c>
      <c r="K558" s="11">
        <f t="shared" si="251"/>
        <v>-6.5138218753057892E-2</v>
      </c>
      <c r="L558" s="7">
        <f t="shared" si="270"/>
        <v>1942.38</v>
      </c>
      <c r="M558" s="7">
        <f t="shared" si="252"/>
        <v>197.7671754584064</v>
      </c>
      <c r="N558" s="7">
        <f t="shared" si="249"/>
        <v>2140.0820372396533</v>
      </c>
      <c r="O558" s="7">
        <f t="shared" si="253"/>
        <v>30391.254432000002</v>
      </c>
      <c r="P558" s="7">
        <f t="shared" si="254"/>
        <v>30.391254432</v>
      </c>
      <c r="Q558" s="7">
        <f t="shared" si="271"/>
        <v>3884.76</v>
      </c>
      <c r="R558" s="7">
        <f t="shared" si="255"/>
        <v>1942.38</v>
      </c>
      <c r="S558" s="7">
        <f t="shared" si="256"/>
        <v>60</v>
      </c>
      <c r="AH558">
        <v>30.391254432</v>
      </c>
      <c r="AI558" s="14">
        <v>25.9</v>
      </c>
      <c r="AJ558" s="15">
        <f t="shared" si="257"/>
        <v>-4.4912544320000016</v>
      </c>
      <c r="AL558">
        <v>-4.4912544320000016</v>
      </c>
      <c r="AN558">
        <f t="shared" si="258"/>
        <v>4.4912544320000016</v>
      </c>
      <c r="AP558">
        <v>-4.4912544320000016</v>
      </c>
    </row>
    <row r="559" spans="2:42" x14ac:dyDescent="0.25">
      <c r="B559" s="2">
        <v>557</v>
      </c>
      <c r="C559" s="7">
        <v>15.6464</v>
      </c>
      <c r="D559" s="7">
        <f t="shared" si="259"/>
        <v>7454.840019999986</v>
      </c>
      <c r="E559" s="7">
        <v>4.6000000000000298</v>
      </c>
      <c r="F559" s="11">
        <f t="shared" si="279"/>
        <v>0</v>
      </c>
      <c r="G559" s="11">
        <v>15.6464</v>
      </c>
      <c r="H559" s="3">
        <v>35</v>
      </c>
      <c r="I559" s="7">
        <v>-4.3</v>
      </c>
      <c r="J559" s="7">
        <v>-7.5190000000000001</v>
      </c>
      <c r="K559" s="11">
        <f t="shared" si="251"/>
        <v>-6.5001791408362514E-2</v>
      </c>
      <c r="L559" s="7">
        <f t="shared" si="270"/>
        <v>1942.38</v>
      </c>
      <c r="M559" s="7">
        <f t="shared" si="252"/>
        <v>197.7671754584064</v>
      </c>
      <c r="N559" s="7">
        <f t="shared" si="249"/>
        <v>2140.0821736669977</v>
      </c>
      <c r="O559" s="7">
        <f t="shared" si="253"/>
        <v>30391.254432000002</v>
      </c>
      <c r="P559" s="7">
        <f t="shared" si="254"/>
        <v>30.391254432</v>
      </c>
      <c r="Q559" s="7">
        <f t="shared" si="271"/>
        <v>3884.76</v>
      </c>
      <c r="R559" s="7">
        <f t="shared" si="255"/>
        <v>1942.38</v>
      </c>
      <c r="S559" s="7">
        <f t="shared" si="256"/>
        <v>60</v>
      </c>
      <c r="AH559">
        <v>30.391254432</v>
      </c>
      <c r="AI559" s="14">
        <v>25.9</v>
      </c>
      <c r="AJ559" s="15">
        <f t="shared" si="257"/>
        <v>-4.4912544320000016</v>
      </c>
      <c r="AL559">
        <v>-4.4912544320000016</v>
      </c>
      <c r="AN559">
        <f t="shared" si="258"/>
        <v>4.4912544320000016</v>
      </c>
      <c r="AP559">
        <v>-4.4912544320000016</v>
      </c>
    </row>
    <row r="560" spans="2:42" x14ac:dyDescent="0.25">
      <c r="B560" s="2">
        <v>558</v>
      </c>
      <c r="C560" s="7">
        <v>15.6464</v>
      </c>
      <c r="D560" s="7">
        <f t="shared" si="259"/>
        <v>7470.4864199999856</v>
      </c>
      <c r="E560" s="7">
        <v>4.5250000000000297</v>
      </c>
      <c r="F560" s="11">
        <f t="shared" si="279"/>
        <v>0</v>
      </c>
      <c r="G560" s="11">
        <v>15.6464</v>
      </c>
      <c r="H560" s="3">
        <v>35</v>
      </c>
      <c r="I560" s="7">
        <v>-4.3</v>
      </c>
      <c r="J560" s="7">
        <v>-7.5190000000000001</v>
      </c>
      <c r="K560" s="11">
        <f t="shared" si="251"/>
        <v>-6.4865934343905099E-2</v>
      </c>
      <c r="L560" s="7">
        <f t="shared" si="270"/>
        <v>1942.38</v>
      </c>
      <c r="M560" s="7">
        <f t="shared" si="252"/>
        <v>197.7671754584064</v>
      </c>
      <c r="N560" s="7">
        <f t="shared" si="249"/>
        <v>2140.0823095240626</v>
      </c>
      <c r="O560" s="7">
        <f t="shared" si="253"/>
        <v>30391.254432000002</v>
      </c>
      <c r="P560" s="7">
        <f t="shared" si="254"/>
        <v>30.391254432</v>
      </c>
      <c r="Q560" s="7">
        <f t="shared" si="271"/>
        <v>3884.76</v>
      </c>
      <c r="R560" s="7">
        <f t="shared" si="255"/>
        <v>1942.38</v>
      </c>
      <c r="S560" s="7">
        <f t="shared" si="256"/>
        <v>60</v>
      </c>
      <c r="AH560">
        <v>30.391254432</v>
      </c>
      <c r="AI560" s="14">
        <v>25.9</v>
      </c>
      <c r="AJ560" s="15">
        <f t="shared" si="257"/>
        <v>-4.4912544320000016</v>
      </c>
      <c r="AL560">
        <v>-4.4912544320000016</v>
      </c>
      <c r="AN560">
        <f t="shared" si="258"/>
        <v>4.4912544320000016</v>
      </c>
      <c r="AP560">
        <v>-4.4912544320000016</v>
      </c>
    </row>
    <row r="561" spans="2:42" x14ac:dyDescent="0.25">
      <c r="B561" s="2">
        <v>559</v>
      </c>
      <c r="C561" s="7">
        <v>15.6464</v>
      </c>
      <c r="D561" s="7">
        <f t="shared" si="259"/>
        <v>7486.1328199999853</v>
      </c>
      <c r="E561" s="7">
        <v>4.4500000000000304</v>
      </c>
      <c r="F561" s="11">
        <f t="shared" si="248"/>
        <v>0</v>
      </c>
      <c r="G561" s="11">
        <v>15.6464</v>
      </c>
      <c r="H561" s="3">
        <v>35</v>
      </c>
      <c r="I561" s="7">
        <v>-4.3</v>
      </c>
      <c r="J561" s="7">
        <v>-7.5190000000000001</v>
      </c>
      <c r="K561" s="11">
        <f t="shared" si="251"/>
        <v>-6.4730643991401382E-2</v>
      </c>
      <c r="L561" s="7">
        <f t="shared" si="270"/>
        <v>1942.38</v>
      </c>
      <c r="M561" s="7">
        <f t="shared" si="252"/>
        <v>197.7671754584064</v>
      </c>
      <c r="N561" s="7">
        <f t="shared" si="249"/>
        <v>2140.0824448144149</v>
      </c>
      <c r="O561" s="7">
        <f t="shared" si="253"/>
        <v>30391.254432000002</v>
      </c>
      <c r="P561" s="7">
        <f t="shared" si="254"/>
        <v>30.391254432</v>
      </c>
      <c r="Q561" s="7">
        <f t="shared" si="271"/>
        <v>3884.76</v>
      </c>
      <c r="R561" s="7">
        <f t="shared" si="255"/>
        <v>1942.38</v>
      </c>
      <c r="S561" s="7">
        <f t="shared" si="256"/>
        <v>60</v>
      </c>
      <c r="AH561">
        <v>30.391254432</v>
      </c>
      <c r="AI561" s="14">
        <v>25.9</v>
      </c>
      <c r="AJ561" s="15">
        <f t="shared" si="257"/>
        <v>-4.4912544320000016</v>
      </c>
      <c r="AL561">
        <v>-4.4912544320000016</v>
      </c>
      <c r="AN561">
        <f t="shared" si="258"/>
        <v>4.4912544320000016</v>
      </c>
      <c r="AP561">
        <v>-4.4912544320000016</v>
      </c>
    </row>
    <row r="562" spans="2:42" x14ac:dyDescent="0.25">
      <c r="B562" s="2">
        <v>560</v>
      </c>
      <c r="C562" s="7">
        <v>15.6464</v>
      </c>
      <c r="D562" s="7">
        <f t="shared" si="259"/>
        <v>7501.7792199999849</v>
      </c>
      <c r="E562" s="7">
        <v>4.3750000000000302</v>
      </c>
      <c r="F562" s="11">
        <f t="shared" si="250"/>
        <v>0</v>
      </c>
      <c r="G562" s="11">
        <v>15.6464</v>
      </c>
      <c r="H562" s="3">
        <v>35</v>
      </c>
      <c r="I562" s="7">
        <v>-4.3</v>
      </c>
      <c r="J562" s="7">
        <v>-7.5190000000000001</v>
      </c>
      <c r="K562" s="11">
        <f t="shared" si="251"/>
        <v>-6.4595916812269893E-2</v>
      </c>
      <c r="L562" s="7">
        <f t="shared" si="270"/>
        <v>1942.38</v>
      </c>
      <c r="M562" s="7">
        <f t="shared" si="252"/>
        <v>197.7671754584064</v>
      </c>
      <c r="N562" s="7">
        <f t="shared" si="249"/>
        <v>2140.082579541594</v>
      </c>
      <c r="O562" s="7">
        <f t="shared" si="253"/>
        <v>30391.254432000002</v>
      </c>
      <c r="P562" s="7">
        <f t="shared" si="254"/>
        <v>30.391254432</v>
      </c>
      <c r="Q562" s="7">
        <f t="shared" si="271"/>
        <v>3884.76</v>
      </c>
      <c r="R562" s="7">
        <f t="shared" si="255"/>
        <v>1942.38</v>
      </c>
      <c r="S562" s="7">
        <f t="shared" si="256"/>
        <v>60</v>
      </c>
      <c r="AH562">
        <v>30.391254432</v>
      </c>
      <c r="AI562" s="14">
        <v>25.9</v>
      </c>
      <c r="AJ562" s="15">
        <f t="shared" si="257"/>
        <v>-4.4912544320000016</v>
      </c>
      <c r="AL562">
        <v>-4.4912544320000016</v>
      </c>
      <c r="AN562">
        <f t="shared" si="258"/>
        <v>4.4912544320000016</v>
      </c>
      <c r="AP562">
        <v>-4.4912544320000016</v>
      </c>
    </row>
    <row r="563" spans="2:42" x14ac:dyDescent="0.25">
      <c r="B563" s="2">
        <v>561</v>
      </c>
      <c r="C563" s="7">
        <v>15.6464</v>
      </c>
      <c r="D563" s="7">
        <f t="shared" si="259"/>
        <v>7517.4256199999845</v>
      </c>
      <c r="E563" s="7">
        <v>4.30000000000003</v>
      </c>
      <c r="F563" s="11">
        <f t="shared" si="250"/>
        <v>0</v>
      </c>
      <c r="G563" s="11">
        <v>15.6464</v>
      </c>
      <c r="H563" s="3">
        <v>35</v>
      </c>
      <c r="I563" s="7">
        <v>-4.3</v>
      </c>
      <c r="J563" s="7">
        <v>-7.5190000000000001</v>
      </c>
      <c r="K563" s="11">
        <f t="shared" si="251"/>
        <v>-6.4461749297322735E-2</v>
      </c>
      <c r="L563" s="7">
        <f t="shared" si="270"/>
        <v>1942.38</v>
      </c>
      <c r="M563" s="7">
        <f t="shared" si="252"/>
        <v>197.7671754584064</v>
      </c>
      <c r="N563" s="7">
        <f t="shared" si="249"/>
        <v>2140.0827137091092</v>
      </c>
      <c r="O563" s="7">
        <f t="shared" si="253"/>
        <v>30391.254432000002</v>
      </c>
      <c r="P563" s="7">
        <f t="shared" si="254"/>
        <v>30.391254432</v>
      </c>
      <c r="Q563" s="7">
        <f t="shared" si="271"/>
        <v>3884.76</v>
      </c>
      <c r="R563" s="7">
        <f t="shared" si="255"/>
        <v>1942.38</v>
      </c>
      <c r="S563" s="7">
        <f t="shared" si="256"/>
        <v>60</v>
      </c>
      <c r="AH563">
        <v>30.391254432</v>
      </c>
      <c r="AI563" s="14">
        <v>25.9</v>
      </c>
      <c r="AJ563" s="15">
        <f t="shared" si="257"/>
        <v>-4.4912544320000016</v>
      </c>
      <c r="AL563">
        <v>-4.4912544320000016</v>
      </c>
      <c r="AN563">
        <f t="shared" si="258"/>
        <v>4.4912544320000016</v>
      </c>
      <c r="AP563">
        <v>-4.4912544320000016</v>
      </c>
    </row>
    <row r="564" spans="2:42" x14ac:dyDescent="0.25">
      <c r="B564" s="2">
        <v>562</v>
      </c>
      <c r="C564" s="7">
        <v>15.6464</v>
      </c>
      <c r="D564" s="7">
        <f t="shared" si="259"/>
        <v>7533.0720199999841</v>
      </c>
      <c r="E564" s="7">
        <v>4.2250000000000396</v>
      </c>
      <c r="F564" s="11">
        <f t="shared" si="250"/>
        <v>0</v>
      </c>
      <c r="G564" s="11">
        <v>15.6464</v>
      </c>
      <c r="H564" s="3">
        <v>35</v>
      </c>
      <c r="I564" s="7">
        <v>-4.3</v>
      </c>
      <c r="J564" s="7">
        <v>-7.5190000000000001</v>
      </c>
      <c r="K564" s="11">
        <f t="shared" si="251"/>
        <v>-6.4328137966498333E-2</v>
      </c>
      <c r="L564" s="7">
        <f t="shared" si="270"/>
        <v>1942.38</v>
      </c>
      <c r="M564" s="7">
        <f t="shared" si="252"/>
        <v>197.7671754584064</v>
      </c>
      <c r="N564" s="7">
        <f t="shared" si="249"/>
        <v>2140.0828473204397</v>
      </c>
      <c r="O564" s="7">
        <f t="shared" si="253"/>
        <v>30391.254432000002</v>
      </c>
      <c r="P564" s="7">
        <f t="shared" si="254"/>
        <v>30.391254432</v>
      </c>
      <c r="Q564" s="7">
        <f t="shared" si="271"/>
        <v>3884.76</v>
      </c>
      <c r="R564" s="7">
        <f t="shared" si="255"/>
        <v>1942.38</v>
      </c>
      <c r="S564" s="7">
        <f t="shared" si="256"/>
        <v>60</v>
      </c>
      <c r="AH564">
        <v>30.391254432</v>
      </c>
      <c r="AI564" s="14">
        <v>25.9</v>
      </c>
      <c r="AJ564" s="15">
        <f t="shared" si="257"/>
        <v>-4.4912544320000016</v>
      </c>
      <c r="AL564">
        <v>-4.4912544320000016</v>
      </c>
      <c r="AN564">
        <f t="shared" si="258"/>
        <v>4.4912544320000016</v>
      </c>
      <c r="AP564">
        <v>-4.4912544320000016</v>
      </c>
    </row>
    <row r="565" spans="2:42" x14ac:dyDescent="0.25">
      <c r="B565" s="2">
        <v>563</v>
      </c>
      <c r="C565" s="7">
        <v>15.6464</v>
      </c>
      <c r="D565" s="7">
        <f t="shared" si="259"/>
        <v>7548.7184199999838</v>
      </c>
      <c r="E565" s="7">
        <v>4.1500000000000403</v>
      </c>
      <c r="F565" s="11">
        <f t="shared" si="250"/>
        <v>0</v>
      </c>
      <c r="G565" s="11">
        <v>15.6464</v>
      </c>
      <c r="H565" s="3">
        <v>35</v>
      </c>
      <c r="I565" s="7">
        <v>-4.3</v>
      </c>
      <c r="J565" s="7">
        <v>-7.5190000000000001</v>
      </c>
      <c r="K565" s="11">
        <f t="shared" si="251"/>
        <v>-6.4195079368481081E-2</v>
      </c>
      <c r="L565" s="7">
        <f t="shared" si="270"/>
        <v>1942.38</v>
      </c>
      <c r="M565" s="7">
        <f t="shared" si="252"/>
        <v>197.7671754584064</v>
      </c>
      <c r="N565" s="7">
        <f t="shared" si="249"/>
        <v>2140.082980379038</v>
      </c>
      <c r="O565" s="7">
        <f t="shared" si="253"/>
        <v>30391.254432000002</v>
      </c>
      <c r="P565" s="7">
        <f t="shared" si="254"/>
        <v>30.391254432</v>
      </c>
      <c r="Q565" s="7">
        <f t="shared" si="271"/>
        <v>3884.76</v>
      </c>
      <c r="R565" s="7">
        <f t="shared" si="255"/>
        <v>1942.38</v>
      </c>
      <c r="S565" s="7">
        <f t="shared" si="256"/>
        <v>60</v>
      </c>
      <c r="AH565">
        <v>30.391254432</v>
      </c>
      <c r="AI565" s="14">
        <v>25.9</v>
      </c>
      <c r="AJ565" s="15">
        <f t="shared" si="257"/>
        <v>-4.4912544320000016</v>
      </c>
      <c r="AL565">
        <v>-4.4912544320000016</v>
      </c>
      <c r="AN565">
        <f t="shared" si="258"/>
        <v>4.4912544320000016</v>
      </c>
      <c r="AP565">
        <v>-4.4912544320000016</v>
      </c>
    </row>
    <row r="566" spans="2:42" x14ac:dyDescent="0.25">
      <c r="B566" s="2">
        <v>564</v>
      </c>
      <c r="C566" s="7">
        <v>15.6464</v>
      </c>
      <c r="D566" s="7">
        <f t="shared" si="259"/>
        <v>7564.3648199999834</v>
      </c>
      <c r="E566" s="7">
        <v>4.0750000000000401</v>
      </c>
      <c r="F566" s="11">
        <f t="shared" si="260"/>
        <v>0</v>
      </c>
      <c r="G566" s="11">
        <v>15.6464</v>
      </c>
      <c r="H566" s="3">
        <v>35</v>
      </c>
      <c r="I566" s="7">
        <v>-4.3</v>
      </c>
      <c r="J566" s="7">
        <v>-7.5190000000000001</v>
      </c>
      <c r="K566" s="11">
        <f t="shared" si="251"/>
        <v>-6.4062570080480566E-2</v>
      </c>
      <c r="L566" s="7">
        <f t="shared" si="270"/>
        <v>1942.38</v>
      </c>
      <c r="M566" s="7">
        <f t="shared" si="252"/>
        <v>197.7671754584064</v>
      </c>
      <c r="N566" s="7">
        <f t="shared" si="249"/>
        <v>2140.083112888326</v>
      </c>
      <c r="O566" s="7">
        <f t="shared" si="253"/>
        <v>30391.254432000002</v>
      </c>
      <c r="P566" s="7">
        <f t="shared" si="254"/>
        <v>30.391254432</v>
      </c>
      <c r="Q566" s="7">
        <f t="shared" si="271"/>
        <v>3884.76</v>
      </c>
      <c r="R566" s="7">
        <f t="shared" si="255"/>
        <v>1942.38</v>
      </c>
      <c r="S566" s="7">
        <f t="shared" si="256"/>
        <v>60</v>
      </c>
      <c r="AH566">
        <v>30.391254432</v>
      </c>
      <c r="AI566" s="14">
        <v>25.9</v>
      </c>
      <c r="AJ566" s="15">
        <f t="shared" si="257"/>
        <v>-4.4912544320000016</v>
      </c>
      <c r="AL566">
        <v>-4.4912544320000016</v>
      </c>
      <c r="AN566">
        <f t="shared" si="258"/>
        <v>4.4912544320000016</v>
      </c>
      <c r="AP566">
        <v>-4.4912544320000016</v>
      </c>
    </row>
    <row r="567" spans="2:42" x14ac:dyDescent="0.25">
      <c r="B567" s="2">
        <v>565</v>
      </c>
      <c r="C567" s="7">
        <v>15.6464</v>
      </c>
      <c r="D567" s="7">
        <f t="shared" si="259"/>
        <v>7580.011219999983</v>
      </c>
      <c r="E567" s="7">
        <v>4.00000000000004</v>
      </c>
      <c r="F567" s="11">
        <f t="shared" si="261"/>
        <v>0</v>
      </c>
      <c r="G567" s="11">
        <v>15.6464</v>
      </c>
      <c r="H567" s="3">
        <v>35</v>
      </c>
      <c r="I567" s="7">
        <v>-11.3</v>
      </c>
      <c r="J567" s="7">
        <v>-19.981999999999999</v>
      </c>
      <c r="K567" s="11">
        <f t="shared" si="251"/>
        <v>-0.17048161787084765</v>
      </c>
      <c r="L567" s="7">
        <f t="shared" si="270"/>
        <v>1942.38</v>
      </c>
      <c r="M567" s="7">
        <f t="shared" si="252"/>
        <v>197.7671754584064</v>
      </c>
      <c r="N567" s="7">
        <f t="shared" si="249"/>
        <v>2139.9766938405355</v>
      </c>
      <c r="O567" s="7">
        <f t="shared" si="253"/>
        <v>30391.254432000002</v>
      </c>
      <c r="P567" s="7">
        <f t="shared" si="254"/>
        <v>30.391254432</v>
      </c>
      <c r="Q567" s="7">
        <f t="shared" si="271"/>
        <v>3884.76</v>
      </c>
      <c r="R567" s="7">
        <f t="shared" si="255"/>
        <v>1942.38</v>
      </c>
      <c r="S567" s="7">
        <f t="shared" si="256"/>
        <v>60</v>
      </c>
      <c r="AH567">
        <v>30.391254432</v>
      </c>
      <c r="AI567" s="14">
        <v>25.9</v>
      </c>
      <c r="AJ567" s="15">
        <f t="shared" si="257"/>
        <v>-4.4912544320000016</v>
      </c>
      <c r="AL567">
        <v>-4.4912544320000016</v>
      </c>
      <c r="AN567">
        <f t="shared" si="258"/>
        <v>4.4912544320000016</v>
      </c>
      <c r="AP567">
        <v>-4.4912544320000016</v>
      </c>
    </row>
    <row r="568" spans="2:42" x14ac:dyDescent="0.25">
      <c r="B568" s="2">
        <v>566</v>
      </c>
      <c r="C568" s="7">
        <v>15.6464</v>
      </c>
      <c r="D568" s="7">
        <f t="shared" si="259"/>
        <v>7595.6576199999827</v>
      </c>
      <c r="E568" s="7">
        <v>3.8</v>
      </c>
      <c r="F568" s="11">
        <f t="shared" si="261"/>
        <v>0</v>
      </c>
      <c r="G568" s="11">
        <v>15.6464</v>
      </c>
      <c r="H568" s="3">
        <v>35</v>
      </c>
      <c r="I568" s="7">
        <v>-11.3</v>
      </c>
      <c r="J568" s="7">
        <v>-19.981999999999999</v>
      </c>
      <c r="K568" s="11">
        <f t="shared" si="251"/>
        <v>-0.17013116234069245</v>
      </c>
      <c r="L568" s="7">
        <f t="shared" si="270"/>
        <v>1942.38</v>
      </c>
      <c r="M568" s="7">
        <f t="shared" si="252"/>
        <v>197.7671754584064</v>
      </c>
      <c r="N568" s="7">
        <f t="shared" si="249"/>
        <v>2139.9770442960657</v>
      </c>
      <c r="O568" s="7">
        <f t="shared" si="253"/>
        <v>30391.254432000002</v>
      </c>
      <c r="P568" s="7">
        <f t="shared" si="254"/>
        <v>30.391254432</v>
      </c>
      <c r="Q568" s="7">
        <f t="shared" si="271"/>
        <v>3884.76</v>
      </c>
      <c r="R568" s="7">
        <f t="shared" si="255"/>
        <v>1942.38</v>
      </c>
      <c r="S568" s="7">
        <f t="shared" si="256"/>
        <v>60</v>
      </c>
      <c r="AH568">
        <v>30.391254432</v>
      </c>
      <c r="AI568" s="14">
        <v>25.9</v>
      </c>
      <c r="AJ568" s="15">
        <f t="shared" si="257"/>
        <v>-4.4912544320000016</v>
      </c>
      <c r="AL568">
        <v>-4.4912544320000016</v>
      </c>
      <c r="AN568">
        <f t="shared" si="258"/>
        <v>4.4912544320000016</v>
      </c>
      <c r="AP568">
        <v>-4.4912544320000016</v>
      </c>
    </row>
    <row r="569" spans="2:42" x14ac:dyDescent="0.25">
      <c r="B569" s="2">
        <v>567</v>
      </c>
      <c r="C569" s="7">
        <v>15.6464</v>
      </c>
      <c r="D569" s="7">
        <f t="shared" si="259"/>
        <v>7611.3040199999823</v>
      </c>
      <c r="E569" s="7">
        <v>3.6</v>
      </c>
      <c r="F569" s="11">
        <f t="shared" si="261"/>
        <v>0</v>
      </c>
      <c r="G569" s="11">
        <v>15.6464</v>
      </c>
      <c r="H569" s="3">
        <v>35</v>
      </c>
      <c r="I569" s="7">
        <v>-11.3</v>
      </c>
      <c r="J569" s="7">
        <v>-19.981999999999999</v>
      </c>
      <c r="K569" s="11">
        <f t="shared" si="251"/>
        <v>-0.1697821447030724</v>
      </c>
      <c r="L569" s="7">
        <f t="shared" si="270"/>
        <v>1942.38</v>
      </c>
      <c r="M569" s="7">
        <f t="shared" si="252"/>
        <v>197.7671754584064</v>
      </c>
      <c r="N569" s="7">
        <f t="shared" si="249"/>
        <v>2139.977393313703</v>
      </c>
      <c r="O569" s="7">
        <f t="shared" si="253"/>
        <v>30391.254432000002</v>
      </c>
      <c r="P569" s="7">
        <f t="shared" si="254"/>
        <v>30.391254432</v>
      </c>
      <c r="Q569" s="7">
        <f t="shared" si="271"/>
        <v>3884.76</v>
      </c>
      <c r="R569" s="7">
        <f t="shared" si="255"/>
        <v>1942.38</v>
      </c>
      <c r="S569" s="7">
        <f t="shared" si="256"/>
        <v>60</v>
      </c>
      <c r="AH569">
        <v>30.391254432</v>
      </c>
      <c r="AI569" s="14">
        <v>25.9</v>
      </c>
      <c r="AJ569" s="15">
        <f t="shared" si="257"/>
        <v>-4.4912544320000016</v>
      </c>
      <c r="AL569">
        <v>-4.4912544320000016</v>
      </c>
      <c r="AN569">
        <f t="shared" si="258"/>
        <v>4.4912544320000016</v>
      </c>
      <c r="AP569">
        <v>-4.4912544320000016</v>
      </c>
    </row>
    <row r="570" spans="2:42" x14ac:dyDescent="0.25">
      <c r="B570" s="2">
        <v>568</v>
      </c>
      <c r="C570" s="7">
        <v>15.6464</v>
      </c>
      <c r="D570" s="7">
        <f t="shared" si="259"/>
        <v>7626.9504199999819</v>
      </c>
      <c r="E570" s="7">
        <v>3.4</v>
      </c>
      <c r="F570" s="11">
        <f t="shared" si="261"/>
        <v>0</v>
      </c>
      <c r="G570" s="11">
        <v>15.6464</v>
      </c>
      <c r="H570" s="3">
        <v>35</v>
      </c>
      <c r="I570" s="7">
        <v>-11.3</v>
      </c>
      <c r="J570" s="7">
        <v>-19.981999999999999</v>
      </c>
      <c r="K570" s="11">
        <f t="shared" si="251"/>
        <v>-0.16943455612672279</v>
      </c>
      <c r="L570" s="7">
        <f t="shared" si="270"/>
        <v>1942.38</v>
      </c>
      <c r="M570" s="7">
        <f t="shared" si="252"/>
        <v>197.7671754584064</v>
      </c>
      <c r="N570" s="7">
        <f t="shared" si="249"/>
        <v>2139.9777409022795</v>
      </c>
      <c r="O570" s="7">
        <f t="shared" si="253"/>
        <v>30391.254432000002</v>
      </c>
      <c r="P570" s="7">
        <f t="shared" si="254"/>
        <v>30.391254432</v>
      </c>
      <c r="Q570" s="7">
        <f t="shared" si="271"/>
        <v>3884.76</v>
      </c>
      <c r="R570" s="7">
        <f t="shared" si="255"/>
        <v>1942.38</v>
      </c>
      <c r="S570" s="7">
        <f t="shared" si="256"/>
        <v>60</v>
      </c>
      <c r="AH570">
        <v>30.391254432</v>
      </c>
      <c r="AI570" s="14">
        <v>25.9</v>
      </c>
      <c r="AJ570" s="15">
        <f t="shared" si="257"/>
        <v>-4.4912544320000016</v>
      </c>
      <c r="AL570">
        <v>-4.4912544320000016</v>
      </c>
      <c r="AN570">
        <f t="shared" si="258"/>
        <v>4.4912544320000016</v>
      </c>
      <c r="AP570">
        <v>-4.4912544320000016</v>
      </c>
    </row>
    <row r="571" spans="2:42" x14ac:dyDescent="0.25">
      <c r="B571" s="2">
        <v>569</v>
      </c>
      <c r="C571" s="7">
        <v>15.6464</v>
      </c>
      <c r="D571" s="7">
        <f t="shared" si="259"/>
        <v>7642.5968199999816</v>
      </c>
      <c r="E571" s="7">
        <v>3.2</v>
      </c>
      <c r="F571" s="11">
        <f t="shared" si="262"/>
        <v>0</v>
      </c>
      <c r="G571" s="11">
        <v>15.6464</v>
      </c>
      <c r="H571" s="3">
        <v>35</v>
      </c>
      <c r="I571" s="7">
        <v>-11.3</v>
      </c>
      <c r="J571" s="7">
        <v>-19.981999999999999</v>
      </c>
      <c r="K571" s="11">
        <f t="shared" si="251"/>
        <v>-0.16908838785258762</v>
      </c>
      <c r="L571" s="7">
        <f t="shared" si="270"/>
        <v>1942.38</v>
      </c>
      <c r="M571" s="7">
        <f t="shared" si="252"/>
        <v>197.7671754584064</v>
      </c>
      <c r="N571" s="7">
        <f t="shared" si="249"/>
        <v>2139.9780870705536</v>
      </c>
      <c r="O571" s="7">
        <f t="shared" si="253"/>
        <v>30391.254432000002</v>
      </c>
      <c r="P571" s="7">
        <f t="shared" si="254"/>
        <v>30.391254432</v>
      </c>
      <c r="Q571" s="7">
        <f t="shared" si="271"/>
        <v>3884.76</v>
      </c>
      <c r="R571" s="7">
        <f t="shared" si="255"/>
        <v>1942.38</v>
      </c>
      <c r="S571" s="7">
        <f t="shared" si="256"/>
        <v>60</v>
      </c>
      <c r="AH571">
        <v>30.391254432</v>
      </c>
      <c r="AI571" s="14">
        <v>25.9</v>
      </c>
      <c r="AJ571" s="15">
        <f t="shared" si="257"/>
        <v>-4.4912544320000016</v>
      </c>
      <c r="AL571">
        <v>-4.4912544320000016</v>
      </c>
      <c r="AN571">
        <f t="shared" si="258"/>
        <v>4.4912544320000016</v>
      </c>
      <c r="AP571">
        <v>-4.4912544320000016</v>
      </c>
    </row>
    <row r="572" spans="2:42" x14ac:dyDescent="0.25">
      <c r="B572" s="2">
        <v>570</v>
      </c>
      <c r="C572" s="7">
        <v>15.6464</v>
      </c>
      <c r="D572" s="7">
        <f t="shared" si="259"/>
        <v>7658.2432199999812</v>
      </c>
      <c r="E572" s="7">
        <v>3</v>
      </c>
      <c r="F572" s="11">
        <f t="shared" si="263"/>
        <v>0</v>
      </c>
      <c r="G572" s="11">
        <v>15.6464</v>
      </c>
      <c r="H572" s="3">
        <v>35</v>
      </c>
      <c r="I572" s="7">
        <v>-11.3</v>
      </c>
      <c r="J572" s="7">
        <v>-19.981999999999999</v>
      </c>
      <c r="K572" s="11">
        <f t="shared" si="251"/>
        <v>-0.16874363119304406</v>
      </c>
      <c r="L572" s="7">
        <f t="shared" si="270"/>
        <v>1942.38</v>
      </c>
      <c r="M572" s="7">
        <f t="shared" si="252"/>
        <v>197.7671754584064</v>
      </c>
      <c r="N572" s="7">
        <f t="shared" si="249"/>
        <v>2139.9784318272132</v>
      </c>
      <c r="O572" s="7">
        <f t="shared" si="253"/>
        <v>30391.254432000002</v>
      </c>
      <c r="P572" s="7">
        <f t="shared" si="254"/>
        <v>30.391254432</v>
      </c>
      <c r="Q572" s="7">
        <f t="shared" si="271"/>
        <v>3884.76</v>
      </c>
      <c r="R572" s="7">
        <f t="shared" si="255"/>
        <v>1942.38</v>
      </c>
      <c r="S572" s="7">
        <f t="shared" si="256"/>
        <v>60</v>
      </c>
      <c r="AH572">
        <v>30.391254432</v>
      </c>
      <c r="AI572" s="14">
        <v>25.9</v>
      </c>
      <c r="AJ572" s="15">
        <f t="shared" si="257"/>
        <v>-4.4912544320000016</v>
      </c>
      <c r="AL572">
        <v>-4.4912544320000016</v>
      </c>
      <c r="AN572">
        <f t="shared" si="258"/>
        <v>4.4912544320000016</v>
      </c>
      <c r="AP572">
        <v>-4.4912544320000016</v>
      </c>
    </row>
    <row r="573" spans="2:42" x14ac:dyDescent="0.25">
      <c r="B573" s="2">
        <v>571</v>
      </c>
      <c r="C573" s="7">
        <v>15.6464</v>
      </c>
      <c r="D573" s="7">
        <f t="shared" si="259"/>
        <v>7673.8896199999808</v>
      </c>
      <c r="E573" s="7">
        <v>2.8</v>
      </c>
      <c r="F573" s="11">
        <f t="shared" si="263"/>
        <v>0</v>
      </c>
      <c r="G573" s="11">
        <v>15.6464</v>
      </c>
      <c r="H573" s="3">
        <v>35</v>
      </c>
      <c r="I573" s="7">
        <v>-11.3</v>
      </c>
      <c r="J573" s="7">
        <v>-19.981999999999999</v>
      </c>
      <c r="K573" s="11">
        <f t="shared" si="251"/>
        <v>-0.16840027753117959</v>
      </c>
      <c r="L573" s="7">
        <f t="shared" ref="L573:L604" si="280">$V$4*9.81*$V$9</f>
        <v>1942.38</v>
      </c>
      <c r="M573" s="7">
        <f t="shared" si="252"/>
        <v>197.7671754584064</v>
      </c>
      <c r="N573" s="7">
        <f t="shared" si="249"/>
        <v>2139.9787751808753</v>
      </c>
      <c r="O573" s="7">
        <f t="shared" si="253"/>
        <v>30391.254432000002</v>
      </c>
      <c r="P573" s="7">
        <f t="shared" si="254"/>
        <v>30.391254432</v>
      </c>
      <c r="Q573" s="7">
        <f t="shared" ref="Q573:Q604" si="281">$W$9*$V$4*9.81</f>
        <v>3884.76</v>
      </c>
      <c r="R573" s="7">
        <f t="shared" si="255"/>
        <v>1942.38</v>
      </c>
      <c r="S573" s="7">
        <f t="shared" si="256"/>
        <v>60</v>
      </c>
      <c r="AH573">
        <v>30.391254432</v>
      </c>
      <c r="AI573" s="14">
        <v>25.9</v>
      </c>
      <c r="AJ573" s="15">
        <f t="shared" si="257"/>
        <v>-4.4912544320000016</v>
      </c>
      <c r="AL573">
        <v>-4.4912544320000016</v>
      </c>
      <c r="AN573">
        <f t="shared" si="258"/>
        <v>4.4912544320000016</v>
      </c>
      <c r="AP573">
        <v>-4.4912544320000016</v>
      </c>
    </row>
    <row r="574" spans="2:42" x14ac:dyDescent="0.25">
      <c r="B574" s="2">
        <v>572</v>
      </c>
      <c r="C574" s="7">
        <v>15.6464</v>
      </c>
      <c r="D574" s="7">
        <f t="shared" si="259"/>
        <v>7689.5360199999805</v>
      </c>
      <c r="E574" s="7">
        <v>2.6</v>
      </c>
      <c r="F574" s="11">
        <f t="shared" si="263"/>
        <v>0</v>
      </c>
      <c r="G574" s="11">
        <v>15.6464</v>
      </c>
      <c r="H574" s="3">
        <v>35</v>
      </c>
      <c r="I574" s="7">
        <v>-11.3</v>
      </c>
      <c r="J574" s="7">
        <v>-19.981999999999999</v>
      </c>
      <c r="K574" s="11">
        <f t="shared" si="251"/>
        <v>-0.1680583183200739</v>
      </c>
      <c r="L574" s="7">
        <f t="shared" si="280"/>
        <v>1942.38</v>
      </c>
      <c r="M574" s="7">
        <f t="shared" si="252"/>
        <v>197.7671754584064</v>
      </c>
      <c r="N574" s="7">
        <f t="shared" si="249"/>
        <v>2139.9791171400861</v>
      </c>
      <c r="O574" s="7">
        <f t="shared" si="253"/>
        <v>30391.254432000002</v>
      </c>
      <c r="P574" s="7">
        <f t="shared" si="254"/>
        <v>30.391254432</v>
      </c>
      <c r="Q574" s="7">
        <f t="shared" si="281"/>
        <v>3884.76</v>
      </c>
      <c r="R574" s="7">
        <f t="shared" si="255"/>
        <v>1942.38</v>
      </c>
      <c r="S574" s="7">
        <f t="shared" si="256"/>
        <v>60</v>
      </c>
      <c r="AH574">
        <v>30.391254432</v>
      </c>
      <c r="AI574" s="14">
        <v>25.9</v>
      </c>
      <c r="AJ574" s="15">
        <f t="shared" si="257"/>
        <v>-4.4912544320000016</v>
      </c>
      <c r="AL574">
        <v>-4.4912544320000016</v>
      </c>
      <c r="AN574">
        <f t="shared" si="258"/>
        <v>4.4912544320000016</v>
      </c>
      <c r="AP574">
        <v>-4.4912544320000016</v>
      </c>
    </row>
    <row r="575" spans="2:42" x14ac:dyDescent="0.25">
      <c r="B575" s="2">
        <v>573</v>
      </c>
      <c r="C575" s="7">
        <v>15.6464</v>
      </c>
      <c r="D575" s="7">
        <f t="shared" si="259"/>
        <v>7705.1824199999801</v>
      </c>
      <c r="E575" s="7">
        <v>2.4</v>
      </c>
      <c r="F575" s="11">
        <f t="shared" si="263"/>
        <v>0</v>
      </c>
      <c r="G575" s="11">
        <v>15.6464</v>
      </c>
      <c r="H575" s="3">
        <v>35</v>
      </c>
      <c r="I575" s="7">
        <v>-11.3</v>
      </c>
      <c r="J575" s="7">
        <v>-19.981999999999999</v>
      </c>
      <c r="K575" s="11">
        <f t="shared" si="251"/>
        <v>-0.16771774508208606</v>
      </c>
      <c r="L575" s="7">
        <f t="shared" si="280"/>
        <v>1942.38</v>
      </c>
      <c r="M575" s="7">
        <f t="shared" si="252"/>
        <v>197.7671754584064</v>
      </c>
      <c r="N575" s="7">
        <f t="shared" si="249"/>
        <v>2139.9794577133243</v>
      </c>
      <c r="O575" s="7">
        <f t="shared" si="253"/>
        <v>30391.254432000002</v>
      </c>
      <c r="P575" s="7">
        <f t="shared" si="254"/>
        <v>30.391254432</v>
      </c>
      <c r="Q575" s="7">
        <f t="shared" si="281"/>
        <v>3884.76</v>
      </c>
      <c r="R575" s="7">
        <f t="shared" si="255"/>
        <v>1942.38</v>
      </c>
      <c r="S575" s="7">
        <f t="shared" si="256"/>
        <v>60</v>
      </c>
      <c r="AH575">
        <v>30.391254432</v>
      </c>
      <c r="AI575" s="14">
        <v>25.9</v>
      </c>
      <c r="AJ575" s="15">
        <f t="shared" si="257"/>
        <v>-4.4912544320000016</v>
      </c>
      <c r="AL575">
        <v>-4.4912544320000016</v>
      </c>
      <c r="AN575">
        <f t="shared" si="258"/>
        <v>4.4912544320000016</v>
      </c>
      <c r="AP575">
        <v>-4.4912544320000016</v>
      </c>
    </row>
    <row r="576" spans="2:42" x14ac:dyDescent="0.25">
      <c r="B576" s="2">
        <v>574</v>
      </c>
      <c r="C576" s="7">
        <v>15.6464</v>
      </c>
      <c r="D576" s="7">
        <f t="shared" si="259"/>
        <v>7720.8288199999797</v>
      </c>
      <c r="E576" s="7">
        <v>2.2000000000000002</v>
      </c>
      <c r="F576" s="11">
        <f t="shared" si="264"/>
        <v>0</v>
      </c>
      <c r="G576" s="11">
        <v>15.6464</v>
      </c>
      <c r="H576" s="3">
        <v>35</v>
      </c>
      <c r="I576" s="7">
        <v>-11.3</v>
      </c>
      <c r="J576" s="7">
        <v>-19.981999999999999</v>
      </c>
      <c r="K576" s="11">
        <f t="shared" si="251"/>
        <v>-0.16737854940815949</v>
      </c>
      <c r="L576" s="7">
        <f t="shared" si="280"/>
        <v>1942.38</v>
      </c>
      <c r="M576" s="7">
        <f t="shared" si="252"/>
        <v>197.7671754584064</v>
      </c>
      <c r="N576" s="7">
        <f t="shared" si="249"/>
        <v>2139.9797969089982</v>
      </c>
      <c r="O576" s="7">
        <f t="shared" si="253"/>
        <v>30391.254432000002</v>
      </c>
      <c r="P576" s="7">
        <f t="shared" si="254"/>
        <v>30.391254432</v>
      </c>
      <c r="Q576" s="7">
        <f t="shared" si="281"/>
        <v>3884.76</v>
      </c>
      <c r="R576" s="7">
        <f t="shared" si="255"/>
        <v>1942.38</v>
      </c>
      <c r="S576" s="7">
        <f t="shared" si="256"/>
        <v>60</v>
      </c>
      <c r="AH576">
        <v>30.391254432</v>
      </c>
      <c r="AI576" s="14">
        <v>25.9</v>
      </c>
      <c r="AJ576" s="15">
        <f t="shared" si="257"/>
        <v>-4.4912544320000016</v>
      </c>
      <c r="AL576">
        <v>-4.4912544320000016</v>
      </c>
      <c r="AN576">
        <f t="shared" si="258"/>
        <v>4.4912544320000016</v>
      </c>
      <c r="AP576">
        <v>-4.4912544320000016</v>
      </c>
    </row>
    <row r="577" spans="2:42" x14ac:dyDescent="0.25">
      <c r="B577" s="2">
        <v>575</v>
      </c>
      <c r="C577" s="7">
        <v>15.6464</v>
      </c>
      <c r="D577" s="7">
        <f t="shared" si="259"/>
        <v>7736.4752199999793</v>
      </c>
      <c r="E577" s="7">
        <v>2</v>
      </c>
      <c r="F577" s="11">
        <f t="shared" si="265"/>
        <v>0</v>
      </c>
      <c r="G577" s="11">
        <v>15.6464</v>
      </c>
      <c r="H577" s="3">
        <v>35</v>
      </c>
      <c r="I577" s="7">
        <v>-11.3</v>
      </c>
      <c r="J577" s="7">
        <v>-19.981999999999999</v>
      </c>
      <c r="K577" s="11">
        <f t="shared" si="251"/>
        <v>-0.16704072295712405</v>
      </c>
      <c r="L577" s="7">
        <f t="shared" si="280"/>
        <v>1942.38</v>
      </c>
      <c r="M577" s="7">
        <f t="shared" si="252"/>
        <v>197.7671754584064</v>
      </c>
      <c r="N577" s="7">
        <f t="shared" si="249"/>
        <v>2139.9801347354492</v>
      </c>
      <c r="O577" s="7">
        <f t="shared" si="253"/>
        <v>30391.254432000002</v>
      </c>
      <c r="P577" s="7">
        <f t="shared" si="254"/>
        <v>30.391254432</v>
      </c>
      <c r="Q577" s="7">
        <f t="shared" si="281"/>
        <v>3884.76</v>
      </c>
      <c r="R577" s="7">
        <f t="shared" si="255"/>
        <v>1942.38</v>
      </c>
      <c r="S577" s="7">
        <f t="shared" si="256"/>
        <v>60</v>
      </c>
      <c r="AH577">
        <v>30.391254432</v>
      </c>
      <c r="AI577" s="14">
        <v>25.9</v>
      </c>
      <c r="AJ577" s="15">
        <f t="shared" si="257"/>
        <v>-4.4912544320000016</v>
      </c>
      <c r="AL577">
        <v>-4.4912544320000016</v>
      </c>
      <c r="AN577">
        <f t="shared" si="258"/>
        <v>4.4912544320000016</v>
      </c>
      <c r="AP577">
        <v>-4.4912544320000016</v>
      </c>
    </row>
    <row r="578" spans="2:42" x14ac:dyDescent="0.25">
      <c r="B578" s="2">
        <v>576</v>
      </c>
      <c r="C578" s="7">
        <v>15.6464</v>
      </c>
      <c r="D578" s="7">
        <f t="shared" si="259"/>
        <v>7752.121619999979</v>
      </c>
      <c r="E578" s="7">
        <v>1.8</v>
      </c>
      <c r="F578" s="11">
        <f t="shared" si="265"/>
        <v>0</v>
      </c>
      <c r="G578" s="11">
        <v>15.6464</v>
      </c>
      <c r="H578" s="3">
        <v>35</v>
      </c>
      <c r="I578" s="7">
        <v>-11.3</v>
      </c>
      <c r="J578" s="7">
        <v>-19.981999999999999</v>
      </c>
      <c r="K578" s="11">
        <f t="shared" si="251"/>
        <v>-0.1667042574550173</v>
      </c>
      <c r="L578" s="7">
        <f t="shared" si="280"/>
        <v>1942.38</v>
      </c>
      <c r="M578" s="7">
        <f t="shared" si="252"/>
        <v>197.7671754584064</v>
      </c>
      <c r="N578" s="7">
        <f t="shared" si="249"/>
        <v>2139.9804712009513</v>
      </c>
      <c r="O578" s="7">
        <f t="shared" si="253"/>
        <v>30391.254432000002</v>
      </c>
      <c r="P578" s="7">
        <f t="shared" si="254"/>
        <v>30.391254432</v>
      </c>
      <c r="Q578" s="7">
        <f t="shared" si="281"/>
        <v>3884.76</v>
      </c>
      <c r="R578" s="7">
        <f t="shared" si="255"/>
        <v>1942.38</v>
      </c>
      <c r="S578" s="7">
        <f t="shared" si="256"/>
        <v>60</v>
      </c>
      <c r="AH578">
        <v>30.391254432</v>
      </c>
      <c r="AI578" s="14">
        <v>25.9</v>
      </c>
      <c r="AJ578" s="15">
        <f t="shared" si="257"/>
        <v>-4.4912544320000016</v>
      </c>
      <c r="AL578">
        <v>-4.4912544320000016</v>
      </c>
      <c r="AN578">
        <f t="shared" si="258"/>
        <v>4.4912544320000016</v>
      </c>
      <c r="AP578">
        <v>-4.4912544320000016</v>
      </c>
    </row>
    <row r="579" spans="2:42" x14ac:dyDescent="0.25">
      <c r="B579" s="2">
        <v>577</v>
      </c>
      <c r="C579" s="7">
        <v>15.6464</v>
      </c>
      <c r="D579" s="7">
        <f t="shared" si="259"/>
        <v>7767.7680199999786</v>
      </c>
      <c r="E579" s="7">
        <v>1.6</v>
      </c>
      <c r="F579" s="11">
        <f t="shared" ref="F579" si="282">(G579-G578)</f>
        <v>0</v>
      </c>
      <c r="G579" s="11">
        <v>15.6464</v>
      </c>
      <c r="H579" s="3">
        <v>35</v>
      </c>
      <c r="I579" s="7">
        <v>-11.3</v>
      </c>
      <c r="J579" s="7">
        <v>-19.981999999999999</v>
      </c>
      <c r="K579" s="11">
        <f t="shared" si="251"/>
        <v>-0.16636914469440597</v>
      </c>
      <c r="L579" s="7">
        <f t="shared" si="280"/>
        <v>1942.38</v>
      </c>
      <c r="M579" s="7">
        <f t="shared" si="252"/>
        <v>197.7671754584064</v>
      </c>
      <c r="N579" s="7">
        <f t="shared" ref="N579:N642" si="283">($V$4*F579)+M579+L579+K579</f>
        <v>2139.980806313712</v>
      </c>
      <c r="O579" s="7">
        <f t="shared" si="253"/>
        <v>30391.254432000002</v>
      </c>
      <c r="P579" s="7">
        <f t="shared" si="254"/>
        <v>30.391254432</v>
      </c>
      <c r="Q579" s="7">
        <f t="shared" si="281"/>
        <v>3884.76</v>
      </c>
      <c r="R579" s="7">
        <f t="shared" si="255"/>
        <v>1942.38</v>
      </c>
      <c r="S579" s="7">
        <f t="shared" si="256"/>
        <v>60</v>
      </c>
      <c r="AH579">
        <v>30.391254432</v>
      </c>
      <c r="AI579" s="14">
        <v>25.9</v>
      </c>
      <c r="AJ579" s="15">
        <f t="shared" si="257"/>
        <v>-4.4912544320000016</v>
      </c>
      <c r="AL579">
        <v>-4.4912544320000016</v>
      </c>
      <c r="AN579">
        <f t="shared" si="258"/>
        <v>4.4912544320000016</v>
      </c>
      <c r="AP579">
        <v>-4.4912544320000016</v>
      </c>
    </row>
    <row r="580" spans="2:42" x14ac:dyDescent="0.25">
      <c r="B580" s="2">
        <v>578</v>
      </c>
      <c r="C580" s="7">
        <v>15.6464</v>
      </c>
      <c r="D580" s="7">
        <f t="shared" si="259"/>
        <v>7783.4144199999782</v>
      </c>
      <c r="E580" s="7">
        <v>1.4</v>
      </c>
      <c r="F580" s="11">
        <f t="shared" ref="F580:F583" si="284">G580-G579</f>
        <v>0</v>
      </c>
      <c r="G580" s="11">
        <v>15.6464</v>
      </c>
      <c r="H580" s="3">
        <v>35</v>
      </c>
      <c r="I580" s="7">
        <v>-11.3</v>
      </c>
      <c r="J580" s="7">
        <v>-19.981999999999999</v>
      </c>
      <c r="K580" s="11">
        <f t="shared" ref="K580:K643" si="285">$V$4*9.81*SIN((E581-E580)/D581)</f>
        <v>-0.16603537653371908</v>
      </c>
      <c r="L580" s="7">
        <f t="shared" si="280"/>
        <v>1942.38</v>
      </c>
      <c r="M580" s="7">
        <f t="shared" ref="M580:M644" si="286">0.5*$V$5*$V$6*$V$7*(G580^2)</f>
        <v>197.7671754584064</v>
      </c>
      <c r="N580" s="7">
        <f t="shared" si="283"/>
        <v>2139.9811400818726</v>
      </c>
      <c r="O580" s="7">
        <f t="shared" ref="O580:O643" si="287">G580*R580</f>
        <v>30391.254432000002</v>
      </c>
      <c r="P580" s="7">
        <f t="shared" ref="P580:P643" si="288">O580/1000</f>
        <v>30.391254432</v>
      </c>
      <c r="Q580" s="7">
        <f t="shared" si="281"/>
        <v>3884.76</v>
      </c>
      <c r="R580" s="7">
        <f t="shared" ref="R580:R643" si="289">(Q580-L580)</f>
        <v>1942.38</v>
      </c>
      <c r="S580" s="7">
        <f t="shared" ref="S580:S643" si="290">(Q580/(9.81*$V$4))*100</f>
        <v>60</v>
      </c>
      <c r="AH580">
        <v>30.391254432</v>
      </c>
      <c r="AI580" s="14">
        <v>25.9</v>
      </c>
      <c r="AJ580" s="15">
        <f t="shared" ref="AJ580:AJ643" si="291">(AI580-AH580)</f>
        <v>-4.4912544320000016</v>
      </c>
      <c r="AL580">
        <v>-4.4912544320000016</v>
      </c>
      <c r="AN580">
        <f t="shared" ref="AN580:AN643" si="292">AL580*-1</f>
        <v>4.4912544320000016</v>
      </c>
      <c r="AP580">
        <v>-4.4912544320000016</v>
      </c>
    </row>
    <row r="581" spans="2:42" x14ac:dyDescent="0.25">
      <c r="B581" s="2">
        <v>579</v>
      </c>
      <c r="C581" s="7">
        <v>15.6464</v>
      </c>
      <c r="D581" s="7">
        <f t="shared" ref="D581:D644" si="293">C581+D580</f>
        <v>7799.0608199999779</v>
      </c>
      <c r="E581" s="7">
        <v>1.2</v>
      </c>
      <c r="F581" s="11">
        <f t="shared" si="284"/>
        <v>0</v>
      </c>
      <c r="G581" s="11">
        <v>15.6464</v>
      </c>
      <c r="H581" s="3">
        <v>35</v>
      </c>
      <c r="I581" s="7">
        <v>-11.3</v>
      </c>
      <c r="J581" s="7">
        <v>-19.981999999999999</v>
      </c>
      <c r="K581" s="11">
        <f t="shared" si="285"/>
        <v>-0.16570294489658996</v>
      </c>
      <c r="L581" s="7">
        <f t="shared" si="280"/>
        <v>1942.38</v>
      </c>
      <c r="M581" s="7">
        <f t="shared" si="286"/>
        <v>197.7671754584064</v>
      </c>
      <c r="N581" s="7">
        <f t="shared" si="283"/>
        <v>2139.9814725135097</v>
      </c>
      <c r="O581" s="7">
        <f t="shared" si="287"/>
        <v>30391.254432000002</v>
      </c>
      <c r="P581" s="7">
        <f t="shared" si="288"/>
        <v>30.391254432</v>
      </c>
      <c r="Q581" s="7">
        <f t="shared" si="281"/>
        <v>3884.76</v>
      </c>
      <c r="R581" s="7">
        <f t="shared" si="289"/>
        <v>1942.38</v>
      </c>
      <c r="S581" s="7">
        <f t="shared" si="290"/>
        <v>60</v>
      </c>
      <c r="AH581">
        <v>30.391254432</v>
      </c>
      <c r="AI581" s="14">
        <v>25.9</v>
      </c>
      <c r="AJ581" s="15">
        <f t="shared" si="291"/>
        <v>-4.4912544320000016</v>
      </c>
      <c r="AL581">
        <v>-4.4912544320000016</v>
      </c>
      <c r="AN581">
        <f t="shared" si="292"/>
        <v>4.4912544320000016</v>
      </c>
      <c r="AP581">
        <v>-4.4912544320000016</v>
      </c>
    </row>
    <row r="582" spans="2:42" x14ac:dyDescent="0.25">
      <c r="B582" s="2">
        <v>580</v>
      </c>
      <c r="C582" s="7">
        <v>15.6464</v>
      </c>
      <c r="D582" s="7">
        <f t="shared" si="293"/>
        <v>7814.7072199999775</v>
      </c>
      <c r="E582" s="7">
        <v>1</v>
      </c>
      <c r="F582" s="11">
        <f t="shared" si="284"/>
        <v>0</v>
      </c>
      <c r="G582" s="11">
        <v>15.6464</v>
      </c>
      <c r="H582" s="3">
        <v>35</v>
      </c>
      <c r="I582" s="7">
        <v>-11.3</v>
      </c>
      <c r="J582" s="7">
        <v>-19.981999999999999</v>
      </c>
      <c r="K582" s="11">
        <f t="shared" si="285"/>
        <v>-0.16537184177120318</v>
      </c>
      <c r="L582" s="7">
        <f t="shared" si="280"/>
        <v>1942.38</v>
      </c>
      <c r="M582" s="7">
        <f t="shared" si="286"/>
        <v>197.7671754584064</v>
      </c>
      <c r="N582" s="7">
        <f t="shared" si="283"/>
        <v>2139.9818036166353</v>
      </c>
      <c r="O582" s="7">
        <f t="shared" si="287"/>
        <v>30391.254432000002</v>
      </c>
      <c r="P582" s="7">
        <f t="shared" si="288"/>
        <v>30.391254432</v>
      </c>
      <c r="Q582" s="7">
        <f t="shared" si="281"/>
        <v>3884.76</v>
      </c>
      <c r="R582" s="7">
        <f t="shared" si="289"/>
        <v>1942.38</v>
      </c>
      <c r="S582" s="7">
        <f t="shared" si="290"/>
        <v>60</v>
      </c>
      <c r="AH582">
        <v>30.391254432</v>
      </c>
      <c r="AI582" s="14">
        <v>25.9</v>
      </c>
      <c r="AJ582" s="15">
        <f t="shared" si="291"/>
        <v>-4.4912544320000016</v>
      </c>
      <c r="AL582">
        <v>-4.4912544320000016</v>
      </c>
      <c r="AN582">
        <f t="shared" si="292"/>
        <v>4.4912544320000016</v>
      </c>
      <c r="AP582">
        <v>-4.4912544320000016</v>
      </c>
    </row>
    <row r="583" spans="2:42" x14ac:dyDescent="0.25">
      <c r="B583" s="2">
        <v>581</v>
      </c>
      <c r="C583" s="7">
        <v>15.6464</v>
      </c>
      <c r="D583" s="7">
        <f t="shared" si="293"/>
        <v>7830.3536199999771</v>
      </c>
      <c r="E583" s="7">
        <v>0.8</v>
      </c>
      <c r="F583" s="11">
        <f t="shared" si="284"/>
        <v>0</v>
      </c>
      <c r="G583" s="11">
        <v>15.6464</v>
      </c>
      <c r="H583" s="3">
        <v>35</v>
      </c>
      <c r="I583" s="7">
        <v>-11.3</v>
      </c>
      <c r="J583" s="7">
        <v>-19.981999999999999</v>
      </c>
      <c r="K583" s="11">
        <f t="shared" si="285"/>
        <v>-0.16504205920965187</v>
      </c>
      <c r="L583" s="7">
        <f t="shared" si="280"/>
        <v>1942.38</v>
      </c>
      <c r="M583" s="7">
        <f t="shared" si="286"/>
        <v>197.7671754584064</v>
      </c>
      <c r="N583" s="7">
        <f t="shared" si="283"/>
        <v>2139.9821333991968</v>
      </c>
      <c r="O583" s="7">
        <f t="shared" si="287"/>
        <v>30391.254432000002</v>
      </c>
      <c r="P583" s="7">
        <f t="shared" si="288"/>
        <v>30.391254432</v>
      </c>
      <c r="Q583" s="7">
        <f t="shared" si="281"/>
        <v>3884.76</v>
      </c>
      <c r="R583" s="7">
        <f t="shared" si="289"/>
        <v>1942.38</v>
      </c>
      <c r="S583" s="7">
        <f t="shared" si="290"/>
        <v>60</v>
      </c>
      <c r="AH583">
        <v>30.391254432</v>
      </c>
      <c r="AI583" s="14">
        <v>25.9</v>
      </c>
      <c r="AJ583" s="15">
        <f t="shared" si="291"/>
        <v>-4.4912544320000016</v>
      </c>
      <c r="AL583">
        <v>-4.4912544320000016</v>
      </c>
      <c r="AN583">
        <f t="shared" si="292"/>
        <v>4.4912544320000016</v>
      </c>
      <c r="AP583">
        <v>-4.4912544320000016</v>
      </c>
    </row>
    <row r="584" spans="2:42" x14ac:dyDescent="0.25">
      <c r="B584" s="2">
        <v>582</v>
      </c>
      <c r="C584" s="7">
        <v>15.6464</v>
      </c>
      <c r="D584" s="7">
        <f t="shared" si="293"/>
        <v>7846.0000199999768</v>
      </c>
      <c r="E584" s="7">
        <v>0.6</v>
      </c>
      <c r="F584" s="11">
        <f t="shared" si="268"/>
        <v>0</v>
      </c>
      <c r="G584" s="11">
        <v>15.6464</v>
      </c>
      <c r="H584" s="3">
        <v>35</v>
      </c>
      <c r="I584" s="7">
        <v>-11.3</v>
      </c>
      <c r="J584" s="7">
        <v>-19.981999999999999</v>
      </c>
      <c r="K584" s="11">
        <f t="shared" si="285"/>
        <v>-0.1647135893273011</v>
      </c>
      <c r="L584" s="7">
        <f t="shared" si="280"/>
        <v>1942.38</v>
      </c>
      <c r="M584" s="7">
        <f t="shared" si="286"/>
        <v>197.7671754584064</v>
      </c>
      <c r="N584" s="7">
        <f t="shared" si="283"/>
        <v>2139.9824618690791</v>
      </c>
      <c r="O584" s="7">
        <f t="shared" si="287"/>
        <v>30391.254432000002</v>
      </c>
      <c r="P584" s="7">
        <f t="shared" si="288"/>
        <v>30.391254432</v>
      </c>
      <c r="Q584" s="7">
        <f t="shared" si="281"/>
        <v>3884.76</v>
      </c>
      <c r="R584" s="7">
        <f t="shared" si="289"/>
        <v>1942.38</v>
      </c>
      <c r="S584" s="7">
        <f t="shared" si="290"/>
        <v>60</v>
      </c>
      <c r="AH584">
        <v>30.391254432</v>
      </c>
      <c r="AI584" s="14">
        <v>25.9</v>
      </c>
      <c r="AJ584" s="15">
        <f t="shared" si="291"/>
        <v>-4.4912544320000016</v>
      </c>
      <c r="AL584">
        <v>-4.4912544320000016</v>
      </c>
      <c r="AN584">
        <f t="shared" si="292"/>
        <v>4.4912544320000016</v>
      </c>
      <c r="AP584">
        <v>-4.4912544320000016</v>
      </c>
    </row>
    <row r="585" spans="2:42" x14ac:dyDescent="0.25">
      <c r="B585" s="2">
        <v>583</v>
      </c>
      <c r="C585" s="7">
        <v>15.6464</v>
      </c>
      <c r="D585" s="7">
        <f t="shared" si="293"/>
        <v>7861.6464199999764</v>
      </c>
      <c r="E585" s="7">
        <v>0.4</v>
      </c>
      <c r="F585" s="11">
        <f t="shared" si="269"/>
        <v>0</v>
      </c>
      <c r="G585" s="11">
        <v>15.6464</v>
      </c>
      <c r="H585" s="3">
        <v>35</v>
      </c>
      <c r="I585" s="7">
        <v>-11.3</v>
      </c>
      <c r="J585" s="7">
        <v>-19.981999999999999</v>
      </c>
      <c r="K585" s="11">
        <f t="shared" si="285"/>
        <v>-0.16438642430216038</v>
      </c>
      <c r="L585" s="7">
        <f t="shared" si="280"/>
        <v>1942.38</v>
      </c>
      <c r="M585" s="7">
        <f t="shared" si="286"/>
        <v>197.7671754584064</v>
      </c>
      <c r="N585" s="7">
        <f t="shared" si="283"/>
        <v>2139.9827890341044</v>
      </c>
      <c r="O585" s="7">
        <f t="shared" si="287"/>
        <v>30391.254432000002</v>
      </c>
      <c r="P585" s="7">
        <f t="shared" si="288"/>
        <v>30.391254432</v>
      </c>
      <c r="Q585" s="7">
        <f t="shared" si="281"/>
        <v>3884.76</v>
      </c>
      <c r="R585" s="7">
        <f t="shared" si="289"/>
        <v>1942.38</v>
      </c>
      <c r="S585" s="7">
        <f t="shared" si="290"/>
        <v>60</v>
      </c>
      <c r="AH585">
        <v>30.391254432</v>
      </c>
      <c r="AI585" s="14">
        <v>25.9</v>
      </c>
      <c r="AJ585" s="15">
        <f t="shared" si="291"/>
        <v>-4.4912544320000016</v>
      </c>
      <c r="AL585">
        <v>-4.4912544320000016</v>
      </c>
      <c r="AN585">
        <f t="shared" si="292"/>
        <v>4.4912544320000016</v>
      </c>
      <c r="AP585">
        <v>-4.4912544320000016</v>
      </c>
    </row>
    <row r="586" spans="2:42" x14ac:dyDescent="0.25">
      <c r="B586" s="2">
        <v>584</v>
      </c>
      <c r="C586" s="7">
        <v>15.6464</v>
      </c>
      <c r="D586" s="7">
        <f t="shared" si="293"/>
        <v>7877.292819999976</v>
      </c>
      <c r="E586" s="7">
        <v>0.2</v>
      </c>
      <c r="F586" s="11">
        <f t="shared" si="269"/>
        <v>0</v>
      </c>
      <c r="G586" s="11">
        <v>15.6464</v>
      </c>
      <c r="H586" s="3">
        <v>35</v>
      </c>
      <c r="I586" s="7">
        <v>-11.3</v>
      </c>
      <c r="J586" s="7">
        <v>-19.981999999999999</v>
      </c>
      <c r="K586" s="11">
        <f t="shared" si="285"/>
        <v>-0.1640605563742619</v>
      </c>
      <c r="L586" s="7">
        <f t="shared" si="280"/>
        <v>1942.38</v>
      </c>
      <c r="M586" s="7">
        <f t="shared" si="286"/>
        <v>197.7671754584064</v>
      </c>
      <c r="N586" s="7">
        <f t="shared" si="283"/>
        <v>2139.983114902032</v>
      </c>
      <c r="O586" s="7">
        <f t="shared" si="287"/>
        <v>30391.254432000002</v>
      </c>
      <c r="P586" s="7">
        <f t="shared" si="288"/>
        <v>30.391254432</v>
      </c>
      <c r="Q586" s="7">
        <f t="shared" si="281"/>
        <v>3884.76</v>
      </c>
      <c r="R586" s="7">
        <f t="shared" si="289"/>
        <v>1942.38</v>
      </c>
      <c r="S586" s="7">
        <f t="shared" si="290"/>
        <v>60</v>
      </c>
      <c r="AH586">
        <v>30.391254432</v>
      </c>
      <c r="AI586" s="14">
        <v>25.9</v>
      </c>
      <c r="AJ586" s="15">
        <f t="shared" si="291"/>
        <v>-4.4912544320000016</v>
      </c>
      <c r="AL586">
        <v>-4.4912544320000016</v>
      </c>
      <c r="AN586">
        <f t="shared" si="292"/>
        <v>4.4912544320000016</v>
      </c>
      <c r="AP586">
        <v>-4.4912544320000016</v>
      </c>
    </row>
    <row r="587" spans="2:42" x14ac:dyDescent="0.25">
      <c r="B587" s="2">
        <v>585</v>
      </c>
      <c r="C587" s="7">
        <v>15.6464</v>
      </c>
      <c r="D587" s="7">
        <f t="shared" si="293"/>
        <v>7892.9392199999756</v>
      </c>
      <c r="E587" s="7">
        <v>0</v>
      </c>
      <c r="F587" s="11">
        <f t="shared" si="269"/>
        <v>0</v>
      </c>
      <c r="G587" s="11">
        <v>15.6464</v>
      </c>
      <c r="H587" s="3">
        <v>35</v>
      </c>
      <c r="I587" s="7">
        <v>0</v>
      </c>
      <c r="J587" s="7">
        <v>0</v>
      </c>
      <c r="K587" s="11">
        <f t="shared" si="285"/>
        <v>0</v>
      </c>
      <c r="L587" s="7">
        <f t="shared" si="280"/>
        <v>1942.38</v>
      </c>
      <c r="M587" s="7">
        <f t="shared" si="286"/>
        <v>197.7671754584064</v>
      </c>
      <c r="N587" s="7">
        <f t="shared" si="283"/>
        <v>2140.1471754584063</v>
      </c>
      <c r="O587" s="7">
        <f t="shared" si="287"/>
        <v>30391.254432000002</v>
      </c>
      <c r="P587" s="7">
        <f t="shared" si="288"/>
        <v>30.391254432</v>
      </c>
      <c r="Q587" s="7">
        <f t="shared" si="281"/>
        <v>3884.76</v>
      </c>
      <c r="R587" s="7">
        <f t="shared" si="289"/>
        <v>1942.38</v>
      </c>
      <c r="S587" s="7">
        <f t="shared" si="290"/>
        <v>60</v>
      </c>
      <c r="AH587">
        <v>30.391254432</v>
      </c>
      <c r="AI587" s="14">
        <v>25.9</v>
      </c>
      <c r="AJ587" s="15">
        <f t="shared" si="291"/>
        <v>-4.4912544320000016</v>
      </c>
      <c r="AL587">
        <v>-4.4912544320000016</v>
      </c>
      <c r="AN587">
        <f t="shared" si="292"/>
        <v>4.4912544320000016</v>
      </c>
      <c r="AP587">
        <v>-4.4912544320000016</v>
      </c>
    </row>
    <row r="588" spans="2:42" x14ac:dyDescent="0.25">
      <c r="B588" s="2">
        <v>586</v>
      </c>
      <c r="C588" s="7">
        <v>15.6464</v>
      </c>
      <c r="D588" s="7">
        <f t="shared" si="293"/>
        <v>7908.5856199999753</v>
      </c>
      <c r="E588" s="7">
        <v>0</v>
      </c>
      <c r="F588" s="11">
        <f t="shared" si="269"/>
        <v>0</v>
      </c>
      <c r="G588" s="11">
        <v>15.6464</v>
      </c>
      <c r="H588" s="3">
        <v>35</v>
      </c>
      <c r="I588" s="7">
        <v>0</v>
      </c>
      <c r="J588" s="7">
        <v>0</v>
      </c>
      <c r="K588" s="11">
        <f t="shared" si="285"/>
        <v>0</v>
      </c>
      <c r="L588" s="7">
        <f t="shared" si="280"/>
        <v>1942.38</v>
      </c>
      <c r="M588" s="7">
        <f t="shared" si="286"/>
        <v>197.7671754584064</v>
      </c>
      <c r="N588" s="7">
        <f t="shared" si="283"/>
        <v>2140.1471754584063</v>
      </c>
      <c r="O588" s="7">
        <f t="shared" si="287"/>
        <v>30391.254432000002</v>
      </c>
      <c r="P588" s="7">
        <f t="shared" si="288"/>
        <v>30.391254432</v>
      </c>
      <c r="Q588" s="7">
        <f t="shared" si="281"/>
        <v>3884.76</v>
      </c>
      <c r="R588" s="7">
        <f t="shared" si="289"/>
        <v>1942.38</v>
      </c>
      <c r="S588" s="7">
        <f t="shared" si="290"/>
        <v>60</v>
      </c>
      <c r="AH588">
        <v>30.391254432</v>
      </c>
      <c r="AI588" s="14">
        <v>25.9</v>
      </c>
      <c r="AJ588" s="15">
        <f t="shared" si="291"/>
        <v>-4.4912544320000016</v>
      </c>
      <c r="AL588">
        <v>-4.4912544320000016</v>
      </c>
      <c r="AN588">
        <f t="shared" si="292"/>
        <v>4.4912544320000016</v>
      </c>
      <c r="AP588">
        <v>-4.4912544320000016</v>
      </c>
    </row>
    <row r="589" spans="2:42" x14ac:dyDescent="0.25">
      <c r="B589" s="2">
        <v>587</v>
      </c>
      <c r="C589" s="7">
        <v>15.6464</v>
      </c>
      <c r="D589" s="7">
        <f t="shared" si="293"/>
        <v>7924.2320199999749</v>
      </c>
      <c r="E589" s="7">
        <v>0</v>
      </c>
      <c r="F589" s="11">
        <f t="shared" si="272"/>
        <v>0</v>
      </c>
      <c r="G589" s="11">
        <v>15.6464</v>
      </c>
      <c r="H589" s="3">
        <v>35</v>
      </c>
      <c r="I589" s="7">
        <v>0</v>
      </c>
      <c r="J589" s="7">
        <v>0</v>
      </c>
      <c r="K589" s="11">
        <f t="shared" si="285"/>
        <v>0</v>
      </c>
      <c r="L589" s="7">
        <f t="shared" si="280"/>
        <v>1942.38</v>
      </c>
      <c r="M589" s="7">
        <f t="shared" si="286"/>
        <v>197.7671754584064</v>
      </c>
      <c r="N589" s="7">
        <f t="shared" si="283"/>
        <v>2140.1471754584063</v>
      </c>
      <c r="O589" s="7">
        <f t="shared" si="287"/>
        <v>30391.254432000002</v>
      </c>
      <c r="P589" s="7">
        <f t="shared" si="288"/>
        <v>30.391254432</v>
      </c>
      <c r="Q589" s="7">
        <f t="shared" si="281"/>
        <v>3884.76</v>
      </c>
      <c r="R589" s="7">
        <f t="shared" si="289"/>
        <v>1942.38</v>
      </c>
      <c r="S589" s="7">
        <f t="shared" si="290"/>
        <v>60</v>
      </c>
      <c r="AH589">
        <v>30.391254432</v>
      </c>
      <c r="AI589" s="14">
        <v>25.9</v>
      </c>
      <c r="AJ589" s="15">
        <f t="shared" si="291"/>
        <v>-4.4912544320000016</v>
      </c>
      <c r="AL589">
        <v>-4.4912544320000016</v>
      </c>
      <c r="AN589">
        <f t="shared" si="292"/>
        <v>4.4912544320000016</v>
      </c>
      <c r="AP589">
        <v>-4.4912544320000016</v>
      </c>
    </row>
    <row r="590" spans="2:42" x14ac:dyDescent="0.25">
      <c r="B590" s="2">
        <v>588</v>
      </c>
      <c r="C590" s="7">
        <v>15.6464</v>
      </c>
      <c r="D590" s="7">
        <f t="shared" si="293"/>
        <v>7939.8784199999745</v>
      </c>
      <c r="E590" s="7">
        <v>0</v>
      </c>
      <c r="F590" s="11">
        <f t="shared" si="273"/>
        <v>0</v>
      </c>
      <c r="G590" s="11">
        <v>15.6464</v>
      </c>
      <c r="H590" s="3">
        <v>35</v>
      </c>
      <c r="I590" s="7">
        <v>0</v>
      </c>
      <c r="J590" s="7">
        <v>0</v>
      </c>
      <c r="K590" s="11">
        <f t="shared" si="285"/>
        <v>0</v>
      </c>
      <c r="L590" s="7">
        <f t="shared" si="280"/>
        <v>1942.38</v>
      </c>
      <c r="M590" s="7">
        <f t="shared" si="286"/>
        <v>197.7671754584064</v>
      </c>
      <c r="N590" s="7">
        <f t="shared" si="283"/>
        <v>2140.1471754584063</v>
      </c>
      <c r="O590" s="7">
        <f t="shared" si="287"/>
        <v>30391.254432000002</v>
      </c>
      <c r="P590" s="7">
        <f t="shared" si="288"/>
        <v>30.391254432</v>
      </c>
      <c r="Q590" s="7">
        <f t="shared" si="281"/>
        <v>3884.76</v>
      </c>
      <c r="R590" s="7">
        <f t="shared" si="289"/>
        <v>1942.38</v>
      </c>
      <c r="S590" s="7">
        <f t="shared" si="290"/>
        <v>60</v>
      </c>
      <c r="AH590">
        <v>30.391254432</v>
      </c>
      <c r="AI590" s="14">
        <v>25.9</v>
      </c>
      <c r="AJ590" s="15">
        <f t="shared" si="291"/>
        <v>-4.4912544320000016</v>
      </c>
      <c r="AL590">
        <v>-4.4912544320000016</v>
      </c>
      <c r="AN590">
        <f t="shared" si="292"/>
        <v>4.4912544320000016</v>
      </c>
      <c r="AP590">
        <v>-4.4912544320000016</v>
      </c>
    </row>
    <row r="591" spans="2:42" x14ac:dyDescent="0.25">
      <c r="B591" s="2">
        <v>589</v>
      </c>
      <c r="C591" s="7">
        <v>15.6464</v>
      </c>
      <c r="D591" s="7">
        <f t="shared" si="293"/>
        <v>7955.5248199999742</v>
      </c>
      <c r="E591" s="7">
        <v>0</v>
      </c>
      <c r="F591" s="11">
        <f t="shared" si="273"/>
        <v>0</v>
      </c>
      <c r="G591" s="11">
        <v>15.6464</v>
      </c>
      <c r="H591" s="3">
        <v>35</v>
      </c>
      <c r="I591" s="7">
        <v>0</v>
      </c>
      <c r="J591" s="7">
        <v>0</v>
      </c>
      <c r="K591" s="11">
        <f t="shared" si="285"/>
        <v>0</v>
      </c>
      <c r="L591" s="7">
        <f t="shared" si="280"/>
        <v>1942.38</v>
      </c>
      <c r="M591" s="7">
        <f t="shared" si="286"/>
        <v>197.7671754584064</v>
      </c>
      <c r="N591" s="7">
        <f t="shared" si="283"/>
        <v>2140.1471754584063</v>
      </c>
      <c r="O591" s="7">
        <f t="shared" si="287"/>
        <v>30391.254432000002</v>
      </c>
      <c r="P591" s="7">
        <f t="shared" si="288"/>
        <v>30.391254432</v>
      </c>
      <c r="Q591" s="7">
        <f t="shared" si="281"/>
        <v>3884.76</v>
      </c>
      <c r="R591" s="7">
        <f t="shared" si="289"/>
        <v>1942.38</v>
      </c>
      <c r="S591" s="7">
        <f t="shared" si="290"/>
        <v>60</v>
      </c>
      <c r="AH591">
        <v>30.391254432</v>
      </c>
      <c r="AI591" s="14">
        <v>25.9</v>
      </c>
      <c r="AJ591" s="15">
        <f t="shared" si="291"/>
        <v>-4.4912544320000016</v>
      </c>
      <c r="AL591">
        <v>-4.4912544320000016</v>
      </c>
      <c r="AN591">
        <f t="shared" si="292"/>
        <v>4.4912544320000016</v>
      </c>
      <c r="AP591">
        <v>-4.4912544320000016</v>
      </c>
    </row>
    <row r="592" spans="2:42" x14ac:dyDescent="0.25">
      <c r="B592" s="2">
        <v>590</v>
      </c>
      <c r="C592" s="7">
        <v>15.6464</v>
      </c>
      <c r="D592" s="7">
        <f t="shared" si="293"/>
        <v>7971.1712199999738</v>
      </c>
      <c r="E592" s="7">
        <v>0</v>
      </c>
      <c r="F592" s="11">
        <f t="shared" si="273"/>
        <v>0</v>
      </c>
      <c r="G592" s="11">
        <v>15.6464</v>
      </c>
      <c r="H592" s="3">
        <v>35</v>
      </c>
      <c r="I592" s="7">
        <v>0</v>
      </c>
      <c r="J592" s="7">
        <v>0</v>
      </c>
      <c r="K592" s="11">
        <f t="shared" si="285"/>
        <v>0</v>
      </c>
      <c r="L592" s="7">
        <f t="shared" si="280"/>
        <v>1942.38</v>
      </c>
      <c r="M592" s="7">
        <f t="shared" si="286"/>
        <v>197.7671754584064</v>
      </c>
      <c r="N592" s="7">
        <f t="shared" si="283"/>
        <v>2140.1471754584063</v>
      </c>
      <c r="O592" s="7">
        <f t="shared" si="287"/>
        <v>30391.254432000002</v>
      </c>
      <c r="P592" s="7">
        <f t="shared" si="288"/>
        <v>30.391254432</v>
      </c>
      <c r="Q592" s="7">
        <f t="shared" si="281"/>
        <v>3884.76</v>
      </c>
      <c r="R592" s="7">
        <f t="shared" si="289"/>
        <v>1942.38</v>
      </c>
      <c r="S592" s="7">
        <f t="shared" si="290"/>
        <v>60</v>
      </c>
      <c r="AH592">
        <v>30.391254432</v>
      </c>
      <c r="AI592" s="14">
        <v>25.9</v>
      </c>
      <c r="AJ592" s="15">
        <f t="shared" si="291"/>
        <v>-4.4912544320000016</v>
      </c>
      <c r="AL592">
        <v>-4.4912544320000016</v>
      </c>
      <c r="AN592">
        <f t="shared" si="292"/>
        <v>4.4912544320000016</v>
      </c>
      <c r="AP592">
        <v>-4.4912544320000016</v>
      </c>
    </row>
    <row r="593" spans="2:42" x14ac:dyDescent="0.25">
      <c r="B593" s="2">
        <v>591</v>
      </c>
      <c r="C593" s="7">
        <v>15.6464</v>
      </c>
      <c r="D593" s="7">
        <f t="shared" si="293"/>
        <v>7986.8176199999734</v>
      </c>
      <c r="E593" s="7">
        <v>0</v>
      </c>
      <c r="F593" s="11">
        <f t="shared" si="273"/>
        <v>0</v>
      </c>
      <c r="G593" s="11">
        <v>15.6464</v>
      </c>
      <c r="H593" s="3">
        <v>35</v>
      </c>
      <c r="I593" s="7">
        <v>0</v>
      </c>
      <c r="J593" s="7">
        <v>0</v>
      </c>
      <c r="K593" s="11">
        <f t="shared" si="285"/>
        <v>0</v>
      </c>
      <c r="L593" s="7">
        <f t="shared" si="280"/>
        <v>1942.38</v>
      </c>
      <c r="M593" s="7">
        <f t="shared" si="286"/>
        <v>197.7671754584064</v>
      </c>
      <c r="N593" s="7">
        <f t="shared" si="283"/>
        <v>2140.1471754584063</v>
      </c>
      <c r="O593" s="7">
        <f t="shared" si="287"/>
        <v>30391.254432000002</v>
      </c>
      <c r="P593" s="7">
        <f t="shared" si="288"/>
        <v>30.391254432</v>
      </c>
      <c r="Q593" s="7">
        <f t="shared" si="281"/>
        <v>3884.76</v>
      </c>
      <c r="R593" s="7">
        <f t="shared" si="289"/>
        <v>1942.38</v>
      </c>
      <c r="S593" s="7">
        <f t="shared" si="290"/>
        <v>60</v>
      </c>
      <c r="AH593">
        <v>30.391254432</v>
      </c>
      <c r="AI593" s="14">
        <v>25.9</v>
      </c>
      <c r="AJ593" s="15">
        <f t="shared" si="291"/>
        <v>-4.4912544320000016</v>
      </c>
      <c r="AL593">
        <v>-4.4912544320000016</v>
      </c>
      <c r="AN593">
        <f t="shared" si="292"/>
        <v>4.4912544320000016</v>
      </c>
      <c r="AP593">
        <v>-4.4912544320000016</v>
      </c>
    </row>
    <row r="594" spans="2:42" x14ac:dyDescent="0.25">
      <c r="B594" s="2">
        <v>592</v>
      </c>
      <c r="C594" s="7">
        <v>15.6464</v>
      </c>
      <c r="D594" s="7">
        <f t="shared" si="293"/>
        <v>8002.4640199999731</v>
      </c>
      <c r="E594" s="7">
        <v>0</v>
      </c>
      <c r="F594" s="11">
        <f t="shared" si="274"/>
        <v>0</v>
      </c>
      <c r="G594" s="11">
        <v>15.6464</v>
      </c>
      <c r="H594" s="3">
        <v>35</v>
      </c>
      <c r="I594" s="7">
        <v>0</v>
      </c>
      <c r="J594" s="7">
        <v>0</v>
      </c>
      <c r="K594" s="11">
        <f t="shared" si="285"/>
        <v>0</v>
      </c>
      <c r="L594" s="7">
        <f t="shared" si="280"/>
        <v>1942.38</v>
      </c>
      <c r="M594" s="7">
        <f t="shared" si="286"/>
        <v>197.7671754584064</v>
      </c>
      <c r="N594" s="7">
        <f t="shared" si="283"/>
        <v>2140.1471754584063</v>
      </c>
      <c r="O594" s="7">
        <f t="shared" si="287"/>
        <v>30391.254432000002</v>
      </c>
      <c r="P594" s="7">
        <f t="shared" si="288"/>
        <v>30.391254432</v>
      </c>
      <c r="Q594" s="7">
        <f t="shared" si="281"/>
        <v>3884.76</v>
      </c>
      <c r="R594" s="7">
        <f t="shared" si="289"/>
        <v>1942.38</v>
      </c>
      <c r="S594" s="7">
        <f t="shared" si="290"/>
        <v>60</v>
      </c>
      <c r="AH594">
        <v>30.391254432</v>
      </c>
      <c r="AI594" s="14">
        <v>25.9</v>
      </c>
      <c r="AJ594" s="15">
        <f t="shared" si="291"/>
        <v>-4.4912544320000016</v>
      </c>
      <c r="AL594">
        <v>-4.4912544320000016</v>
      </c>
      <c r="AN594">
        <f t="shared" si="292"/>
        <v>4.4912544320000016</v>
      </c>
      <c r="AP594">
        <v>-4.4912544320000016</v>
      </c>
    </row>
    <row r="595" spans="2:42" x14ac:dyDescent="0.25">
      <c r="B595" s="2">
        <v>593</v>
      </c>
      <c r="C595" s="7">
        <v>15.6464</v>
      </c>
      <c r="D595" s="7">
        <f t="shared" si="293"/>
        <v>8018.1104199999727</v>
      </c>
      <c r="E595" s="7">
        <v>0</v>
      </c>
      <c r="F595" s="11">
        <f t="shared" si="275"/>
        <v>0</v>
      </c>
      <c r="G595" s="11">
        <v>15.6464</v>
      </c>
      <c r="H595" s="3">
        <v>35</v>
      </c>
      <c r="I595" s="7">
        <v>0</v>
      </c>
      <c r="J595" s="7">
        <v>0</v>
      </c>
      <c r="K595" s="11">
        <f t="shared" si="285"/>
        <v>0</v>
      </c>
      <c r="L595" s="7">
        <f t="shared" si="280"/>
        <v>1942.38</v>
      </c>
      <c r="M595" s="7">
        <f t="shared" si="286"/>
        <v>197.7671754584064</v>
      </c>
      <c r="N595" s="7">
        <f t="shared" si="283"/>
        <v>2140.1471754584063</v>
      </c>
      <c r="O595" s="7">
        <f t="shared" si="287"/>
        <v>30391.254432000002</v>
      </c>
      <c r="P595" s="7">
        <f t="shared" si="288"/>
        <v>30.391254432</v>
      </c>
      <c r="Q595" s="7">
        <f t="shared" si="281"/>
        <v>3884.76</v>
      </c>
      <c r="R595" s="7">
        <f t="shared" si="289"/>
        <v>1942.38</v>
      </c>
      <c r="S595" s="7">
        <f t="shared" si="290"/>
        <v>60</v>
      </c>
      <c r="AH595">
        <v>30.391254432</v>
      </c>
      <c r="AI595" s="14">
        <v>25.9</v>
      </c>
      <c r="AJ595" s="15">
        <f t="shared" si="291"/>
        <v>-4.4912544320000016</v>
      </c>
      <c r="AL595">
        <v>-4.4912544320000016</v>
      </c>
      <c r="AN595">
        <f t="shared" si="292"/>
        <v>4.4912544320000016</v>
      </c>
      <c r="AP595">
        <v>-4.4912544320000016</v>
      </c>
    </row>
    <row r="596" spans="2:42" x14ac:dyDescent="0.25">
      <c r="B596" s="2">
        <v>594</v>
      </c>
      <c r="C596" s="7">
        <v>15.6464</v>
      </c>
      <c r="D596" s="7">
        <f t="shared" si="293"/>
        <v>8033.7568199999723</v>
      </c>
      <c r="E596" s="7">
        <v>0</v>
      </c>
      <c r="F596" s="11">
        <f t="shared" si="275"/>
        <v>0</v>
      </c>
      <c r="G596" s="11">
        <v>15.6464</v>
      </c>
      <c r="H596" s="3">
        <v>35</v>
      </c>
      <c r="I596" s="7">
        <v>0</v>
      </c>
      <c r="J596" s="7">
        <v>0</v>
      </c>
      <c r="K596" s="11">
        <f t="shared" si="285"/>
        <v>0</v>
      </c>
      <c r="L596" s="7">
        <f t="shared" si="280"/>
        <v>1942.38</v>
      </c>
      <c r="M596" s="7">
        <f t="shared" si="286"/>
        <v>197.7671754584064</v>
      </c>
      <c r="N596" s="7">
        <f t="shared" si="283"/>
        <v>2140.1471754584063</v>
      </c>
      <c r="O596" s="7">
        <f t="shared" si="287"/>
        <v>30391.254432000002</v>
      </c>
      <c r="P596" s="7">
        <f t="shared" si="288"/>
        <v>30.391254432</v>
      </c>
      <c r="Q596" s="7">
        <f t="shared" si="281"/>
        <v>3884.76</v>
      </c>
      <c r="R596" s="7">
        <f t="shared" si="289"/>
        <v>1942.38</v>
      </c>
      <c r="S596" s="7">
        <f t="shared" si="290"/>
        <v>60</v>
      </c>
      <c r="AH596">
        <v>30.391254432</v>
      </c>
      <c r="AI596" s="14">
        <v>25.9</v>
      </c>
      <c r="AJ596" s="15">
        <f t="shared" si="291"/>
        <v>-4.4912544320000016</v>
      </c>
      <c r="AL596">
        <v>-4.4912544320000016</v>
      </c>
      <c r="AN596">
        <f t="shared" si="292"/>
        <v>4.4912544320000016</v>
      </c>
      <c r="AP596">
        <v>-4.4912544320000016</v>
      </c>
    </row>
    <row r="597" spans="2:42" x14ac:dyDescent="0.25">
      <c r="B597" s="2">
        <v>595</v>
      </c>
      <c r="C597" s="7">
        <v>15.6464</v>
      </c>
      <c r="D597" s="7">
        <f t="shared" si="293"/>
        <v>8049.403219999972</v>
      </c>
      <c r="E597" s="7">
        <v>0</v>
      </c>
      <c r="F597" s="11">
        <f t="shared" si="275"/>
        <v>0</v>
      </c>
      <c r="G597" s="11">
        <v>15.6464</v>
      </c>
      <c r="H597" s="3">
        <v>35</v>
      </c>
      <c r="I597" s="7">
        <v>0</v>
      </c>
      <c r="J597" s="7">
        <v>0</v>
      </c>
      <c r="K597" s="11">
        <f t="shared" si="285"/>
        <v>0</v>
      </c>
      <c r="L597" s="7">
        <f t="shared" si="280"/>
        <v>1942.38</v>
      </c>
      <c r="M597" s="7">
        <f t="shared" si="286"/>
        <v>197.7671754584064</v>
      </c>
      <c r="N597" s="7">
        <f t="shared" si="283"/>
        <v>2140.1471754584063</v>
      </c>
      <c r="O597" s="7">
        <f t="shared" si="287"/>
        <v>30391.254432000002</v>
      </c>
      <c r="P597" s="7">
        <f t="shared" si="288"/>
        <v>30.391254432</v>
      </c>
      <c r="Q597" s="7">
        <f t="shared" si="281"/>
        <v>3884.76</v>
      </c>
      <c r="R597" s="7">
        <f t="shared" si="289"/>
        <v>1942.38</v>
      </c>
      <c r="S597" s="7">
        <f t="shared" si="290"/>
        <v>60</v>
      </c>
      <c r="AH597">
        <v>30.391254432</v>
      </c>
      <c r="AI597" s="14">
        <v>25.9</v>
      </c>
      <c r="AJ597" s="15">
        <f t="shared" si="291"/>
        <v>-4.4912544320000016</v>
      </c>
      <c r="AL597">
        <v>-4.4912544320000016</v>
      </c>
      <c r="AN597">
        <f t="shared" si="292"/>
        <v>4.4912544320000016</v>
      </c>
      <c r="AP597">
        <v>-4.4912544320000016</v>
      </c>
    </row>
    <row r="598" spans="2:42" x14ac:dyDescent="0.25">
      <c r="B598" s="2">
        <v>596</v>
      </c>
      <c r="C598" s="7">
        <v>15.6464</v>
      </c>
      <c r="D598" s="7">
        <f t="shared" si="293"/>
        <v>8065.0496199999716</v>
      </c>
      <c r="E598" s="7">
        <v>0</v>
      </c>
      <c r="F598" s="11">
        <f t="shared" si="275"/>
        <v>0</v>
      </c>
      <c r="G598" s="11">
        <v>15.6464</v>
      </c>
      <c r="H598" s="3">
        <v>35</v>
      </c>
      <c r="I598" s="7">
        <v>0</v>
      </c>
      <c r="J598" s="7">
        <v>0</v>
      </c>
      <c r="K598" s="11">
        <f t="shared" si="285"/>
        <v>0</v>
      </c>
      <c r="L598" s="7">
        <f t="shared" si="280"/>
        <v>1942.38</v>
      </c>
      <c r="M598" s="7">
        <f t="shared" si="286"/>
        <v>197.7671754584064</v>
      </c>
      <c r="N598" s="7">
        <f t="shared" si="283"/>
        <v>2140.1471754584063</v>
      </c>
      <c r="O598" s="7">
        <f t="shared" si="287"/>
        <v>30391.254432000002</v>
      </c>
      <c r="P598" s="7">
        <f t="shared" si="288"/>
        <v>30.391254432</v>
      </c>
      <c r="Q598" s="7">
        <f t="shared" si="281"/>
        <v>3884.76</v>
      </c>
      <c r="R598" s="7">
        <f t="shared" si="289"/>
        <v>1942.38</v>
      </c>
      <c r="S598" s="7">
        <f t="shared" si="290"/>
        <v>60</v>
      </c>
      <c r="AH598">
        <v>30.391254432</v>
      </c>
      <c r="AI598" s="14">
        <v>25.9</v>
      </c>
      <c r="AJ598" s="15">
        <f t="shared" si="291"/>
        <v>-4.4912544320000016</v>
      </c>
      <c r="AL598">
        <v>-4.4912544320000016</v>
      </c>
      <c r="AN598">
        <f t="shared" si="292"/>
        <v>4.4912544320000016</v>
      </c>
      <c r="AP598">
        <v>-4.4912544320000016</v>
      </c>
    </row>
    <row r="599" spans="2:42" x14ac:dyDescent="0.25">
      <c r="B599" s="2">
        <v>597</v>
      </c>
      <c r="C599" s="7">
        <v>15.6464</v>
      </c>
      <c r="D599" s="7">
        <f t="shared" si="293"/>
        <v>8080.6960199999712</v>
      </c>
      <c r="E599" s="7">
        <v>0</v>
      </c>
      <c r="F599" s="11">
        <f t="shared" si="276"/>
        <v>0</v>
      </c>
      <c r="G599" s="11">
        <v>15.6464</v>
      </c>
      <c r="H599" s="3">
        <v>35</v>
      </c>
      <c r="I599" s="7">
        <v>0</v>
      </c>
      <c r="J599" s="7">
        <v>0</v>
      </c>
      <c r="K599" s="11">
        <f t="shared" si="285"/>
        <v>0</v>
      </c>
      <c r="L599" s="7">
        <f t="shared" si="280"/>
        <v>1942.38</v>
      </c>
      <c r="M599" s="7">
        <f t="shared" si="286"/>
        <v>197.7671754584064</v>
      </c>
      <c r="N599" s="7">
        <f t="shared" si="283"/>
        <v>2140.1471754584063</v>
      </c>
      <c r="O599" s="7">
        <f t="shared" si="287"/>
        <v>30391.254432000002</v>
      </c>
      <c r="P599" s="7">
        <f t="shared" si="288"/>
        <v>30.391254432</v>
      </c>
      <c r="Q599" s="7">
        <f t="shared" si="281"/>
        <v>3884.76</v>
      </c>
      <c r="R599" s="7">
        <f t="shared" si="289"/>
        <v>1942.38</v>
      </c>
      <c r="S599" s="7">
        <f t="shared" si="290"/>
        <v>60</v>
      </c>
      <c r="AH599">
        <v>30.391254432</v>
      </c>
      <c r="AI599" s="14">
        <v>25.9</v>
      </c>
      <c r="AJ599" s="15">
        <f t="shared" si="291"/>
        <v>-4.4912544320000016</v>
      </c>
      <c r="AL599">
        <v>-4.4912544320000016</v>
      </c>
      <c r="AN599">
        <f t="shared" si="292"/>
        <v>4.4912544320000016</v>
      </c>
      <c r="AP599">
        <v>-4.4912544320000016</v>
      </c>
    </row>
    <row r="600" spans="2:42" x14ac:dyDescent="0.25">
      <c r="B600" s="2">
        <v>598</v>
      </c>
      <c r="C600" s="7">
        <v>15.6464</v>
      </c>
      <c r="D600" s="7">
        <f t="shared" si="293"/>
        <v>8096.3424199999708</v>
      </c>
      <c r="E600" s="7">
        <v>0</v>
      </c>
      <c r="F600" s="11">
        <f t="shared" si="277"/>
        <v>0</v>
      </c>
      <c r="G600" s="11">
        <v>15.6464</v>
      </c>
      <c r="H600" s="3">
        <v>35</v>
      </c>
      <c r="I600" s="7">
        <v>0</v>
      </c>
      <c r="J600" s="7">
        <v>0</v>
      </c>
      <c r="K600" s="11">
        <f t="shared" si="285"/>
        <v>0</v>
      </c>
      <c r="L600" s="7">
        <f t="shared" si="280"/>
        <v>1942.38</v>
      </c>
      <c r="M600" s="7">
        <f t="shared" si="286"/>
        <v>197.7671754584064</v>
      </c>
      <c r="N600" s="7">
        <f t="shared" si="283"/>
        <v>2140.1471754584063</v>
      </c>
      <c r="O600" s="7">
        <f t="shared" si="287"/>
        <v>30391.254432000002</v>
      </c>
      <c r="P600" s="7">
        <f t="shared" si="288"/>
        <v>30.391254432</v>
      </c>
      <c r="Q600" s="7">
        <f t="shared" si="281"/>
        <v>3884.76</v>
      </c>
      <c r="R600" s="7">
        <f t="shared" si="289"/>
        <v>1942.38</v>
      </c>
      <c r="S600" s="7">
        <f t="shared" si="290"/>
        <v>60</v>
      </c>
      <c r="AH600">
        <v>30.391254432</v>
      </c>
      <c r="AI600" s="14">
        <v>25.9</v>
      </c>
      <c r="AJ600" s="15">
        <f t="shared" si="291"/>
        <v>-4.4912544320000016</v>
      </c>
      <c r="AL600">
        <v>-4.4912544320000016</v>
      </c>
      <c r="AN600">
        <f t="shared" si="292"/>
        <v>4.4912544320000016</v>
      </c>
      <c r="AP600">
        <v>-4.4912544320000016</v>
      </c>
    </row>
    <row r="601" spans="2:42" x14ac:dyDescent="0.25">
      <c r="B601" s="2">
        <v>599</v>
      </c>
      <c r="C601" s="7">
        <v>15.6464</v>
      </c>
      <c r="D601" s="7">
        <f t="shared" si="293"/>
        <v>8111.9888199999705</v>
      </c>
      <c r="E601" s="7">
        <v>0</v>
      </c>
      <c r="F601" s="11">
        <f t="shared" si="277"/>
        <v>0</v>
      </c>
      <c r="G601" s="11">
        <v>15.6464</v>
      </c>
      <c r="H601" s="3">
        <v>35</v>
      </c>
      <c r="I601" s="7">
        <v>0</v>
      </c>
      <c r="J601" s="7">
        <v>0</v>
      </c>
      <c r="K601" s="11">
        <f t="shared" si="285"/>
        <v>0</v>
      </c>
      <c r="L601" s="7">
        <f t="shared" si="280"/>
        <v>1942.38</v>
      </c>
      <c r="M601" s="7">
        <f t="shared" si="286"/>
        <v>197.7671754584064</v>
      </c>
      <c r="N601" s="7">
        <f t="shared" si="283"/>
        <v>2140.1471754584063</v>
      </c>
      <c r="O601" s="7">
        <f t="shared" si="287"/>
        <v>30391.254432000002</v>
      </c>
      <c r="P601" s="7">
        <f t="shared" si="288"/>
        <v>30.391254432</v>
      </c>
      <c r="Q601" s="7">
        <f t="shared" si="281"/>
        <v>3884.76</v>
      </c>
      <c r="R601" s="7">
        <f t="shared" si="289"/>
        <v>1942.38</v>
      </c>
      <c r="S601" s="7">
        <f t="shared" si="290"/>
        <v>60</v>
      </c>
      <c r="AH601">
        <v>30.391254432</v>
      </c>
      <c r="AI601" s="14">
        <v>25.9</v>
      </c>
      <c r="AJ601" s="15">
        <f t="shared" si="291"/>
        <v>-4.4912544320000016</v>
      </c>
      <c r="AL601">
        <v>-4.4912544320000016</v>
      </c>
      <c r="AN601">
        <f t="shared" si="292"/>
        <v>4.4912544320000016</v>
      </c>
      <c r="AP601">
        <v>-4.4912544320000016</v>
      </c>
    </row>
    <row r="602" spans="2:42" x14ac:dyDescent="0.25">
      <c r="B602" s="2">
        <v>600</v>
      </c>
      <c r="C602" s="7">
        <v>15.6464</v>
      </c>
      <c r="D602" s="7">
        <f t="shared" si="293"/>
        <v>8127.6352199999701</v>
      </c>
      <c r="E602" s="7">
        <v>0</v>
      </c>
      <c r="F602" s="11">
        <f t="shared" ref="F602" si="294">(G602-G601)</f>
        <v>0</v>
      </c>
      <c r="G602" s="11">
        <v>15.6464</v>
      </c>
      <c r="H602" s="3">
        <v>35</v>
      </c>
      <c r="I602" s="7">
        <v>0</v>
      </c>
      <c r="J602" s="7">
        <v>0</v>
      </c>
      <c r="K602" s="11">
        <f t="shared" si="285"/>
        <v>0</v>
      </c>
      <c r="L602" s="7">
        <f t="shared" si="280"/>
        <v>1942.38</v>
      </c>
      <c r="M602" s="7">
        <f t="shared" si="286"/>
        <v>197.7671754584064</v>
      </c>
      <c r="N602" s="7">
        <f t="shared" si="283"/>
        <v>2140.1471754584063</v>
      </c>
      <c r="O602" s="7">
        <f t="shared" si="287"/>
        <v>30391.254432000002</v>
      </c>
      <c r="P602" s="7">
        <f t="shared" si="288"/>
        <v>30.391254432</v>
      </c>
      <c r="Q602" s="7">
        <f t="shared" si="281"/>
        <v>3884.76</v>
      </c>
      <c r="R602" s="7">
        <f t="shared" si="289"/>
        <v>1942.38</v>
      </c>
      <c r="S602" s="7">
        <f t="shared" si="290"/>
        <v>60</v>
      </c>
      <c r="AH602">
        <v>30.391254432</v>
      </c>
      <c r="AI602" s="14">
        <v>25.9</v>
      </c>
      <c r="AJ602" s="15">
        <f t="shared" si="291"/>
        <v>-4.4912544320000016</v>
      </c>
      <c r="AL602">
        <v>-4.4912544320000016</v>
      </c>
      <c r="AN602">
        <f t="shared" si="292"/>
        <v>4.4912544320000016</v>
      </c>
      <c r="AP602">
        <v>-4.4912544320000016</v>
      </c>
    </row>
    <row r="603" spans="2:42" x14ac:dyDescent="0.25">
      <c r="B603" s="2">
        <v>601</v>
      </c>
      <c r="C603" s="7">
        <v>15.6464</v>
      </c>
      <c r="D603" s="7">
        <f t="shared" si="293"/>
        <v>8143.2816199999697</v>
      </c>
      <c r="E603" s="7">
        <v>0</v>
      </c>
      <c r="F603" s="11">
        <f t="shared" ref="F603:F606" si="295">G603-G602</f>
        <v>0</v>
      </c>
      <c r="G603" s="11">
        <v>15.6464</v>
      </c>
      <c r="H603" s="3">
        <v>35</v>
      </c>
      <c r="I603" s="7">
        <v>0</v>
      </c>
      <c r="J603" s="7">
        <v>0</v>
      </c>
      <c r="K603" s="11">
        <f t="shared" si="285"/>
        <v>0</v>
      </c>
      <c r="L603" s="7">
        <f t="shared" si="280"/>
        <v>1942.38</v>
      </c>
      <c r="M603" s="7">
        <f t="shared" si="286"/>
        <v>197.7671754584064</v>
      </c>
      <c r="N603" s="7">
        <f t="shared" si="283"/>
        <v>2140.1471754584063</v>
      </c>
      <c r="O603" s="7">
        <f t="shared" si="287"/>
        <v>30391.254432000002</v>
      </c>
      <c r="P603" s="7">
        <f t="shared" si="288"/>
        <v>30.391254432</v>
      </c>
      <c r="Q603" s="7">
        <f t="shared" si="281"/>
        <v>3884.76</v>
      </c>
      <c r="R603" s="7">
        <f t="shared" si="289"/>
        <v>1942.38</v>
      </c>
      <c r="S603" s="7">
        <f t="shared" si="290"/>
        <v>60</v>
      </c>
      <c r="AH603">
        <v>30.391254432</v>
      </c>
      <c r="AI603" s="14">
        <v>25.9</v>
      </c>
      <c r="AJ603" s="15">
        <f t="shared" si="291"/>
        <v>-4.4912544320000016</v>
      </c>
      <c r="AL603">
        <v>-4.4912544320000016</v>
      </c>
      <c r="AN603">
        <f t="shared" si="292"/>
        <v>4.4912544320000016</v>
      </c>
      <c r="AP603">
        <v>-4.4912544320000016</v>
      </c>
    </row>
    <row r="604" spans="2:42" x14ac:dyDescent="0.25">
      <c r="B604" s="2">
        <v>602</v>
      </c>
      <c r="C604" s="7">
        <v>15.6464</v>
      </c>
      <c r="D604" s="7">
        <f t="shared" si="293"/>
        <v>8158.9280199999694</v>
      </c>
      <c r="E604" s="7">
        <v>0</v>
      </c>
      <c r="F604" s="11">
        <f t="shared" si="295"/>
        <v>0</v>
      </c>
      <c r="G604" s="11">
        <v>15.6464</v>
      </c>
      <c r="H604" s="3">
        <v>35</v>
      </c>
      <c r="I604" s="7">
        <v>0</v>
      </c>
      <c r="J604" s="7">
        <v>0</v>
      </c>
      <c r="K604" s="11">
        <f t="shared" si="285"/>
        <v>0</v>
      </c>
      <c r="L604" s="7">
        <f t="shared" si="280"/>
        <v>1942.38</v>
      </c>
      <c r="M604" s="7">
        <f t="shared" si="286"/>
        <v>197.7671754584064</v>
      </c>
      <c r="N604" s="7">
        <f t="shared" si="283"/>
        <v>2140.1471754584063</v>
      </c>
      <c r="O604" s="7">
        <f t="shared" si="287"/>
        <v>30391.254432000002</v>
      </c>
      <c r="P604" s="7">
        <f t="shared" si="288"/>
        <v>30.391254432</v>
      </c>
      <c r="Q604" s="7">
        <f t="shared" si="281"/>
        <v>3884.76</v>
      </c>
      <c r="R604" s="7">
        <f t="shared" si="289"/>
        <v>1942.38</v>
      </c>
      <c r="S604" s="7">
        <f t="shared" si="290"/>
        <v>60</v>
      </c>
      <c r="AH604">
        <v>30.391254432</v>
      </c>
      <c r="AI604" s="14">
        <v>25.9</v>
      </c>
      <c r="AJ604" s="15">
        <f t="shared" si="291"/>
        <v>-4.4912544320000016</v>
      </c>
      <c r="AL604">
        <v>-4.4912544320000016</v>
      </c>
      <c r="AN604">
        <f t="shared" si="292"/>
        <v>4.4912544320000016</v>
      </c>
      <c r="AP604">
        <v>-4.4912544320000016</v>
      </c>
    </row>
    <row r="605" spans="2:42" x14ac:dyDescent="0.25">
      <c r="B605" s="2">
        <v>603</v>
      </c>
      <c r="C605" s="7">
        <v>15.6464</v>
      </c>
      <c r="D605" s="7">
        <f t="shared" si="293"/>
        <v>8174.574419999969</v>
      </c>
      <c r="E605" s="7">
        <v>0</v>
      </c>
      <c r="F605" s="11">
        <f t="shared" si="295"/>
        <v>0</v>
      </c>
      <c r="G605" s="11">
        <v>15.6464</v>
      </c>
      <c r="H605" s="3">
        <v>35</v>
      </c>
      <c r="I605" s="7">
        <v>0</v>
      </c>
      <c r="J605" s="7">
        <v>0</v>
      </c>
      <c r="K605" s="11">
        <f t="shared" si="285"/>
        <v>0</v>
      </c>
      <c r="L605" s="7">
        <f t="shared" ref="L605:L636" si="296">$V$4*9.81*$V$9</f>
        <v>1942.38</v>
      </c>
      <c r="M605" s="7">
        <f t="shared" si="286"/>
        <v>197.7671754584064</v>
      </c>
      <c r="N605" s="7">
        <f t="shared" si="283"/>
        <v>2140.1471754584063</v>
      </c>
      <c r="O605" s="7">
        <f t="shared" si="287"/>
        <v>30391.254432000002</v>
      </c>
      <c r="P605" s="7">
        <f t="shared" si="288"/>
        <v>30.391254432</v>
      </c>
      <c r="Q605" s="7">
        <f t="shared" ref="Q605:Q636" si="297">$W$9*$V$4*9.81</f>
        <v>3884.76</v>
      </c>
      <c r="R605" s="7">
        <f t="shared" si="289"/>
        <v>1942.38</v>
      </c>
      <c r="S605" s="7">
        <f t="shared" si="290"/>
        <v>60</v>
      </c>
      <c r="AH605">
        <v>30.391254432</v>
      </c>
      <c r="AI605" s="14">
        <v>25.9</v>
      </c>
      <c r="AJ605" s="15">
        <f t="shared" si="291"/>
        <v>-4.4912544320000016</v>
      </c>
      <c r="AL605">
        <v>-4.4912544320000016</v>
      </c>
      <c r="AN605">
        <f t="shared" si="292"/>
        <v>4.4912544320000016</v>
      </c>
      <c r="AP605">
        <v>-4.4912544320000016</v>
      </c>
    </row>
    <row r="606" spans="2:42" x14ac:dyDescent="0.25">
      <c r="B606" s="2">
        <v>604</v>
      </c>
      <c r="C606" s="7">
        <v>15.6464</v>
      </c>
      <c r="D606" s="7">
        <f t="shared" si="293"/>
        <v>8190.2208199999686</v>
      </c>
      <c r="E606" s="7">
        <v>0</v>
      </c>
      <c r="F606" s="11">
        <f t="shared" si="295"/>
        <v>0</v>
      </c>
      <c r="G606" s="11">
        <v>15.6464</v>
      </c>
      <c r="H606" s="3">
        <v>35</v>
      </c>
      <c r="I606" s="7">
        <v>0</v>
      </c>
      <c r="J606" s="7">
        <v>0</v>
      </c>
      <c r="K606" s="11">
        <f t="shared" si="285"/>
        <v>0</v>
      </c>
      <c r="L606" s="7">
        <f t="shared" si="296"/>
        <v>1942.38</v>
      </c>
      <c r="M606" s="7">
        <f t="shared" si="286"/>
        <v>197.7671754584064</v>
      </c>
      <c r="N606" s="7">
        <f t="shared" si="283"/>
        <v>2140.1471754584063</v>
      </c>
      <c r="O606" s="7">
        <f t="shared" si="287"/>
        <v>30391.254432000002</v>
      </c>
      <c r="P606" s="7">
        <f t="shared" si="288"/>
        <v>30.391254432</v>
      </c>
      <c r="Q606" s="7">
        <f t="shared" si="297"/>
        <v>3884.76</v>
      </c>
      <c r="R606" s="7">
        <f t="shared" si="289"/>
        <v>1942.38</v>
      </c>
      <c r="S606" s="7">
        <f t="shared" si="290"/>
        <v>60</v>
      </c>
      <c r="AH606">
        <v>30.391254432</v>
      </c>
      <c r="AI606" s="14">
        <v>25.9</v>
      </c>
      <c r="AJ606" s="15">
        <f t="shared" si="291"/>
        <v>-4.4912544320000016</v>
      </c>
      <c r="AL606">
        <v>-4.4912544320000016</v>
      </c>
      <c r="AN606">
        <f t="shared" si="292"/>
        <v>4.4912544320000016</v>
      </c>
      <c r="AP606">
        <v>-4.4912544320000016</v>
      </c>
    </row>
    <row r="607" spans="2:42" x14ac:dyDescent="0.25">
      <c r="B607" s="2">
        <v>605</v>
      </c>
      <c r="C607" s="7">
        <v>15.6464</v>
      </c>
      <c r="D607" s="7">
        <f t="shared" si="293"/>
        <v>8205.8672199999692</v>
      </c>
      <c r="E607" s="7">
        <v>0</v>
      </c>
      <c r="F607" s="11">
        <f t="shared" ref="F607:F653" si="298">(G607-G606)</f>
        <v>0</v>
      </c>
      <c r="G607" s="11">
        <v>15.6464</v>
      </c>
      <c r="H607" s="3">
        <v>35</v>
      </c>
      <c r="I607" s="7">
        <v>0</v>
      </c>
      <c r="J607" s="7">
        <v>0</v>
      </c>
      <c r="K607" s="11">
        <f t="shared" si="285"/>
        <v>0</v>
      </c>
      <c r="L607" s="7">
        <f t="shared" si="296"/>
        <v>1942.38</v>
      </c>
      <c r="M607" s="7">
        <f t="shared" si="286"/>
        <v>197.7671754584064</v>
      </c>
      <c r="N607" s="7">
        <f t="shared" si="283"/>
        <v>2140.1471754584063</v>
      </c>
      <c r="O607" s="7">
        <f t="shared" si="287"/>
        <v>30391.254432000002</v>
      </c>
      <c r="P607" s="7">
        <f t="shared" si="288"/>
        <v>30.391254432</v>
      </c>
      <c r="Q607" s="7">
        <f t="shared" si="297"/>
        <v>3884.76</v>
      </c>
      <c r="R607" s="7">
        <f t="shared" si="289"/>
        <v>1942.38</v>
      </c>
      <c r="S607" s="7">
        <f t="shared" si="290"/>
        <v>60</v>
      </c>
      <c r="AH607">
        <v>30.391254432</v>
      </c>
      <c r="AI607" s="14">
        <v>25.9</v>
      </c>
      <c r="AJ607" s="15">
        <f t="shared" si="291"/>
        <v>-4.4912544320000016</v>
      </c>
      <c r="AL607">
        <v>-4.4912544320000016</v>
      </c>
      <c r="AN607">
        <f t="shared" si="292"/>
        <v>4.4912544320000016</v>
      </c>
      <c r="AP607">
        <v>-4.4912544320000016</v>
      </c>
    </row>
    <row r="608" spans="2:42" x14ac:dyDescent="0.25">
      <c r="B608" s="2">
        <v>606</v>
      </c>
      <c r="C608" s="7">
        <v>15.6464</v>
      </c>
      <c r="D608" s="7">
        <f t="shared" si="293"/>
        <v>8221.5136199999688</v>
      </c>
      <c r="E608" s="7">
        <v>0</v>
      </c>
      <c r="F608" s="11">
        <f t="shared" ref="F608:F657" si="299">G608-G607</f>
        <v>0</v>
      </c>
      <c r="G608" s="11">
        <v>15.6464</v>
      </c>
      <c r="H608" s="3">
        <v>35</v>
      </c>
      <c r="I608" s="7">
        <v>0</v>
      </c>
      <c r="J608" s="7">
        <v>0</v>
      </c>
      <c r="K608" s="11">
        <f t="shared" si="285"/>
        <v>0</v>
      </c>
      <c r="L608" s="7">
        <f t="shared" si="296"/>
        <v>1942.38</v>
      </c>
      <c r="M608" s="7">
        <f t="shared" si="286"/>
        <v>197.7671754584064</v>
      </c>
      <c r="N608" s="7">
        <f t="shared" si="283"/>
        <v>2140.1471754584063</v>
      </c>
      <c r="O608" s="7">
        <f t="shared" si="287"/>
        <v>30391.254432000002</v>
      </c>
      <c r="P608" s="7">
        <f t="shared" si="288"/>
        <v>30.391254432</v>
      </c>
      <c r="Q608" s="7">
        <f t="shared" si="297"/>
        <v>3884.76</v>
      </c>
      <c r="R608" s="7">
        <f t="shared" si="289"/>
        <v>1942.38</v>
      </c>
      <c r="S608" s="7">
        <f t="shared" si="290"/>
        <v>60</v>
      </c>
      <c r="AH608">
        <v>30.391254432</v>
      </c>
      <c r="AI608" s="14">
        <v>25.9</v>
      </c>
      <c r="AJ608" s="15">
        <f t="shared" si="291"/>
        <v>-4.4912544320000016</v>
      </c>
      <c r="AL608">
        <v>-4.4912544320000016</v>
      </c>
      <c r="AN608">
        <f t="shared" si="292"/>
        <v>4.4912544320000016</v>
      </c>
      <c r="AP608">
        <v>-4.4912544320000016</v>
      </c>
    </row>
    <row r="609" spans="2:42" x14ac:dyDescent="0.25">
      <c r="B609" s="2">
        <v>607</v>
      </c>
      <c r="C609" s="7">
        <v>15.6464</v>
      </c>
      <c r="D609" s="7">
        <f t="shared" si="293"/>
        <v>8237.1600199999684</v>
      </c>
      <c r="E609" s="7">
        <v>0</v>
      </c>
      <c r="F609" s="11">
        <f t="shared" si="299"/>
        <v>0</v>
      </c>
      <c r="G609" s="11">
        <v>15.6464</v>
      </c>
      <c r="H609" s="3">
        <v>35</v>
      </c>
      <c r="I609" s="7">
        <v>0</v>
      </c>
      <c r="J609" s="7">
        <v>0</v>
      </c>
      <c r="K609" s="11">
        <f t="shared" si="285"/>
        <v>0</v>
      </c>
      <c r="L609" s="7">
        <f t="shared" si="296"/>
        <v>1942.38</v>
      </c>
      <c r="M609" s="7">
        <f t="shared" si="286"/>
        <v>197.7671754584064</v>
      </c>
      <c r="N609" s="7">
        <f t="shared" si="283"/>
        <v>2140.1471754584063</v>
      </c>
      <c r="O609" s="7">
        <f t="shared" si="287"/>
        <v>30391.254432000002</v>
      </c>
      <c r="P609" s="7">
        <f t="shared" si="288"/>
        <v>30.391254432</v>
      </c>
      <c r="Q609" s="7">
        <f t="shared" si="297"/>
        <v>3884.76</v>
      </c>
      <c r="R609" s="7">
        <f t="shared" si="289"/>
        <v>1942.38</v>
      </c>
      <c r="S609" s="7">
        <f t="shared" si="290"/>
        <v>60</v>
      </c>
      <c r="AH609">
        <v>30.391254432</v>
      </c>
      <c r="AI609" s="14">
        <v>25.9</v>
      </c>
      <c r="AJ609" s="15">
        <f t="shared" si="291"/>
        <v>-4.4912544320000016</v>
      </c>
      <c r="AL609">
        <v>-4.4912544320000016</v>
      </c>
      <c r="AN609">
        <f t="shared" si="292"/>
        <v>4.4912544320000016</v>
      </c>
      <c r="AP609">
        <v>-4.4912544320000016</v>
      </c>
    </row>
    <row r="610" spans="2:42" x14ac:dyDescent="0.25">
      <c r="B610" s="2">
        <v>608</v>
      </c>
      <c r="C610" s="7">
        <v>15.6464</v>
      </c>
      <c r="D610" s="7">
        <f t="shared" si="293"/>
        <v>8252.8064199999681</v>
      </c>
      <c r="E610" s="7">
        <v>0</v>
      </c>
      <c r="F610" s="11">
        <f t="shared" si="299"/>
        <v>0</v>
      </c>
      <c r="G610" s="11">
        <v>15.6464</v>
      </c>
      <c r="H610" s="3">
        <v>35</v>
      </c>
      <c r="I610" s="7">
        <v>0</v>
      </c>
      <c r="J610" s="7">
        <v>0</v>
      </c>
      <c r="K610" s="11">
        <f t="shared" si="285"/>
        <v>0</v>
      </c>
      <c r="L610" s="7">
        <f t="shared" si="296"/>
        <v>1942.38</v>
      </c>
      <c r="M610" s="7">
        <f t="shared" si="286"/>
        <v>197.7671754584064</v>
      </c>
      <c r="N610" s="7">
        <f t="shared" si="283"/>
        <v>2140.1471754584063</v>
      </c>
      <c r="O610" s="7">
        <f t="shared" si="287"/>
        <v>30391.254432000002</v>
      </c>
      <c r="P610" s="7">
        <f t="shared" si="288"/>
        <v>30.391254432</v>
      </c>
      <c r="Q610" s="7">
        <f t="shared" si="297"/>
        <v>3884.76</v>
      </c>
      <c r="R610" s="7">
        <f t="shared" si="289"/>
        <v>1942.38</v>
      </c>
      <c r="S610" s="7">
        <f t="shared" si="290"/>
        <v>60</v>
      </c>
      <c r="AH610">
        <v>30.391254432</v>
      </c>
      <c r="AI610" s="14">
        <v>25.9</v>
      </c>
      <c r="AJ610" s="15">
        <f t="shared" si="291"/>
        <v>-4.4912544320000016</v>
      </c>
      <c r="AL610">
        <v>-4.4912544320000016</v>
      </c>
      <c r="AN610">
        <f t="shared" si="292"/>
        <v>4.4912544320000016</v>
      </c>
      <c r="AP610">
        <v>-4.4912544320000016</v>
      </c>
    </row>
    <row r="611" spans="2:42" x14ac:dyDescent="0.25">
      <c r="B611" s="2">
        <v>609</v>
      </c>
      <c r="C611" s="7">
        <v>15.6464</v>
      </c>
      <c r="D611" s="7">
        <f t="shared" si="293"/>
        <v>8268.4528199999677</v>
      </c>
      <c r="E611" s="7">
        <v>0</v>
      </c>
      <c r="F611" s="11">
        <f t="shared" si="299"/>
        <v>0</v>
      </c>
      <c r="G611" s="11">
        <v>15.6464</v>
      </c>
      <c r="H611" s="3">
        <v>35</v>
      </c>
      <c r="I611" s="7">
        <v>0</v>
      </c>
      <c r="J611" s="7">
        <v>0</v>
      </c>
      <c r="K611" s="11">
        <f t="shared" si="285"/>
        <v>0</v>
      </c>
      <c r="L611" s="7">
        <f t="shared" si="296"/>
        <v>1942.38</v>
      </c>
      <c r="M611" s="7">
        <f t="shared" si="286"/>
        <v>197.7671754584064</v>
      </c>
      <c r="N611" s="7">
        <f t="shared" si="283"/>
        <v>2140.1471754584063</v>
      </c>
      <c r="O611" s="7">
        <f t="shared" si="287"/>
        <v>30391.254432000002</v>
      </c>
      <c r="P611" s="7">
        <f t="shared" si="288"/>
        <v>30.391254432</v>
      </c>
      <c r="Q611" s="7">
        <f t="shared" si="297"/>
        <v>3884.76</v>
      </c>
      <c r="R611" s="7">
        <f t="shared" si="289"/>
        <v>1942.38</v>
      </c>
      <c r="S611" s="7">
        <f t="shared" si="290"/>
        <v>60</v>
      </c>
      <c r="AH611">
        <v>30.391254432</v>
      </c>
      <c r="AI611" s="14">
        <v>25.9</v>
      </c>
      <c r="AJ611" s="15">
        <f t="shared" si="291"/>
        <v>-4.4912544320000016</v>
      </c>
      <c r="AL611">
        <v>-4.4912544320000016</v>
      </c>
      <c r="AN611">
        <f t="shared" si="292"/>
        <v>4.4912544320000016</v>
      </c>
      <c r="AP611">
        <v>-4.4912544320000016</v>
      </c>
    </row>
    <row r="612" spans="2:42" x14ac:dyDescent="0.25">
      <c r="B612" s="2">
        <v>610</v>
      </c>
      <c r="C612" s="7">
        <v>15.6464</v>
      </c>
      <c r="D612" s="7">
        <f t="shared" si="293"/>
        <v>8284.0992199999673</v>
      </c>
      <c r="E612" s="7">
        <v>0</v>
      </c>
      <c r="F612" s="11">
        <f t="shared" ref="F612:F658" si="300">(G612-G611)</f>
        <v>0</v>
      </c>
      <c r="G612" s="11">
        <v>15.6464</v>
      </c>
      <c r="H612" s="3">
        <v>35</v>
      </c>
      <c r="I612" s="7">
        <v>0</v>
      </c>
      <c r="J612" s="7">
        <v>0</v>
      </c>
      <c r="K612" s="11">
        <f t="shared" si="285"/>
        <v>0</v>
      </c>
      <c r="L612" s="7">
        <f t="shared" si="296"/>
        <v>1942.38</v>
      </c>
      <c r="M612" s="7">
        <f t="shared" si="286"/>
        <v>197.7671754584064</v>
      </c>
      <c r="N612" s="7">
        <f t="shared" si="283"/>
        <v>2140.1471754584063</v>
      </c>
      <c r="O612" s="7">
        <f t="shared" si="287"/>
        <v>30391.254432000002</v>
      </c>
      <c r="P612" s="7">
        <f t="shared" si="288"/>
        <v>30.391254432</v>
      </c>
      <c r="Q612" s="7">
        <f t="shared" si="297"/>
        <v>3884.76</v>
      </c>
      <c r="R612" s="7">
        <f t="shared" si="289"/>
        <v>1942.38</v>
      </c>
      <c r="S612" s="7">
        <f t="shared" si="290"/>
        <v>60</v>
      </c>
      <c r="AH612">
        <v>30.391254432</v>
      </c>
      <c r="AI612" s="14">
        <v>25.9</v>
      </c>
      <c r="AJ612" s="15">
        <f t="shared" si="291"/>
        <v>-4.4912544320000016</v>
      </c>
      <c r="AL612">
        <v>-4.4912544320000016</v>
      </c>
      <c r="AN612">
        <f t="shared" si="292"/>
        <v>4.4912544320000016</v>
      </c>
      <c r="AP612">
        <v>-4.4912544320000016</v>
      </c>
    </row>
    <row r="613" spans="2:42" x14ac:dyDescent="0.25">
      <c r="B613" s="2">
        <v>611</v>
      </c>
      <c r="C613" s="7">
        <v>15.6464</v>
      </c>
      <c r="D613" s="7">
        <f t="shared" si="293"/>
        <v>8299.7456199999669</v>
      </c>
      <c r="E613" s="7">
        <v>0</v>
      </c>
      <c r="F613" s="11">
        <f t="shared" ref="F613:F662" si="301">G613-G612</f>
        <v>0</v>
      </c>
      <c r="G613" s="11">
        <v>15.6464</v>
      </c>
      <c r="H613" s="3">
        <v>35</v>
      </c>
      <c r="I613" s="7">
        <v>0</v>
      </c>
      <c r="J613" s="7">
        <v>0</v>
      </c>
      <c r="K613" s="11">
        <f t="shared" si="285"/>
        <v>0</v>
      </c>
      <c r="L613" s="7">
        <f t="shared" si="296"/>
        <v>1942.38</v>
      </c>
      <c r="M613" s="7">
        <f t="shared" si="286"/>
        <v>197.7671754584064</v>
      </c>
      <c r="N613" s="7">
        <f t="shared" si="283"/>
        <v>2140.1471754584063</v>
      </c>
      <c r="O613" s="7">
        <f t="shared" si="287"/>
        <v>30391.254432000002</v>
      </c>
      <c r="P613" s="7">
        <f t="shared" si="288"/>
        <v>30.391254432</v>
      </c>
      <c r="Q613" s="7">
        <f t="shared" si="297"/>
        <v>3884.76</v>
      </c>
      <c r="R613" s="7">
        <f t="shared" si="289"/>
        <v>1942.38</v>
      </c>
      <c r="S613" s="7">
        <f t="shared" si="290"/>
        <v>60</v>
      </c>
      <c r="AH613">
        <v>30.391254432</v>
      </c>
      <c r="AI613" s="14">
        <v>25.9</v>
      </c>
      <c r="AJ613" s="15">
        <f t="shared" si="291"/>
        <v>-4.4912544320000016</v>
      </c>
      <c r="AL613">
        <v>-4.4912544320000016</v>
      </c>
      <c r="AN613">
        <f t="shared" si="292"/>
        <v>4.4912544320000016</v>
      </c>
      <c r="AP613">
        <v>-4.4912544320000016</v>
      </c>
    </row>
    <row r="614" spans="2:42" x14ac:dyDescent="0.25">
      <c r="B614" s="2">
        <v>612</v>
      </c>
      <c r="C614" s="7">
        <v>15.6464</v>
      </c>
      <c r="D614" s="7">
        <f t="shared" si="293"/>
        <v>8315.3920199999666</v>
      </c>
      <c r="E614" s="7">
        <v>0</v>
      </c>
      <c r="F614" s="11">
        <f t="shared" si="301"/>
        <v>0</v>
      </c>
      <c r="G614" s="11">
        <v>15.6464</v>
      </c>
      <c r="H614" s="3">
        <v>35</v>
      </c>
      <c r="I614" s="7">
        <v>0</v>
      </c>
      <c r="J614" s="7">
        <v>0</v>
      </c>
      <c r="K614" s="11">
        <f t="shared" si="285"/>
        <v>0</v>
      </c>
      <c r="L614" s="7">
        <f t="shared" si="296"/>
        <v>1942.38</v>
      </c>
      <c r="M614" s="7">
        <f t="shared" si="286"/>
        <v>197.7671754584064</v>
      </c>
      <c r="N614" s="7">
        <f t="shared" si="283"/>
        <v>2140.1471754584063</v>
      </c>
      <c r="O614" s="7">
        <f t="shared" si="287"/>
        <v>30391.254432000002</v>
      </c>
      <c r="P614" s="7">
        <f t="shared" si="288"/>
        <v>30.391254432</v>
      </c>
      <c r="Q614" s="7">
        <f t="shared" si="297"/>
        <v>3884.76</v>
      </c>
      <c r="R614" s="7">
        <f t="shared" si="289"/>
        <v>1942.38</v>
      </c>
      <c r="S614" s="7">
        <f t="shared" si="290"/>
        <v>60</v>
      </c>
      <c r="AH614">
        <v>30.391254432</v>
      </c>
      <c r="AI614" s="14">
        <v>25.9</v>
      </c>
      <c r="AJ614" s="15">
        <f t="shared" si="291"/>
        <v>-4.4912544320000016</v>
      </c>
      <c r="AL614">
        <v>-4.4912544320000016</v>
      </c>
      <c r="AN614">
        <f t="shared" si="292"/>
        <v>4.4912544320000016</v>
      </c>
      <c r="AP614">
        <v>-4.4912544320000016</v>
      </c>
    </row>
    <row r="615" spans="2:42" x14ac:dyDescent="0.25">
      <c r="B615" s="2">
        <v>613</v>
      </c>
      <c r="C615" s="7">
        <v>15.6464</v>
      </c>
      <c r="D615" s="7">
        <f t="shared" si="293"/>
        <v>8331.0384199999662</v>
      </c>
      <c r="E615" s="7">
        <v>0</v>
      </c>
      <c r="F615" s="11">
        <f t="shared" si="301"/>
        <v>0</v>
      </c>
      <c r="G615" s="11">
        <v>15.6464</v>
      </c>
      <c r="H615" s="3">
        <v>35</v>
      </c>
      <c r="I615" s="7">
        <v>0</v>
      </c>
      <c r="J615" s="7">
        <v>0</v>
      </c>
      <c r="K615" s="11">
        <f t="shared" si="285"/>
        <v>0</v>
      </c>
      <c r="L615" s="7">
        <f t="shared" si="296"/>
        <v>1942.38</v>
      </c>
      <c r="M615" s="7">
        <f t="shared" si="286"/>
        <v>197.7671754584064</v>
      </c>
      <c r="N615" s="7">
        <f t="shared" si="283"/>
        <v>2140.1471754584063</v>
      </c>
      <c r="O615" s="7">
        <f t="shared" si="287"/>
        <v>30391.254432000002</v>
      </c>
      <c r="P615" s="7">
        <f t="shared" si="288"/>
        <v>30.391254432</v>
      </c>
      <c r="Q615" s="7">
        <f t="shared" si="297"/>
        <v>3884.76</v>
      </c>
      <c r="R615" s="7">
        <f t="shared" si="289"/>
        <v>1942.38</v>
      </c>
      <c r="S615" s="7">
        <f t="shared" si="290"/>
        <v>60</v>
      </c>
      <c r="AH615">
        <v>30.391254432</v>
      </c>
      <c r="AI615" s="14">
        <v>25.9</v>
      </c>
      <c r="AJ615" s="15">
        <f t="shared" si="291"/>
        <v>-4.4912544320000016</v>
      </c>
      <c r="AL615">
        <v>-4.4912544320000016</v>
      </c>
      <c r="AN615">
        <f t="shared" si="292"/>
        <v>4.4912544320000016</v>
      </c>
      <c r="AP615">
        <v>-4.4912544320000016</v>
      </c>
    </row>
    <row r="616" spans="2:42" x14ac:dyDescent="0.25">
      <c r="B616" s="2">
        <v>614</v>
      </c>
      <c r="C616" s="7">
        <v>15.6464</v>
      </c>
      <c r="D616" s="7">
        <f t="shared" si="293"/>
        <v>8346.6848199999658</v>
      </c>
      <c r="E616" s="7">
        <v>0</v>
      </c>
      <c r="F616" s="11">
        <f t="shared" si="301"/>
        <v>0</v>
      </c>
      <c r="G616" s="11">
        <v>15.6464</v>
      </c>
      <c r="H616" s="3">
        <v>35</v>
      </c>
      <c r="I616" s="7">
        <v>0</v>
      </c>
      <c r="J616" s="7">
        <v>0</v>
      </c>
      <c r="K616" s="11">
        <f t="shared" si="285"/>
        <v>0</v>
      </c>
      <c r="L616" s="7">
        <f t="shared" si="296"/>
        <v>1942.38</v>
      </c>
      <c r="M616" s="7">
        <f t="shared" si="286"/>
        <v>197.7671754584064</v>
      </c>
      <c r="N616" s="7">
        <f t="shared" si="283"/>
        <v>2140.1471754584063</v>
      </c>
      <c r="O616" s="7">
        <f t="shared" si="287"/>
        <v>30391.254432000002</v>
      </c>
      <c r="P616" s="7">
        <f t="shared" si="288"/>
        <v>30.391254432</v>
      </c>
      <c r="Q616" s="7">
        <f t="shared" si="297"/>
        <v>3884.76</v>
      </c>
      <c r="R616" s="7">
        <f t="shared" si="289"/>
        <v>1942.38</v>
      </c>
      <c r="S616" s="7">
        <f t="shared" si="290"/>
        <v>60</v>
      </c>
      <c r="AH616">
        <v>30.391254432</v>
      </c>
      <c r="AI616" s="14">
        <v>25.9</v>
      </c>
      <c r="AJ616" s="15">
        <f t="shared" si="291"/>
        <v>-4.4912544320000016</v>
      </c>
      <c r="AL616">
        <v>-4.4912544320000016</v>
      </c>
      <c r="AN616">
        <f t="shared" si="292"/>
        <v>4.4912544320000016</v>
      </c>
      <c r="AP616">
        <v>-4.4912544320000016</v>
      </c>
    </row>
    <row r="617" spans="2:42" x14ac:dyDescent="0.25">
      <c r="B617" s="2">
        <v>615</v>
      </c>
      <c r="C617" s="7">
        <v>15.6464</v>
      </c>
      <c r="D617" s="7">
        <f t="shared" si="293"/>
        <v>8362.3312199999655</v>
      </c>
      <c r="E617" s="7">
        <v>0</v>
      </c>
      <c r="F617" s="11">
        <f t="shared" ref="F617" si="302">(G617-G616)</f>
        <v>0</v>
      </c>
      <c r="G617" s="11">
        <v>15.6464</v>
      </c>
      <c r="H617" s="3">
        <v>35</v>
      </c>
      <c r="I617" s="7">
        <v>0</v>
      </c>
      <c r="J617" s="7">
        <v>0</v>
      </c>
      <c r="K617" s="11">
        <f t="shared" si="285"/>
        <v>0</v>
      </c>
      <c r="L617" s="7">
        <f t="shared" si="296"/>
        <v>1942.38</v>
      </c>
      <c r="M617" s="7">
        <f t="shared" si="286"/>
        <v>197.7671754584064</v>
      </c>
      <c r="N617" s="7">
        <f t="shared" si="283"/>
        <v>2140.1471754584063</v>
      </c>
      <c r="O617" s="7">
        <f t="shared" si="287"/>
        <v>30391.254432000002</v>
      </c>
      <c r="P617" s="7">
        <f t="shared" si="288"/>
        <v>30.391254432</v>
      </c>
      <c r="Q617" s="7">
        <f t="shared" si="297"/>
        <v>3884.76</v>
      </c>
      <c r="R617" s="7">
        <f t="shared" si="289"/>
        <v>1942.38</v>
      </c>
      <c r="S617" s="7">
        <f t="shared" si="290"/>
        <v>60</v>
      </c>
      <c r="AH617">
        <v>30.391254432</v>
      </c>
      <c r="AI617" s="14">
        <v>25.9</v>
      </c>
      <c r="AJ617" s="15">
        <f t="shared" si="291"/>
        <v>-4.4912544320000016</v>
      </c>
      <c r="AL617">
        <v>-4.4912544320000016</v>
      </c>
      <c r="AN617">
        <f t="shared" si="292"/>
        <v>4.4912544320000016</v>
      </c>
      <c r="AP617">
        <v>-4.4912544320000016</v>
      </c>
    </row>
    <row r="618" spans="2:42" x14ac:dyDescent="0.25">
      <c r="B618" s="2">
        <v>616</v>
      </c>
      <c r="C618" s="7">
        <v>15.6464</v>
      </c>
      <c r="D618" s="7">
        <f t="shared" si="293"/>
        <v>8377.9776199999651</v>
      </c>
      <c r="E618" s="7">
        <v>0</v>
      </c>
      <c r="F618" s="11">
        <f t="shared" ref="F618:F621" si="303">G618-G617</f>
        <v>0</v>
      </c>
      <c r="G618" s="11">
        <v>15.6464</v>
      </c>
      <c r="H618" s="3">
        <v>35</v>
      </c>
      <c r="I618" s="7">
        <v>0</v>
      </c>
      <c r="J618" s="7">
        <v>0</v>
      </c>
      <c r="K618" s="11">
        <f t="shared" si="285"/>
        <v>0</v>
      </c>
      <c r="L618" s="7">
        <f t="shared" si="296"/>
        <v>1942.38</v>
      </c>
      <c r="M618" s="7">
        <f t="shared" si="286"/>
        <v>197.7671754584064</v>
      </c>
      <c r="N618" s="7">
        <f t="shared" si="283"/>
        <v>2140.1471754584063</v>
      </c>
      <c r="O618" s="7">
        <f t="shared" si="287"/>
        <v>30391.254432000002</v>
      </c>
      <c r="P618" s="7">
        <f t="shared" si="288"/>
        <v>30.391254432</v>
      </c>
      <c r="Q618" s="7">
        <f t="shared" si="297"/>
        <v>3884.76</v>
      </c>
      <c r="R618" s="7">
        <f t="shared" si="289"/>
        <v>1942.38</v>
      </c>
      <c r="S618" s="7">
        <f t="shared" si="290"/>
        <v>60</v>
      </c>
      <c r="AH618">
        <v>30.391254432</v>
      </c>
      <c r="AI618" s="14">
        <v>25.9</v>
      </c>
      <c r="AJ618" s="15">
        <f t="shared" si="291"/>
        <v>-4.4912544320000016</v>
      </c>
      <c r="AL618">
        <v>-4.4912544320000016</v>
      </c>
      <c r="AN618">
        <f t="shared" si="292"/>
        <v>4.4912544320000016</v>
      </c>
      <c r="AP618">
        <v>-4.4912544320000016</v>
      </c>
    </row>
    <row r="619" spans="2:42" x14ac:dyDescent="0.25">
      <c r="B619" s="2">
        <v>617</v>
      </c>
      <c r="C619" s="7">
        <v>15.6464</v>
      </c>
      <c r="D619" s="7">
        <f t="shared" si="293"/>
        <v>8393.6240199999647</v>
      </c>
      <c r="E619" s="7">
        <v>0</v>
      </c>
      <c r="F619" s="11">
        <f t="shared" si="303"/>
        <v>0</v>
      </c>
      <c r="G619" s="11">
        <v>15.6464</v>
      </c>
      <c r="H619" s="3">
        <v>35</v>
      </c>
      <c r="I619" s="7">
        <v>0</v>
      </c>
      <c r="J619" s="7">
        <v>0</v>
      </c>
      <c r="K619" s="11">
        <f t="shared" si="285"/>
        <v>0</v>
      </c>
      <c r="L619" s="7">
        <f t="shared" si="296"/>
        <v>1942.38</v>
      </c>
      <c r="M619" s="7">
        <f t="shared" si="286"/>
        <v>197.7671754584064</v>
      </c>
      <c r="N619" s="7">
        <f t="shared" si="283"/>
        <v>2140.1471754584063</v>
      </c>
      <c r="O619" s="7">
        <f t="shared" si="287"/>
        <v>30391.254432000002</v>
      </c>
      <c r="P619" s="7">
        <f t="shared" si="288"/>
        <v>30.391254432</v>
      </c>
      <c r="Q619" s="7">
        <f t="shared" si="297"/>
        <v>3884.76</v>
      </c>
      <c r="R619" s="7">
        <f t="shared" si="289"/>
        <v>1942.38</v>
      </c>
      <c r="S619" s="7">
        <f t="shared" si="290"/>
        <v>60</v>
      </c>
      <c r="AH619">
        <v>30.391254432</v>
      </c>
      <c r="AI619" s="14">
        <v>25.9</v>
      </c>
      <c r="AJ619" s="15">
        <f t="shared" si="291"/>
        <v>-4.4912544320000016</v>
      </c>
      <c r="AL619">
        <v>-4.4912544320000016</v>
      </c>
      <c r="AN619">
        <f t="shared" si="292"/>
        <v>4.4912544320000016</v>
      </c>
      <c r="AP619">
        <v>-4.4912544320000016</v>
      </c>
    </row>
    <row r="620" spans="2:42" x14ac:dyDescent="0.25">
      <c r="B620" s="2">
        <v>618</v>
      </c>
      <c r="C620" s="7">
        <v>15.6464</v>
      </c>
      <c r="D620" s="7">
        <f t="shared" si="293"/>
        <v>8409.2704199999644</v>
      </c>
      <c r="E620" s="7">
        <v>0</v>
      </c>
      <c r="F620" s="11">
        <f t="shared" si="303"/>
        <v>0</v>
      </c>
      <c r="G620" s="11">
        <v>15.6464</v>
      </c>
      <c r="H620" s="3">
        <v>35</v>
      </c>
      <c r="I620" s="7">
        <v>0</v>
      </c>
      <c r="J620" s="7">
        <v>0</v>
      </c>
      <c r="K620" s="11">
        <f t="shared" si="285"/>
        <v>0</v>
      </c>
      <c r="L620" s="7">
        <f t="shared" si="296"/>
        <v>1942.38</v>
      </c>
      <c r="M620" s="7">
        <f t="shared" si="286"/>
        <v>197.7671754584064</v>
      </c>
      <c r="N620" s="7">
        <f t="shared" si="283"/>
        <v>2140.1471754584063</v>
      </c>
      <c r="O620" s="7">
        <f t="shared" si="287"/>
        <v>30391.254432000002</v>
      </c>
      <c r="P620" s="7">
        <f t="shared" si="288"/>
        <v>30.391254432</v>
      </c>
      <c r="Q620" s="7">
        <f t="shared" si="297"/>
        <v>3884.76</v>
      </c>
      <c r="R620" s="7">
        <f t="shared" si="289"/>
        <v>1942.38</v>
      </c>
      <c r="S620" s="7">
        <f t="shared" si="290"/>
        <v>60</v>
      </c>
      <c r="AH620">
        <v>30.391254432</v>
      </c>
      <c r="AI620" s="14">
        <v>25.9</v>
      </c>
      <c r="AJ620" s="15">
        <f t="shared" si="291"/>
        <v>-4.4912544320000016</v>
      </c>
      <c r="AL620">
        <v>-4.4912544320000016</v>
      </c>
      <c r="AN620">
        <f t="shared" si="292"/>
        <v>4.4912544320000016</v>
      </c>
      <c r="AP620">
        <v>-4.4912544320000016</v>
      </c>
    </row>
    <row r="621" spans="2:42" x14ac:dyDescent="0.25">
      <c r="B621" s="2">
        <v>619</v>
      </c>
      <c r="C621" s="7">
        <v>15.6464</v>
      </c>
      <c r="D621" s="7">
        <f t="shared" si="293"/>
        <v>8424.916819999964</v>
      </c>
      <c r="E621" s="7">
        <v>0</v>
      </c>
      <c r="F621" s="11">
        <f t="shared" si="303"/>
        <v>0</v>
      </c>
      <c r="G621" s="11">
        <v>15.6464</v>
      </c>
      <c r="H621" s="3">
        <v>35</v>
      </c>
      <c r="I621" s="7">
        <v>0</v>
      </c>
      <c r="J621" s="7">
        <v>0</v>
      </c>
      <c r="K621" s="11">
        <f t="shared" si="285"/>
        <v>0</v>
      </c>
      <c r="L621" s="7">
        <f t="shared" si="296"/>
        <v>1942.38</v>
      </c>
      <c r="M621" s="7">
        <f t="shared" si="286"/>
        <v>197.7671754584064</v>
      </c>
      <c r="N621" s="7">
        <f t="shared" si="283"/>
        <v>2140.1471754584063</v>
      </c>
      <c r="O621" s="7">
        <f t="shared" si="287"/>
        <v>30391.254432000002</v>
      </c>
      <c r="P621" s="7">
        <f t="shared" si="288"/>
        <v>30.391254432</v>
      </c>
      <c r="Q621" s="7">
        <f t="shared" si="297"/>
        <v>3884.76</v>
      </c>
      <c r="R621" s="7">
        <f t="shared" si="289"/>
        <v>1942.38</v>
      </c>
      <c r="S621" s="7">
        <f t="shared" si="290"/>
        <v>60</v>
      </c>
      <c r="AH621">
        <v>30.391254432</v>
      </c>
      <c r="AI621" s="14">
        <v>25.9</v>
      </c>
      <c r="AJ621" s="15">
        <f t="shared" si="291"/>
        <v>-4.4912544320000016</v>
      </c>
      <c r="AL621">
        <v>-4.4912544320000016</v>
      </c>
      <c r="AN621">
        <f t="shared" si="292"/>
        <v>4.4912544320000016</v>
      </c>
      <c r="AP621">
        <v>-4.4912544320000016</v>
      </c>
    </row>
    <row r="622" spans="2:42" x14ac:dyDescent="0.25">
      <c r="B622" s="2">
        <v>620</v>
      </c>
      <c r="C622" s="7">
        <v>15.6464</v>
      </c>
      <c r="D622" s="7">
        <f t="shared" si="293"/>
        <v>8440.5632199999636</v>
      </c>
      <c r="E622" s="7">
        <v>0</v>
      </c>
      <c r="F622" s="11">
        <f t="shared" ref="F622" si="304">(G622-G621)</f>
        <v>0</v>
      </c>
      <c r="G622" s="11">
        <v>15.6464</v>
      </c>
      <c r="H622" s="3">
        <v>35</v>
      </c>
      <c r="I622" s="7">
        <v>0</v>
      </c>
      <c r="J622" s="7">
        <v>0</v>
      </c>
      <c r="K622" s="11">
        <f t="shared" si="285"/>
        <v>0</v>
      </c>
      <c r="L622" s="7">
        <f t="shared" si="296"/>
        <v>1942.38</v>
      </c>
      <c r="M622" s="7">
        <f t="shared" si="286"/>
        <v>197.7671754584064</v>
      </c>
      <c r="N622" s="7">
        <f t="shared" si="283"/>
        <v>2140.1471754584063</v>
      </c>
      <c r="O622" s="7">
        <f t="shared" si="287"/>
        <v>30391.254432000002</v>
      </c>
      <c r="P622" s="7">
        <f t="shared" si="288"/>
        <v>30.391254432</v>
      </c>
      <c r="Q622" s="7">
        <f t="shared" si="297"/>
        <v>3884.76</v>
      </c>
      <c r="R622" s="7">
        <f t="shared" si="289"/>
        <v>1942.38</v>
      </c>
      <c r="S622" s="7">
        <f t="shared" si="290"/>
        <v>60</v>
      </c>
      <c r="AH622">
        <v>30.391254432</v>
      </c>
      <c r="AI622" s="14">
        <v>25.9</v>
      </c>
      <c r="AJ622" s="15">
        <f t="shared" si="291"/>
        <v>-4.4912544320000016</v>
      </c>
      <c r="AL622">
        <v>-4.4912544320000016</v>
      </c>
      <c r="AN622">
        <f t="shared" si="292"/>
        <v>4.4912544320000016</v>
      </c>
      <c r="AP622">
        <v>-4.4912544320000016</v>
      </c>
    </row>
    <row r="623" spans="2:42" x14ac:dyDescent="0.25">
      <c r="B623" s="2">
        <v>621</v>
      </c>
      <c r="C623" s="7">
        <v>15.6464</v>
      </c>
      <c r="D623" s="7">
        <f t="shared" si="293"/>
        <v>8456.2096199999633</v>
      </c>
      <c r="E623" s="7">
        <v>0</v>
      </c>
      <c r="F623" s="11">
        <f t="shared" ref="F623:F624" si="305">G623-G622</f>
        <v>0</v>
      </c>
      <c r="G623" s="11">
        <v>15.6464</v>
      </c>
      <c r="H623" s="3">
        <v>35</v>
      </c>
      <c r="I623" s="7">
        <v>0</v>
      </c>
      <c r="J623" s="7">
        <v>0</v>
      </c>
      <c r="K623" s="11">
        <f t="shared" si="285"/>
        <v>0</v>
      </c>
      <c r="L623" s="7">
        <f t="shared" si="296"/>
        <v>1942.38</v>
      </c>
      <c r="M623" s="7">
        <f t="shared" si="286"/>
        <v>197.7671754584064</v>
      </c>
      <c r="N623" s="7">
        <f t="shared" si="283"/>
        <v>2140.1471754584063</v>
      </c>
      <c r="O623" s="7">
        <f t="shared" si="287"/>
        <v>30391.254432000002</v>
      </c>
      <c r="P623" s="7">
        <f t="shared" si="288"/>
        <v>30.391254432</v>
      </c>
      <c r="Q623" s="7">
        <f t="shared" si="297"/>
        <v>3884.76</v>
      </c>
      <c r="R623" s="7">
        <f t="shared" si="289"/>
        <v>1942.38</v>
      </c>
      <c r="S623" s="7">
        <f t="shared" si="290"/>
        <v>60</v>
      </c>
      <c r="AH623">
        <v>30.391254432</v>
      </c>
      <c r="AI623" s="14">
        <v>25.9</v>
      </c>
      <c r="AJ623" s="15">
        <f t="shared" si="291"/>
        <v>-4.4912544320000016</v>
      </c>
      <c r="AL623">
        <v>-4.4912544320000016</v>
      </c>
      <c r="AN623">
        <f t="shared" si="292"/>
        <v>4.4912544320000016</v>
      </c>
      <c r="AP623">
        <v>-4.4912544320000016</v>
      </c>
    </row>
    <row r="624" spans="2:42" x14ac:dyDescent="0.25">
      <c r="B624" s="2">
        <v>622</v>
      </c>
      <c r="C624" s="7">
        <v>15.6464</v>
      </c>
      <c r="D624" s="7">
        <f t="shared" si="293"/>
        <v>8471.8560199999629</v>
      </c>
      <c r="E624" s="7">
        <v>0</v>
      </c>
      <c r="F624" s="11">
        <f t="shared" si="305"/>
        <v>0</v>
      </c>
      <c r="G624" s="11">
        <v>15.6464</v>
      </c>
      <c r="H624" s="3">
        <v>35</v>
      </c>
      <c r="I624" s="7">
        <v>0</v>
      </c>
      <c r="J624" s="7">
        <v>0</v>
      </c>
      <c r="K624" s="11">
        <f t="shared" si="285"/>
        <v>0</v>
      </c>
      <c r="L624" s="7">
        <f t="shared" si="296"/>
        <v>1942.38</v>
      </c>
      <c r="M624" s="7">
        <f t="shared" si="286"/>
        <v>197.7671754584064</v>
      </c>
      <c r="N624" s="7">
        <f t="shared" si="283"/>
        <v>2140.1471754584063</v>
      </c>
      <c r="O624" s="7">
        <f t="shared" si="287"/>
        <v>30391.254432000002</v>
      </c>
      <c r="P624" s="7">
        <f t="shared" si="288"/>
        <v>30.391254432</v>
      </c>
      <c r="Q624" s="7">
        <f t="shared" si="297"/>
        <v>3884.76</v>
      </c>
      <c r="R624" s="7">
        <f t="shared" si="289"/>
        <v>1942.38</v>
      </c>
      <c r="S624" s="7">
        <f t="shared" si="290"/>
        <v>60</v>
      </c>
      <c r="AH624">
        <v>30.391254432</v>
      </c>
      <c r="AI624" s="14">
        <v>25.9</v>
      </c>
      <c r="AJ624" s="15">
        <f t="shared" si="291"/>
        <v>-4.4912544320000016</v>
      </c>
      <c r="AL624">
        <v>-4.4912544320000016</v>
      </c>
      <c r="AN624">
        <f t="shared" si="292"/>
        <v>4.4912544320000016</v>
      </c>
      <c r="AP624">
        <v>-4.4912544320000016</v>
      </c>
    </row>
    <row r="625" spans="2:42" x14ac:dyDescent="0.25">
      <c r="B625" s="2">
        <v>623</v>
      </c>
      <c r="C625" s="7">
        <v>15.6464</v>
      </c>
      <c r="D625" s="7">
        <f t="shared" si="293"/>
        <v>8487.5024199999625</v>
      </c>
      <c r="E625" s="7">
        <v>0</v>
      </c>
      <c r="F625" s="11">
        <f t="shared" ref="F625" si="306">(G625-G624)</f>
        <v>0</v>
      </c>
      <c r="G625" s="11">
        <v>15.6464</v>
      </c>
      <c r="H625" s="3">
        <v>35</v>
      </c>
      <c r="I625" s="7">
        <v>0</v>
      </c>
      <c r="J625" s="7">
        <v>0</v>
      </c>
      <c r="K625" s="11">
        <f t="shared" si="285"/>
        <v>0</v>
      </c>
      <c r="L625" s="7">
        <f t="shared" si="296"/>
        <v>1942.38</v>
      </c>
      <c r="M625" s="7">
        <f t="shared" si="286"/>
        <v>197.7671754584064</v>
      </c>
      <c r="N625" s="7">
        <f t="shared" si="283"/>
        <v>2140.1471754584063</v>
      </c>
      <c r="O625" s="7">
        <f t="shared" si="287"/>
        <v>30391.254432000002</v>
      </c>
      <c r="P625" s="7">
        <f t="shared" si="288"/>
        <v>30.391254432</v>
      </c>
      <c r="Q625" s="7">
        <f t="shared" si="297"/>
        <v>3884.76</v>
      </c>
      <c r="R625" s="7">
        <f t="shared" si="289"/>
        <v>1942.38</v>
      </c>
      <c r="S625" s="7">
        <f t="shared" si="290"/>
        <v>60</v>
      </c>
      <c r="AH625">
        <v>30.391254432</v>
      </c>
      <c r="AI625" s="14">
        <v>25.9</v>
      </c>
      <c r="AJ625" s="15">
        <f t="shared" si="291"/>
        <v>-4.4912544320000016</v>
      </c>
      <c r="AL625">
        <v>-4.4912544320000016</v>
      </c>
      <c r="AN625">
        <f t="shared" si="292"/>
        <v>4.4912544320000016</v>
      </c>
      <c r="AP625">
        <v>-4.4912544320000016</v>
      </c>
    </row>
    <row r="626" spans="2:42" x14ac:dyDescent="0.25">
      <c r="B626" s="2">
        <v>624</v>
      </c>
      <c r="C626" s="7">
        <v>15.6464</v>
      </c>
      <c r="D626" s="7">
        <f t="shared" si="293"/>
        <v>8503.1488199999621</v>
      </c>
      <c r="E626" s="7">
        <v>0</v>
      </c>
      <c r="F626" s="11">
        <f t="shared" ref="F626:F629" si="307">G626-G625</f>
        <v>0</v>
      </c>
      <c r="G626" s="11">
        <v>15.6464</v>
      </c>
      <c r="H626" s="3">
        <v>35</v>
      </c>
      <c r="I626" s="7">
        <v>0</v>
      </c>
      <c r="J626" s="7">
        <v>0</v>
      </c>
      <c r="K626" s="11">
        <f t="shared" si="285"/>
        <v>0</v>
      </c>
      <c r="L626" s="7">
        <f t="shared" si="296"/>
        <v>1942.38</v>
      </c>
      <c r="M626" s="7">
        <f t="shared" si="286"/>
        <v>197.7671754584064</v>
      </c>
      <c r="N626" s="7">
        <f t="shared" si="283"/>
        <v>2140.1471754584063</v>
      </c>
      <c r="O626" s="7">
        <f t="shared" si="287"/>
        <v>30391.254432000002</v>
      </c>
      <c r="P626" s="7">
        <f t="shared" si="288"/>
        <v>30.391254432</v>
      </c>
      <c r="Q626" s="7">
        <f t="shared" si="297"/>
        <v>3884.76</v>
      </c>
      <c r="R626" s="7">
        <f t="shared" si="289"/>
        <v>1942.38</v>
      </c>
      <c r="S626" s="7">
        <f t="shared" si="290"/>
        <v>60</v>
      </c>
      <c r="AH626">
        <v>30.391254432</v>
      </c>
      <c r="AI626" s="14">
        <v>25.9</v>
      </c>
      <c r="AJ626" s="15">
        <f t="shared" si="291"/>
        <v>-4.4912544320000016</v>
      </c>
      <c r="AL626">
        <v>-4.4912544320000016</v>
      </c>
      <c r="AN626">
        <f t="shared" si="292"/>
        <v>4.4912544320000016</v>
      </c>
      <c r="AP626">
        <v>-4.4912544320000016</v>
      </c>
    </row>
    <row r="627" spans="2:42" x14ac:dyDescent="0.25">
      <c r="B627" s="2">
        <v>625</v>
      </c>
      <c r="C627" s="7">
        <v>15.6464</v>
      </c>
      <c r="D627" s="7">
        <f t="shared" si="293"/>
        <v>8518.7952199999618</v>
      </c>
      <c r="E627" s="7">
        <v>0</v>
      </c>
      <c r="F627" s="11">
        <f t="shared" si="307"/>
        <v>0</v>
      </c>
      <c r="G627" s="11">
        <v>15.6464</v>
      </c>
      <c r="H627" s="3">
        <v>35</v>
      </c>
      <c r="I627" s="7">
        <v>0</v>
      </c>
      <c r="J627" s="7">
        <v>0</v>
      </c>
      <c r="K627" s="11">
        <f t="shared" si="285"/>
        <v>0</v>
      </c>
      <c r="L627" s="7">
        <f t="shared" si="296"/>
        <v>1942.38</v>
      </c>
      <c r="M627" s="7">
        <f t="shared" si="286"/>
        <v>197.7671754584064</v>
      </c>
      <c r="N627" s="7">
        <f t="shared" si="283"/>
        <v>2140.1471754584063</v>
      </c>
      <c r="O627" s="7">
        <f t="shared" si="287"/>
        <v>30391.254432000002</v>
      </c>
      <c r="P627" s="7">
        <f t="shared" si="288"/>
        <v>30.391254432</v>
      </c>
      <c r="Q627" s="7">
        <f t="shared" si="297"/>
        <v>3884.76</v>
      </c>
      <c r="R627" s="7">
        <f t="shared" si="289"/>
        <v>1942.38</v>
      </c>
      <c r="S627" s="7">
        <f t="shared" si="290"/>
        <v>60</v>
      </c>
      <c r="AH627">
        <v>30.391254432</v>
      </c>
      <c r="AI627" s="14">
        <v>25.9</v>
      </c>
      <c r="AJ627" s="15">
        <f t="shared" si="291"/>
        <v>-4.4912544320000016</v>
      </c>
      <c r="AL627">
        <v>-4.4912544320000016</v>
      </c>
      <c r="AN627">
        <f t="shared" si="292"/>
        <v>4.4912544320000016</v>
      </c>
      <c r="AP627">
        <v>-4.4912544320000016</v>
      </c>
    </row>
    <row r="628" spans="2:42" x14ac:dyDescent="0.25">
      <c r="B628" s="2">
        <v>626</v>
      </c>
      <c r="C628" s="7">
        <v>15.6464</v>
      </c>
      <c r="D628" s="7">
        <f t="shared" si="293"/>
        <v>8534.4416199999614</v>
      </c>
      <c r="E628" s="7">
        <v>0</v>
      </c>
      <c r="F628" s="11">
        <f t="shared" si="307"/>
        <v>0</v>
      </c>
      <c r="G628" s="11">
        <v>15.6464</v>
      </c>
      <c r="H628" s="3">
        <v>35</v>
      </c>
      <c r="I628" s="7">
        <v>0</v>
      </c>
      <c r="J628" s="7">
        <v>0</v>
      </c>
      <c r="K628" s="11">
        <f t="shared" si="285"/>
        <v>0</v>
      </c>
      <c r="L628" s="7">
        <f t="shared" si="296"/>
        <v>1942.38</v>
      </c>
      <c r="M628" s="7">
        <f t="shared" si="286"/>
        <v>197.7671754584064</v>
      </c>
      <c r="N628" s="7">
        <f t="shared" si="283"/>
        <v>2140.1471754584063</v>
      </c>
      <c r="O628" s="7">
        <f t="shared" si="287"/>
        <v>30391.254432000002</v>
      </c>
      <c r="P628" s="7">
        <f t="shared" si="288"/>
        <v>30.391254432</v>
      </c>
      <c r="Q628" s="7">
        <f t="shared" si="297"/>
        <v>3884.76</v>
      </c>
      <c r="R628" s="7">
        <f t="shared" si="289"/>
        <v>1942.38</v>
      </c>
      <c r="S628" s="7">
        <f t="shared" si="290"/>
        <v>60</v>
      </c>
      <c r="AH628">
        <v>30.391254432</v>
      </c>
      <c r="AI628" s="14">
        <v>25.9</v>
      </c>
      <c r="AJ628" s="15">
        <f t="shared" si="291"/>
        <v>-4.4912544320000016</v>
      </c>
      <c r="AL628">
        <v>-4.4912544320000016</v>
      </c>
      <c r="AN628">
        <f t="shared" si="292"/>
        <v>4.4912544320000016</v>
      </c>
      <c r="AP628">
        <v>-4.4912544320000016</v>
      </c>
    </row>
    <row r="629" spans="2:42" x14ac:dyDescent="0.25">
      <c r="B629" s="2">
        <v>627</v>
      </c>
      <c r="C629" s="7">
        <v>15.6464</v>
      </c>
      <c r="D629" s="7">
        <f t="shared" si="293"/>
        <v>8550.088019999961</v>
      </c>
      <c r="E629" s="7">
        <v>0</v>
      </c>
      <c r="F629" s="11">
        <f t="shared" si="307"/>
        <v>0</v>
      </c>
      <c r="G629" s="11">
        <v>15.6464</v>
      </c>
      <c r="H629" s="3">
        <v>35</v>
      </c>
      <c r="I629" s="7">
        <v>0</v>
      </c>
      <c r="J629" s="7">
        <v>0</v>
      </c>
      <c r="K629" s="11">
        <f t="shared" si="285"/>
        <v>0</v>
      </c>
      <c r="L629" s="7">
        <f t="shared" si="296"/>
        <v>1942.38</v>
      </c>
      <c r="M629" s="7">
        <f t="shared" si="286"/>
        <v>197.7671754584064</v>
      </c>
      <c r="N629" s="7">
        <f t="shared" si="283"/>
        <v>2140.1471754584063</v>
      </c>
      <c r="O629" s="7">
        <f t="shared" si="287"/>
        <v>30391.254432000002</v>
      </c>
      <c r="P629" s="7">
        <f t="shared" si="288"/>
        <v>30.391254432</v>
      </c>
      <c r="Q629" s="7">
        <f t="shared" si="297"/>
        <v>3884.76</v>
      </c>
      <c r="R629" s="7">
        <f t="shared" si="289"/>
        <v>1942.38</v>
      </c>
      <c r="S629" s="7">
        <f t="shared" si="290"/>
        <v>60</v>
      </c>
      <c r="AH629">
        <v>30.391254432</v>
      </c>
      <c r="AI629" s="14">
        <v>25.9</v>
      </c>
      <c r="AJ629" s="15">
        <f t="shared" si="291"/>
        <v>-4.4912544320000016</v>
      </c>
      <c r="AL629">
        <v>-4.4912544320000016</v>
      </c>
      <c r="AN629">
        <f t="shared" si="292"/>
        <v>4.4912544320000016</v>
      </c>
      <c r="AP629">
        <v>-4.4912544320000016</v>
      </c>
    </row>
    <row r="630" spans="2:42" x14ac:dyDescent="0.25">
      <c r="B630" s="2">
        <v>628</v>
      </c>
      <c r="C630" s="7">
        <v>15.6464</v>
      </c>
      <c r="D630" s="7">
        <f t="shared" si="293"/>
        <v>8565.7344199999607</v>
      </c>
      <c r="E630" s="7">
        <v>0</v>
      </c>
      <c r="F630" s="11">
        <f t="shared" ref="F630" si="308">(G630-G629)</f>
        <v>0</v>
      </c>
      <c r="G630" s="11">
        <v>15.6464</v>
      </c>
      <c r="H630" s="3">
        <v>35</v>
      </c>
      <c r="I630" s="7">
        <v>0</v>
      </c>
      <c r="J630" s="7">
        <v>0</v>
      </c>
      <c r="K630" s="11">
        <f t="shared" si="285"/>
        <v>0</v>
      </c>
      <c r="L630" s="7">
        <f t="shared" si="296"/>
        <v>1942.38</v>
      </c>
      <c r="M630" s="7">
        <f t="shared" si="286"/>
        <v>197.7671754584064</v>
      </c>
      <c r="N630" s="7">
        <f t="shared" si="283"/>
        <v>2140.1471754584063</v>
      </c>
      <c r="O630" s="7">
        <f t="shared" si="287"/>
        <v>30391.254432000002</v>
      </c>
      <c r="P630" s="7">
        <f t="shared" si="288"/>
        <v>30.391254432</v>
      </c>
      <c r="Q630" s="7">
        <f t="shared" si="297"/>
        <v>3884.76</v>
      </c>
      <c r="R630" s="7">
        <f t="shared" si="289"/>
        <v>1942.38</v>
      </c>
      <c r="S630" s="7">
        <f t="shared" si="290"/>
        <v>60</v>
      </c>
      <c r="AH630">
        <v>30.391254432</v>
      </c>
      <c r="AI630" s="14">
        <v>25.9</v>
      </c>
      <c r="AJ630" s="15">
        <f t="shared" si="291"/>
        <v>-4.4912544320000016</v>
      </c>
      <c r="AL630">
        <v>-4.4912544320000016</v>
      </c>
      <c r="AN630">
        <f t="shared" si="292"/>
        <v>4.4912544320000016</v>
      </c>
      <c r="AP630">
        <v>-4.4912544320000016</v>
      </c>
    </row>
    <row r="631" spans="2:42" x14ac:dyDescent="0.25">
      <c r="B631" s="2">
        <v>629</v>
      </c>
      <c r="C631" s="7">
        <v>15.6464</v>
      </c>
      <c r="D631" s="7">
        <f t="shared" si="293"/>
        <v>8581.3808199999603</v>
      </c>
      <c r="E631" s="7">
        <v>0</v>
      </c>
      <c r="F631" s="11">
        <f t="shared" ref="F631:F634" si="309">G631-G630</f>
        <v>0</v>
      </c>
      <c r="G631" s="11">
        <v>15.6464</v>
      </c>
      <c r="H631" s="3">
        <v>35</v>
      </c>
      <c r="I631" s="7">
        <v>0</v>
      </c>
      <c r="J631" s="7">
        <v>0</v>
      </c>
      <c r="K631" s="11">
        <f t="shared" si="285"/>
        <v>0</v>
      </c>
      <c r="L631" s="7">
        <f t="shared" si="296"/>
        <v>1942.38</v>
      </c>
      <c r="M631" s="7">
        <f t="shared" si="286"/>
        <v>197.7671754584064</v>
      </c>
      <c r="N631" s="7">
        <f t="shared" si="283"/>
        <v>2140.1471754584063</v>
      </c>
      <c r="O631" s="7">
        <f t="shared" si="287"/>
        <v>30391.254432000002</v>
      </c>
      <c r="P631" s="7">
        <f t="shared" si="288"/>
        <v>30.391254432</v>
      </c>
      <c r="Q631" s="7">
        <f t="shared" si="297"/>
        <v>3884.76</v>
      </c>
      <c r="R631" s="7">
        <f t="shared" si="289"/>
        <v>1942.38</v>
      </c>
      <c r="S631" s="7">
        <f t="shared" si="290"/>
        <v>60</v>
      </c>
      <c r="AH631">
        <v>30.391254432</v>
      </c>
      <c r="AI631" s="14">
        <v>25.9</v>
      </c>
      <c r="AJ631" s="15">
        <f t="shared" si="291"/>
        <v>-4.4912544320000016</v>
      </c>
      <c r="AL631">
        <v>-4.4912544320000016</v>
      </c>
      <c r="AN631">
        <f t="shared" si="292"/>
        <v>4.4912544320000016</v>
      </c>
      <c r="AP631">
        <v>-4.4912544320000016</v>
      </c>
    </row>
    <row r="632" spans="2:42" x14ac:dyDescent="0.25">
      <c r="B632" s="2">
        <v>630</v>
      </c>
      <c r="C632" s="7">
        <v>15.6464</v>
      </c>
      <c r="D632" s="7">
        <f t="shared" si="293"/>
        <v>8597.0272199999599</v>
      </c>
      <c r="E632" s="7">
        <v>0</v>
      </c>
      <c r="F632" s="11">
        <f t="shared" si="309"/>
        <v>0</v>
      </c>
      <c r="G632" s="11">
        <v>15.6464</v>
      </c>
      <c r="H632" s="3">
        <v>35</v>
      </c>
      <c r="I632" s="7">
        <v>0</v>
      </c>
      <c r="J632" s="7">
        <v>0</v>
      </c>
      <c r="K632" s="11">
        <f t="shared" si="285"/>
        <v>0</v>
      </c>
      <c r="L632" s="7">
        <f t="shared" si="296"/>
        <v>1942.38</v>
      </c>
      <c r="M632" s="7">
        <f t="shared" si="286"/>
        <v>197.7671754584064</v>
      </c>
      <c r="N632" s="7">
        <f t="shared" si="283"/>
        <v>2140.1471754584063</v>
      </c>
      <c r="O632" s="7">
        <f t="shared" si="287"/>
        <v>30391.254432000002</v>
      </c>
      <c r="P632" s="7">
        <f t="shared" si="288"/>
        <v>30.391254432</v>
      </c>
      <c r="Q632" s="7">
        <f t="shared" si="297"/>
        <v>3884.76</v>
      </c>
      <c r="R632" s="7">
        <f t="shared" si="289"/>
        <v>1942.38</v>
      </c>
      <c r="S632" s="7">
        <f t="shared" si="290"/>
        <v>60</v>
      </c>
      <c r="AH632">
        <v>30.391254432</v>
      </c>
      <c r="AI632" s="14">
        <v>25.9</v>
      </c>
      <c r="AJ632" s="15">
        <f t="shared" si="291"/>
        <v>-4.4912544320000016</v>
      </c>
      <c r="AL632">
        <v>-4.4912544320000016</v>
      </c>
      <c r="AN632">
        <f t="shared" si="292"/>
        <v>4.4912544320000016</v>
      </c>
      <c r="AP632">
        <v>-4.4912544320000016</v>
      </c>
    </row>
    <row r="633" spans="2:42" x14ac:dyDescent="0.25">
      <c r="B633" s="2">
        <v>631</v>
      </c>
      <c r="C633" s="7">
        <v>15.6464</v>
      </c>
      <c r="D633" s="7">
        <f t="shared" si="293"/>
        <v>8612.6736199999596</v>
      </c>
      <c r="E633" s="7">
        <v>0</v>
      </c>
      <c r="F633" s="11">
        <f t="shared" si="309"/>
        <v>0</v>
      </c>
      <c r="G633" s="11">
        <v>15.6464</v>
      </c>
      <c r="H633" s="3">
        <v>35</v>
      </c>
      <c r="I633" s="7">
        <v>0</v>
      </c>
      <c r="J633" s="7">
        <v>0</v>
      </c>
      <c r="K633" s="11">
        <f t="shared" si="285"/>
        <v>0</v>
      </c>
      <c r="L633" s="7">
        <f t="shared" si="296"/>
        <v>1942.38</v>
      </c>
      <c r="M633" s="7">
        <f t="shared" si="286"/>
        <v>197.7671754584064</v>
      </c>
      <c r="N633" s="7">
        <f t="shared" si="283"/>
        <v>2140.1471754584063</v>
      </c>
      <c r="O633" s="7">
        <f t="shared" si="287"/>
        <v>30391.254432000002</v>
      </c>
      <c r="P633" s="7">
        <f t="shared" si="288"/>
        <v>30.391254432</v>
      </c>
      <c r="Q633" s="7">
        <f t="shared" si="297"/>
        <v>3884.76</v>
      </c>
      <c r="R633" s="7">
        <f t="shared" si="289"/>
        <v>1942.38</v>
      </c>
      <c r="S633" s="7">
        <f t="shared" si="290"/>
        <v>60</v>
      </c>
      <c r="AH633">
        <v>30.391254432</v>
      </c>
      <c r="AI633" s="14">
        <v>25.9</v>
      </c>
      <c r="AJ633" s="15">
        <f t="shared" si="291"/>
        <v>-4.4912544320000016</v>
      </c>
      <c r="AL633">
        <v>-4.4912544320000016</v>
      </c>
      <c r="AN633">
        <f t="shared" si="292"/>
        <v>4.4912544320000016</v>
      </c>
      <c r="AP633">
        <v>-4.4912544320000016</v>
      </c>
    </row>
    <row r="634" spans="2:42" x14ac:dyDescent="0.25">
      <c r="B634" s="2">
        <v>632</v>
      </c>
      <c r="C634" s="7">
        <v>15.6464</v>
      </c>
      <c r="D634" s="7">
        <f t="shared" si="293"/>
        <v>8628.3200199999592</v>
      </c>
      <c r="E634" s="7">
        <v>0</v>
      </c>
      <c r="F634" s="11">
        <f t="shared" si="309"/>
        <v>0</v>
      </c>
      <c r="G634" s="11">
        <v>15.6464</v>
      </c>
      <c r="H634" s="3">
        <v>35</v>
      </c>
      <c r="I634" s="7">
        <v>0</v>
      </c>
      <c r="J634" s="7">
        <v>0</v>
      </c>
      <c r="K634" s="11">
        <f t="shared" si="285"/>
        <v>0</v>
      </c>
      <c r="L634" s="7">
        <f t="shared" si="296"/>
        <v>1942.38</v>
      </c>
      <c r="M634" s="7">
        <f t="shared" si="286"/>
        <v>197.7671754584064</v>
      </c>
      <c r="N634" s="7">
        <f t="shared" si="283"/>
        <v>2140.1471754584063</v>
      </c>
      <c r="O634" s="7">
        <f t="shared" si="287"/>
        <v>30391.254432000002</v>
      </c>
      <c r="P634" s="7">
        <f t="shared" si="288"/>
        <v>30.391254432</v>
      </c>
      <c r="Q634" s="7">
        <f t="shared" si="297"/>
        <v>3884.76</v>
      </c>
      <c r="R634" s="7">
        <f t="shared" si="289"/>
        <v>1942.38</v>
      </c>
      <c r="S634" s="7">
        <f t="shared" si="290"/>
        <v>60</v>
      </c>
      <c r="AH634">
        <v>30.391254432</v>
      </c>
      <c r="AI634" s="14">
        <v>25.9</v>
      </c>
      <c r="AJ634" s="15">
        <f t="shared" si="291"/>
        <v>-4.4912544320000016</v>
      </c>
      <c r="AL634">
        <v>-4.4912544320000016</v>
      </c>
      <c r="AN634">
        <f t="shared" si="292"/>
        <v>4.4912544320000016</v>
      </c>
      <c r="AP634">
        <v>-4.4912544320000016</v>
      </c>
    </row>
    <row r="635" spans="2:42" x14ac:dyDescent="0.25">
      <c r="B635" s="2">
        <v>633</v>
      </c>
      <c r="C635" s="7">
        <v>15.6464</v>
      </c>
      <c r="D635" s="7">
        <f t="shared" si="293"/>
        <v>8643.9664199999588</v>
      </c>
      <c r="E635" s="7">
        <v>0</v>
      </c>
      <c r="F635" s="11">
        <f t="shared" ref="F635" si="310">(G635-G634)</f>
        <v>0</v>
      </c>
      <c r="G635" s="11">
        <v>15.6464</v>
      </c>
      <c r="H635" s="3">
        <v>35</v>
      </c>
      <c r="I635" s="7">
        <v>0</v>
      </c>
      <c r="J635" s="7">
        <v>0</v>
      </c>
      <c r="K635" s="11">
        <f t="shared" si="285"/>
        <v>0</v>
      </c>
      <c r="L635" s="7">
        <f t="shared" si="296"/>
        <v>1942.38</v>
      </c>
      <c r="M635" s="7">
        <f t="shared" si="286"/>
        <v>197.7671754584064</v>
      </c>
      <c r="N635" s="7">
        <f t="shared" si="283"/>
        <v>2140.1471754584063</v>
      </c>
      <c r="O635" s="7">
        <f t="shared" si="287"/>
        <v>30391.254432000002</v>
      </c>
      <c r="P635" s="7">
        <f t="shared" si="288"/>
        <v>30.391254432</v>
      </c>
      <c r="Q635" s="7">
        <f t="shared" si="297"/>
        <v>3884.76</v>
      </c>
      <c r="R635" s="7">
        <f t="shared" si="289"/>
        <v>1942.38</v>
      </c>
      <c r="S635" s="7">
        <f t="shared" si="290"/>
        <v>60</v>
      </c>
      <c r="AH635">
        <v>30.391254432</v>
      </c>
      <c r="AI635" s="14">
        <v>25.9</v>
      </c>
      <c r="AJ635" s="15">
        <f t="shared" si="291"/>
        <v>-4.4912544320000016</v>
      </c>
      <c r="AL635">
        <v>-4.4912544320000016</v>
      </c>
      <c r="AN635">
        <f t="shared" si="292"/>
        <v>4.4912544320000016</v>
      </c>
      <c r="AP635">
        <v>-4.4912544320000016</v>
      </c>
    </row>
    <row r="636" spans="2:42" x14ac:dyDescent="0.25">
      <c r="B636" s="2">
        <v>634</v>
      </c>
      <c r="C636" s="7">
        <v>15.6464</v>
      </c>
      <c r="D636" s="7">
        <f t="shared" si="293"/>
        <v>8659.6128199999584</v>
      </c>
      <c r="E636" s="7">
        <v>0</v>
      </c>
      <c r="F636" s="11">
        <f t="shared" ref="F636:F639" si="311">G636-G635</f>
        <v>0</v>
      </c>
      <c r="G636" s="11">
        <v>15.6464</v>
      </c>
      <c r="H636" s="3">
        <v>35</v>
      </c>
      <c r="I636" s="7">
        <v>0</v>
      </c>
      <c r="J636" s="7">
        <v>0</v>
      </c>
      <c r="K636" s="11">
        <f t="shared" si="285"/>
        <v>0</v>
      </c>
      <c r="L636" s="7">
        <f t="shared" si="296"/>
        <v>1942.38</v>
      </c>
      <c r="M636" s="7">
        <f t="shared" si="286"/>
        <v>197.7671754584064</v>
      </c>
      <c r="N636" s="7">
        <f t="shared" si="283"/>
        <v>2140.1471754584063</v>
      </c>
      <c r="O636" s="7">
        <f t="shared" si="287"/>
        <v>30391.254432000002</v>
      </c>
      <c r="P636" s="7">
        <f t="shared" si="288"/>
        <v>30.391254432</v>
      </c>
      <c r="Q636" s="7">
        <f t="shared" si="297"/>
        <v>3884.76</v>
      </c>
      <c r="R636" s="7">
        <f t="shared" si="289"/>
        <v>1942.38</v>
      </c>
      <c r="S636" s="7">
        <f t="shared" si="290"/>
        <v>60</v>
      </c>
      <c r="AH636">
        <v>30.391254432</v>
      </c>
      <c r="AI636" s="14">
        <v>25.9</v>
      </c>
      <c r="AJ636" s="15">
        <f t="shared" si="291"/>
        <v>-4.4912544320000016</v>
      </c>
      <c r="AL636">
        <v>-4.4912544320000016</v>
      </c>
      <c r="AN636">
        <f t="shared" si="292"/>
        <v>4.4912544320000016</v>
      </c>
      <c r="AP636">
        <v>-4.4912544320000016</v>
      </c>
    </row>
    <row r="637" spans="2:42" x14ac:dyDescent="0.25">
      <c r="B637" s="2">
        <v>635</v>
      </c>
      <c r="C637" s="7">
        <v>15.6464</v>
      </c>
      <c r="D637" s="7">
        <f t="shared" si="293"/>
        <v>8675.2592199999581</v>
      </c>
      <c r="E637" s="7">
        <v>0</v>
      </c>
      <c r="F637" s="11">
        <f t="shared" si="311"/>
        <v>0</v>
      </c>
      <c r="G637" s="11">
        <v>15.6464</v>
      </c>
      <c r="H637" s="3">
        <v>35</v>
      </c>
      <c r="I637" s="7">
        <v>0</v>
      </c>
      <c r="J637" s="7">
        <v>0</v>
      </c>
      <c r="K637" s="11">
        <f t="shared" si="285"/>
        <v>0</v>
      </c>
      <c r="L637" s="7">
        <f t="shared" ref="L637:L662" si="312">$V$4*9.81*$V$9</f>
        <v>1942.38</v>
      </c>
      <c r="M637" s="7">
        <f t="shared" si="286"/>
        <v>197.7671754584064</v>
      </c>
      <c r="N637" s="7">
        <f t="shared" si="283"/>
        <v>2140.1471754584063</v>
      </c>
      <c r="O637" s="7">
        <f t="shared" si="287"/>
        <v>30391.254432000002</v>
      </c>
      <c r="P637" s="7">
        <f t="shared" si="288"/>
        <v>30.391254432</v>
      </c>
      <c r="Q637" s="7">
        <f t="shared" ref="Q637:Q662" si="313">$W$9*$V$4*9.81</f>
        <v>3884.76</v>
      </c>
      <c r="R637" s="7">
        <f t="shared" si="289"/>
        <v>1942.38</v>
      </c>
      <c r="S637" s="7">
        <f t="shared" si="290"/>
        <v>60</v>
      </c>
      <c r="AH637">
        <v>30.391254432</v>
      </c>
      <c r="AI637" s="14">
        <v>25.9</v>
      </c>
      <c r="AJ637" s="15">
        <f t="shared" si="291"/>
        <v>-4.4912544320000016</v>
      </c>
      <c r="AL637">
        <v>-4.4912544320000016</v>
      </c>
      <c r="AN637">
        <f t="shared" si="292"/>
        <v>4.4912544320000016</v>
      </c>
      <c r="AP637">
        <v>-4.4912544320000016</v>
      </c>
    </row>
    <row r="638" spans="2:42" x14ac:dyDescent="0.25">
      <c r="B638" s="2">
        <v>636</v>
      </c>
      <c r="C638" s="7">
        <v>15.6464</v>
      </c>
      <c r="D638" s="7">
        <f t="shared" si="293"/>
        <v>8690.9056199999577</v>
      </c>
      <c r="E638" s="7">
        <v>0</v>
      </c>
      <c r="F638" s="11">
        <f t="shared" si="311"/>
        <v>0</v>
      </c>
      <c r="G638" s="11">
        <v>15.6464</v>
      </c>
      <c r="H638" s="3">
        <v>35</v>
      </c>
      <c r="I638" s="7">
        <v>0</v>
      </c>
      <c r="J638" s="7">
        <v>0</v>
      </c>
      <c r="K638" s="11">
        <f t="shared" si="285"/>
        <v>0</v>
      </c>
      <c r="L638" s="7">
        <f t="shared" si="312"/>
        <v>1942.38</v>
      </c>
      <c r="M638" s="7">
        <f t="shared" si="286"/>
        <v>197.7671754584064</v>
      </c>
      <c r="N638" s="7">
        <f t="shared" si="283"/>
        <v>2140.1471754584063</v>
      </c>
      <c r="O638" s="7">
        <f t="shared" si="287"/>
        <v>30391.254432000002</v>
      </c>
      <c r="P638" s="7">
        <f t="shared" si="288"/>
        <v>30.391254432</v>
      </c>
      <c r="Q638" s="7">
        <f t="shared" si="313"/>
        <v>3884.76</v>
      </c>
      <c r="R638" s="7">
        <f t="shared" si="289"/>
        <v>1942.38</v>
      </c>
      <c r="S638" s="7">
        <f t="shared" si="290"/>
        <v>60</v>
      </c>
      <c r="AH638">
        <v>30.391254432</v>
      </c>
      <c r="AI638" s="14">
        <v>25.9</v>
      </c>
      <c r="AJ638" s="15">
        <f t="shared" si="291"/>
        <v>-4.4912544320000016</v>
      </c>
      <c r="AL638">
        <v>-4.4912544320000016</v>
      </c>
      <c r="AN638">
        <f t="shared" si="292"/>
        <v>4.4912544320000016</v>
      </c>
      <c r="AP638">
        <v>-4.4912544320000016</v>
      </c>
    </row>
    <row r="639" spans="2:42" x14ac:dyDescent="0.25">
      <c r="B639" s="2">
        <v>637</v>
      </c>
      <c r="C639" s="7">
        <v>15.6464</v>
      </c>
      <c r="D639" s="7">
        <f t="shared" si="293"/>
        <v>8706.5520199999573</v>
      </c>
      <c r="E639" s="7">
        <v>0</v>
      </c>
      <c r="F639" s="11">
        <f t="shared" si="311"/>
        <v>0</v>
      </c>
      <c r="G639" s="11">
        <v>15.6464</v>
      </c>
      <c r="H639" s="3">
        <v>35</v>
      </c>
      <c r="I639" s="7">
        <v>0</v>
      </c>
      <c r="J639" s="7">
        <v>0</v>
      </c>
      <c r="K639" s="11">
        <f t="shared" si="285"/>
        <v>0</v>
      </c>
      <c r="L639" s="7">
        <f t="shared" si="312"/>
        <v>1942.38</v>
      </c>
      <c r="M639" s="7">
        <f t="shared" si="286"/>
        <v>197.7671754584064</v>
      </c>
      <c r="N639" s="7">
        <f t="shared" si="283"/>
        <v>2140.1471754584063</v>
      </c>
      <c r="O639" s="7">
        <f t="shared" si="287"/>
        <v>30391.254432000002</v>
      </c>
      <c r="P639" s="7">
        <f t="shared" si="288"/>
        <v>30.391254432</v>
      </c>
      <c r="Q639" s="7">
        <f t="shared" si="313"/>
        <v>3884.76</v>
      </c>
      <c r="R639" s="7">
        <f t="shared" si="289"/>
        <v>1942.38</v>
      </c>
      <c r="S639" s="7">
        <f t="shared" si="290"/>
        <v>60</v>
      </c>
      <c r="AH639">
        <v>30.391254432</v>
      </c>
      <c r="AI639" s="14">
        <v>25.9</v>
      </c>
      <c r="AJ639" s="15">
        <f t="shared" si="291"/>
        <v>-4.4912544320000016</v>
      </c>
      <c r="AL639">
        <v>-4.4912544320000016</v>
      </c>
      <c r="AN639">
        <f t="shared" si="292"/>
        <v>4.4912544320000016</v>
      </c>
      <c r="AP639">
        <v>-4.4912544320000016</v>
      </c>
    </row>
    <row r="640" spans="2:42" x14ac:dyDescent="0.25">
      <c r="B640" s="2">
        <v>638</v>
      </c>
      <c r="C640" s="7">
        <v>15.6464</v>
      </c>
      <c r="D640" s="7">
        <f t="shared" si="293"/>
        <v>8722.198419999957</v>
      </c>
      <c r="E640" s="7">
        <v>0</v>
      </c>
      <c r="F640" s="11">
        <f t="shared" ref="F640" si="314">(G640-G639)</f>
        <v>0</v>
      </c>
      <c r="G640" s="11">
        <v>15.6464</v>
      </c>
      <c r="H640" s="3">
        <v>35</v>
      </c>
      <c r="I640" s="7">
        <v>0</v>
      </c>
      <c r="J640" s="7">
        <v>0</v>
      </c>
      <c r="K640" s="11">
        <f t="shared" si="285"/>
        <v>0</v>
      </c>
      <c r="L640" s="7">
        <f t="shared" si="312"/>
        <v>1942.38</v>
      </c>
      <c r="M640" s="7">
        <f t="shared" si="286"/>
        <v>197.7671754584064</v>
      </c>
      <c r="N640" s="7">
        <f t="shared" si="283"/>
        <v>2140.1471754584063</v>
      </c>
      <c r="O640" s="7">
        <f t="shared" si="287"/>
        <v>30391.254432000002</v>
      </c>
      <c r="P640" s="7">
        <f t="shared" si="288"/>
        <v>30.391254432</v>
      </c>
      <c r="Q640" s="7">
        <f t="shared" si="313"/>
        <v>3884.76</v>
      </c>
      <c r="R640" s="7">
        <f t="shared" si="289"/>
        <v>1942.38</v>
      </c>
      <c r="S640" s="7">
        <f t="shared" si="290"/>
        <v>60</v>
      </c>
      <c r="AH640">
        <v>30.391254432</v>
      </c>
      <c r="AI640" s="14">
        <v>25.9</v>
      </c>
      <c r="AJ640" s="15">
        <f t="shared" si="291"/>
        <v>-4.4912544320000016</v>
      </c>
      <c r="AL640">
        <v>-4.4912544320000016</v>
      </c>
      <c r="AN640">
        <f t="shared" si="292"/>
        <v>4.4912544320000016</v>
      </c>
      <c r="AP640">
        <v>-4.4912544320000016</v>
      </c>
    </row>
    <row r="641" spans="2:42" x14ac:dyDescent="0.25">
      <c r="B641" s="2">
        <v>639</v>
      </c>
      <c r="C641" s="7">
        <v>15.6464</v>
      </c>
      <c r="D641" s="7">
        <f t="shared" si="293"/>
        <v>8737.8448199999566</v>
      </c>
      <c r="E641" s="7">
        <v>0</v>
      </c>
      <c r="F641" s="11">
        <f t="shared" ref="F641:F644" si="315">G641-G640</f>
        <v>0</v>
      </c>
      <c r="G641" s="11">
        <v>15.6464</v>
      </c>
      <c r="H641" s="3">
        <v>35</v>
      </c>
      <c r="I641" s="7">
        <v>0</v>
      </c>
      <c r="J641" s="7">
        <v>0</v>
      </c>
      <c r="K641" s="11">
        <f t="shared" si="285"/>
        <v>0</v>
      </c>
      <c r="L641" s="7">
        <f t="shared" si="312"/>
        <v>1942.38</v>
      </c>
      <c r="M641" s="7">
        <f t="shared" si="286"/>
        <v>197.7671754584064</v>
      </c>
      <c r="N641" s="7">
        <f t="shared" si="283"/>
        <v>2140.1471754584063</v>
      </c>
      <c r="O641" s="7">
        <f t="shared" si="287"/>
        <v>30391.254432000002</v>
      </c>
      <c r="P641" s="7">
        <f t="shared" si="288"/>
        <v>30.391254432</v>
      </c>
      <c r="Q641" s="7">
        <f t="shared" si="313"/>
        <v>3884.76</v>
      </c>
      <c r="R641" s="7">
        <f t="shared" si="289"/>
        <v>1942.38</v>
      </c>
      <c r="S641" s="7">
        <f t="shared" si="290"/>
        <v>60</v>
      </c>
      <c r="AH641">
        <v>30.391254432</v>
      </c>
      <c r="AI641" s="14">
        <v>25.9</v>
      </c>
      <c r="AJ641" s="15">
        <f t="shared" si="291"/>
        <v>-4.4912544320000016</v>
      </c>
      <c r="AL641">
        <v>-4.4912544320000016</v>
      </c>
      <c r="AN641">
        <f t="shared" si="292"/>
        <v>4.4912544320000016</v>
      </c>
      <c r="AP641">
        <v>-4.4912544320000016</v>
      </c>
    </row>
    <row r="642" spans="2:42" x14ac:dyDescent="0.25">
      <c r="B642" s="2">
        <v>640</v>
      </c>
      <c r="C642" s="7">
        <v>15.6464</v>
      </c>
      <c r="D642" s="7">
        <f t="shared" si="293"/>
        <v>8753.4912199999562</v>
      </c>
      <c r="E642" s="7">
        <v>0</v>
      </c>
      <c r="F642" s="11">
        <f t="shared" si="315"/>
        <v>0</v>
      </c>
      <c r="G642" s="11">
        <v>15.6464</v>
      </c>
      <c r="H642" s="3">
        <v>35</v>
      </c>
      <c r="I642" s="7">
        <v>0</v>
      </c>
      <c r="J642" s="7">
        <v>0</v>
      </c>
      <c r="K642" s="11">
        <f t="shared" si="285"/>
        <v>0</v>
      </c>
      <c r="L642" s="7">
        <f t="shared" si="312"/>
        <v>1942.38</v>
      </c>
      <c r="M642" s="7">
        <f t="shared" si="286"/>
        <v>197.7671754584064</v>
      </c>
      <c r="N642" s="7">
        <f t="shared" si="283"/>
        <v>2140.1471754584063</v>
      </c>
      <c r="O642" s="7">
        <f t="shared" si="287"/>
        <v>30391.254432000002</v>
      </c>
      <c r="P642" s="7">
        <f t="shared" si="288"/>
        <v>30.391254432</v>
      </c>
      <c r="Q642" s="7">
        <f t="shared" si="313"/>
        <v>3884.76</v>
      </c>
      <c r="R642" s="7">
        <f t="shared" si="289"/>
        <v>1942.38</v>
      </c>
      <c r="S642" s="7">
        <f t="shared" si="290"/>
        <v>60</v>
      </c>
      <c r="AH642">
        <v>30.391254432</v>
      </c>
      <c r="AI642" s="14">
        <v>25.9</v>
      </c>
      <c r="AJ642" s="15">
        <f t="shared" si="291"/>
        <v>-4.4912544320000016</v>
      </c>
      <c r="AL642">
        <v>-4.4912544320000016</v>
      </c>
      <c r="AN642">
        <f t="shared" si="292"/>
        <v>4.4912544320000016</v>
      </c>
      <c r="AP642">
        <v>-4.4912544320000016</v>
      </c>
    </row>
    <row r="643" spans="2:42" x14ac:dyDescent="0.25">
      <c r="B643" s="2">
        <v>641</v>
      </c>
      <c r="C643" s="7">
        <v>15.6464</v>
      </c>
      <c r="D643" s="7">
        <f t="shared" si="293"/>
        <v>8769.1376199999559</v>
      </c>
      <c r="E643" s="7">
        <v>0</v>
      </c>
      <c r="F643" s="11">
        <f t="shared" si="315"/>
        <v>0</v>
      </c>
      <c r="G643" s="11">
        <v>15.6464</v>
      </c>
      <c r="H643" s="3">
        <v>35</v>
      </c>
      <c r="I643" s="7">
        <v>0</v>
      </c>
      <c r="J643" s="7">
        <v>0</v>
      </c>
      <c r="K643" s="11">
        <f t="shared" si="285"/>
        <v>0</v>
      </c>
      <c r="L643" s="7">
        <f t="shared" si="312"/>
        <v>1942.38</v>
      </c>
      <c r="M643" s="7">
        <f t="shared" si="286"/>
        <v>197.7671754584064</v>
      </c>
      <c r="N643" s="7">
        <f t="shared" ref="N643:N662" si="316">($V$4*F643)+M643+L643+K643</f>
        <v>2140.1471754584063</v>
      </c>
      <c r="O643" s="7">
        <f t="shared" si="287"/>
        <v>30391.254432000002</v>
      </c>
      <c r="P643" s="7">
        <f t="shared" si="288"/>
        <v>30.391254432</v>
      </c>
      <c r="Q643" s="7">
        <f t="shared" si="313"/>
        <v>3884.76</v>
      </c>
      <c r="R643" s="7">
        <f t="shared" si="289"/>
        <v>1942.38</v>
      </c>
      <c r="S643" s="7">
        <f t="shared" si="290"/>
        <v>60</v>
      </c>
      <c r="AH643">
        <v>30.391254432</v>
      </c>
      <c r="AI643" s="14">
        <v>25.9</v>
      </c>
      <c r="AJ643" s="15">
        <f t="shared" si="291"/>
        <v>-4.4912544320000016</v>
      </c>
      <c r="AL643">
        <v>-4.4912544320000016</v>
      </c>
      <c r="AN643">
        <f t="shared" si="292"/>
        <v>4.4912544320000016</v>
      </c>
      <c r="AP643">
        <v>-4.4912544320000016</v>
      </c>
    </row>
    <row r="644" spans="2:42" x14ac:dyDescent="0.25">
      <c r="B644" s="2">
        <v>642</v>
      </c>
      <c r="C644" s="7">
        <v>15.6464</v>
      </c>
      <c r="D644" s="7">
        <f t="shared" si="293"/>
        <v>8784.7840199999555</v>
      </c>
      <c r="E644" s="7">
        <v>0</v>
      </c>
      <c r="F644" s="11">
        <f t="shared" si="315"/>
        <v>0</v>
      </c>
      <c r="G644" s="11">
        <v>15.6464</v>
      </c>
      <c r="H644" s="3">
        <v>35</v>
      </c>
      <c r="I644" s="7">
        <v>0</v>
      </c>
      <c r="J644" s="7">
        <v>0</v>
      </c>
      <c r="K644" s="11">
        <f t="shared" ref="K644:K661" si="317">$V$4*9.81*SIN((E645-E644)/D645)</f>
        <v>0</v>
      </c>
      <c r="L644" s="7">
        <f t="shared" si="312"/>
        <v>1942.38</v>
      </c>
      <c r="M644" s="7">
        <f t="shared" si="286"/>
        <v>197.7671754584064</v>
      </c>
      <c r="N644" s="7">
        <f t="shared" si="316"/>
        <v>2140.1471754584063</v>
      </c>
      <c r="O644" s="7">
        <f t="shared" ref="O644:O662" si="318">G644*R644</f>
        <v>30391.254432000002</v>
      </c>
      <c r="P644" s="7">
        <f t="shared" ref="P644:P662" si="319">O644/1000</f>
        <v>30.391254432</v>
      </c>
      <c r="Q644" s="7">
        <f t="shared" si="313"/>
        <v>3884.76</v>
      </c>
      <c r="R644" s="7">
        <f t="shared" ref="R644:R662" si="320">(Q644-L644)</f>
        <v>1942.38</v>
      </c>
      <c r="S644" s="7">
        <f t="shared" ref="S644:S662" si="321">(Q644/(9.81*$V$4))*100</f>
        <v>60</v>
      </c>
      <c r="AH644">
        <v>30.391254432</v>
      </c>
      <c r="AI644" s="14">
        <v>25.9</v>
      </c>
      <c r="AJ644" s="15">
        <f t="shared" ref="AJ644:AJ662" si="322">(AI644-AH644)</f>
        <v>-4.4912544320000016</v>
      </c>
      <c r="AL644">
        <v>-4.4912544320000016</v>
      </c>
      <c r="AN644">
        <f t="shared" ref="AN644:AN662" si="323">AL644*-1</f>
        <v>4.4912544320000016</v>
      </c>
      <c r="AP644">
        <v>-4.4912544320000016</v>
      </c>
    </row>
    <row r="645" spans="2:42" x14ac:dyDescent="0.25">
      <c r="B645" s="2">
        <v>643</v>
      </c>
      <c r="C645" s="7">
        <v>15.6464</v>
      </c>
      <c r="D645" s="7">
        <f t="shared" ref="D645:D662" si="324">C645+D644</f>
        <v>8800.4304199999551</v>
      </c>
      <c r="E645" s="7">
        <v>0</v>
      </c>
      <c r="F645" s="11">
        <f t="shared" ref="F645" si="325">(G645-G644)</f>
        <v>0</v>
      </c>
      <c r="G645" s="11">
        <v>15.6464</v>
      </c>
      <c r="H645" s="3">
        <v>35</v>
      </c>
      <c r="I645" s="7">
        <v>0</v>
      </c>
      <c r="J645" s="7">
        <v>0</v>
      </c>
      <c r="K645" s="11">
        <f t="shared" si="317"/>
        <v>0</v>
      </c>
      <c r="L645" s="7">
        <f t="shared" si="312"/>
        <v>1942.38</v>
      </c>
      <c r="M645" s="7">
        <f t="shared" ref="M645:M662" si="326">0.5*$V$5*$V$6*$V$7*(G645^2)</f>
        <v>197.7671754584064</v>
      </c>
      <c r="N645" s="7">
        <f t="shared" si="316"/>
        <v>2140.1471754584063</v>
      </c>
      <c r="O645" s="7">
        <f t="shared" si="318"/>
        <v>30391.254432000002</v>
      </c>
      <c r="P645" s="7">
        <f t="shared" si="319"/>
        <v>30.391254432</v>
      </c>
      <c r="Q645" s="7">
        <f t="shared" si="313"/>
        <v>3884.76</v>
      </c>
      <c r="R645" s="7">
        <f t="shared" si="320"/>
        <v>1942.38</v>
      </c>
      <c r="S645" s="7">
        <f t="shared" si="321"/>
        <v>60</v>
      </c>
      <c r="AH645">
        <v>30.391254432</v>
      </c>
      <c r="AI645" s="14">
        <v>25.9</v>
      </c>
      <c r="AJ645" s="15">
        <f t="shared" si="322"/>
        <v>-4.4912544320000016</v>
      </c>
      <c r="AL645">
        <v>-4.4912544320000016</v>
      </c>
      <c r="AN645">
        <f t="shared" si="323"/>
        <v>4.4912544320000016</v>
      </c>
      <c r="AP645">
        <v>-4.4912544320000016</v>
      </c>
    </row>
    <row r="646" spans="2:42" x14ac:dyDescent="0.25">
      <c r="B646" s="2">
        <v>644</v>
      </c>
      <c r="C646" s="7">
        <v>15.6464</v>
      </c>
      <c r="D646" s="7">
        <f t="shared" si="324"/>
        <v>8816.0768199999548</v>
      </c>
      <c r="E646" s="7">
        <v>0</v>
      </c>
      <c r="F646" s="11">
        <f t="shared" ref="F646:F647" si="327">G646-G645</f>
        <v>0</v>
      </c>
      <c r="G646" s="11">
        <v>15.6464</v>
      </c>
      <c r="H646" s="3">
        <v>35</v>
      </c>
      <c r="I646" s="7">
        <v>0</v>
      </c>
      <c r="J646" s="7">
        <v>0</v>
      </c>
      <c r="K646" s="11">
        <f t="shared" si="317"/>
        <v>0</v>
      </c>
      <c r="L646" s="7">
        <f t="shared" si="312"/>
        <v>1942.38</v>
      </c>
      <c r="M646" s="7">
        <f t="shared" si="326"/>
        <v>197.7671754584064</v>
      </c>
      <c r="N646" s="7">
        <f t="shared" si="316"/>
        <v>2140.1471754584063</v>
      </c>
      <c r="O646" s="7">
        <f t="shared" si="318"/>
        <v>30391.254432000002</v>
      </c>
      <c r="P646" s="7">
        <f t="shared" si="319"/>
        <v>30.391254432</v>
      </c>
      <c r="Q646" s="7">
        <f t="shared" si="313"/>
        <v>3884.76</v>
      </c>
      <c r="R646" s="7">
        <f t="shared" si="320"/>
        <v>1942.38</v>
      </c>
      <c r="S646" s="7">
        <f t="shared" si="321"/>
        <v>60</v>
      </c>
      <c r="AH646">
        <v>30.391254432</v>
      </c>
      <c r="AI646" s="14">
        <v>25.9</v>
      </c>
      <c r="AJ646" s="15">
        <f t="shared" si="322"/>
        <v>-4.4912544320000016</v>
      </c>
      <c r="AL646">
        <v>-4.4912544320000016</v>
      </c>
      <c r="AN646">
        <f t="shared" si="323"/>
        <v>4.4912544320000016</v>
      </c>
      <c r="AP646">
        <v>-4.4912544320000016</v>
      </c>
    </row>
    <row r="647" spans="2:42" x14ac:dyDescent="0.25">
      <c r="B647" s="2">
        <v>645</v>
      </c>
      <c r="C647" s="7">
        <v>15.6464</v>
      </c>
      <c r="D647" s="7">
        <f t="shared" si="324"/>
        <v>8831.7232199999544</v>
      </c>
      <c r="E647" s="7">
        <v>0</v>
      </c>
      <c r="F647" s="11">
        <f t="shared" si="327"/>
        <v>0</v>
      </c>
      <c r="G647" s="11">
        <v>15.6464</v>
      </c>
      <c r="H647" s="3">
        <v>35</v>
      </c>
      <c r="I647" s="7">
        <v>0</v>
      </c>
      <c r="J647" s="7">
        <v>0</v>
      </c>
      <c r="K647" s="11">
        <f t="shared" si="317"/>
        <v>0</v>
      </c>
      <c r="L647" s="7">
        <f t="shared" si="312"/>
        <v>1942.38</v>
      </c>
      <c r="M647" s="7">
        <f t="shared" si="326"/>
        <v>197.7671754584064</v>
      </c>
      <c r="N647" s="7">
        <f t="shared" si="316"/>
        <v>2140.1471754584063</v>
      </c>
      <c r="O647" s="7">
        <f t="shared" si="318"/>
        <v>30391.254432000002</v>
      </c>
      <c r="P647" s="7">
        <f t="shared" si="319"/>
        <v>30.391254432</v>
      </c>
      <c r="Q647" s="7">
        <f t="shared" si="313"/>
        <v>3884.76</v>
      </c>
      <c r="R647" s="7">
        <f t="shared" si="320"/>
        <v>1942.38</v>
      </c>
      <c r="S647" s="7">
        <f t="shared" si="321"/>
        <v>60</v>
      </c>
      <c r="AH647">
        <v>30.391254432</v>
      </c>
      <c r="AI647" s="14">
        <v>25.9</v>
      </c>
      <c r="AJ647" s="15">
        <f t="shared" si="322"/>
        <v>-4.4912544320000016</v>
      </c>
      <c r="AL647">
        <v>-4.4912544320000016</v>
      </c>
      <c r="AN647">
        <f t="shared" si="323"/>
        <v>4.4912544320000016</v>
      </c>
      <c r="AP647">
        <v>-4.4912544320000016</v>
      </c>
    </row>
    <row r="648" spans="2:42" x14ac:dyDescent="0.25">
      <c r="B648" s="2">
        <v>646</v>
      </c>
      <c r="C648" s="7">
        <v>15.6464</v>
      </c>
      <c r="D648" s="7">
        <f t="shared" si="324"/>
        <v>8847.369619999954</v>
      </c>
      <c r="E648" s="7">
        <v>0</v>
      </c>
      <c r="F648" s="11">
        <f t="shared" ref="F648" si="328">(G648-G647)</f>
        <v>0</v>
      </c>
      <c r="G648" s="11">
        <v>15.6464</v>
      </c>
      <c r="H648" s="3">
        <v>35</v>
      </c>
      <c r="I648" s="7">
        <v>0</v>
      </c>
      <c r="J648" s="7">
        <v>0</v>
      </c>
      <c r="K648" s="11">
        <f t="shared" si="317"/>
        <v>0</v>
      </c>
      <c r="L648" s="7">
        <f t="shared" si="312"/>
        <v>1942.38</v>
      </c>
      <c r="M648" s="7">
        <f t="shared" si="326"/>
        <v>197.7671754584064</v>
      </c>
      <c r="N648" s="7">
        <f t="shared" si="316"/>
        <v>2140.1471754584063</v>
      </c>
      <c r="O648" s="7">
        <f t="shared" si="318"/>
        <v>30391.254432000002</v>
      </c>
      <c r="P648" s="7">
        <f t="shared" si="319"/>
        <v>30.391254432</v>
      </c>
      <c r="Q648" s="7">
        <f t="shared" si="313"/>
        <v>3884.76</v>
      </c>
      <c r="R648" s="7">
        <f t="shared" si="320"/>
        <v>1942.38</v>
      </c>
      <c r="S648" s="7">
        <f t="shared" si="321"/>
        <v>60</v>
      </c>
      <c r="AH648">
        <v>30.391254432</v>
      </c>
      <c r="AI648" s="14">
        <v>25.9</v>
      </c>
      <c r="AJ648" s="15">
        <f t="shared" si="322"/>
        <v>-4.4912544320000016</v>
      </c>
      <c r="AL648">
        <v>-4.4912544320000016</v>
      </c>
      <c r="AN648">
        <f t="shared" si="323"/>
        <v>4.4912544320000016</v>
      </c>
      <c r="AP648">
        <v>-4.4912544320000016</v>
      </c>
    </row>
    <row r="649" spans="2:42" x14ac:dyDescent="0.25">
      <c r="B649" s="2">
        <v>647</v>
      </c>
      <c r="C649" s="7">
        <v>14.305300000000001</v>
      </c>
      <c r="D649" s="7">
        <f t="shared" si="324"/>
        <v>8861.674919999954</v>
      </c>
      <c r="E649" s="7">
        <v>0</v>
      </c>
      <c r="F649" s="11">
        <f t="shared" ref="F649:F652" si="329">G649-G648</f>
        <v>-1.3410999999999991</v>
      </c>
      <c r="G649" s="11">
        <v>14.305300000000001</v>
      </c>
      <c r="H649" s="3">
        <v>32</v>
      </c>
      <c r="I649" s="7">
        <v>0</v>
      </c>
      <c r="J649" s="7">
        <v>0</v>
      </c>
      <c r="K649" s="11">
        <f t="shared" si="317"/>
        <v>0</v>
      </c>
      <c r="L649" s="7">
        <f t="shared" si="312"/>
        <v>1942.38</v>
      </c>
      <c r="M649" s="7">
        <f t="shared" si="326"/>
        <v>165.31767667942563</v>
      </c>
      <c r="N649" s="7">
        <f t="shared" si="316"/>
        <v>1222.5716766794262</v>
      </c>
      <c r="O649" s="7">
        <f t="shared" si="318"/>
        <v>27786.328614000002</v>
      </c>
      <c r="P649" s="7">
        <f t="shared" si="319"/>
        <v>27.786328614000002</v>
      </c>
      <c r="Q649" s="7">
        <f t="shared" si="313"/>
        <v>3884.76</v>
      </c>
      <c r="R649" s="7">
        <f t="shared" si="320"/>
        <v>1942.38</v>
      </c>
      <c r="S649" s="7">
        <f t="shared" si="321"/>
        <v>60</v>
      </c>
      <c r="AH649">
        <v>27.786328614000002</v>
      </c>
      <c r="AI649" s="14">
        <v>25.9</v>
      </c>
      <c r="AJ649" s="15">
        <f t="shared" si="322"/>
        <v>-1.8863286140000035</v>
      </c>
      <c r="AL649">
        <v>-1.8863286140000035</v>
      </c>
      <c r="AN649">
        <f t="shared" si="323"/>
        <v>1.8863286140000035</v>
      </c>
      <c r="AP649">
        <v>-1.8863286140000035</v>
      </c>
    </row>
    <row r="650" spans="2:42" x14ac:dyDescent="0.25">
      <c r="B650" s="2">
        <v>648</v>
      </c>
      <c r="C650" s="7">
        <v>13.411199999999999</v>
      </c>
      <c r="D650" s="7">
        <f t="shared" si="324"/>
        <v>8875.0861199999545</v>
      </c>
      <c r="E650" s="7">
        <v>0</v>
      </c>
      <c r="F650" s="11">
        <f t="shared" si="329"/>
        <v>-0.89410000000000167</v>
      </c>
      <c r="G650" s="11">
        <v>13.411199999999999</v>
      </c>
      <c r="H650" s="3">
        <v>30</v>
      </c>
      <c r="I650" s="7">
        <v>0</v>
      </c>
      <c r="J650" s="7">
        <v>0</v>
      </c>
      <c r="K650" s="11">
        <f t="shared" si="317"/>
        <v>0</v>
      </c>
      <c r="L650" s="7">
        <f t="shared" si="312"/>
        <v>1942.38</v>
      </c>
      <c r="M650" s="7">
        <f t="shared" si="326"/>
        <v>145.2983329898496</v>
      </c>
      <c r="N650" s="7">
        <f t="shared" si="316"/>
        <v>1497.5723329898485</v>
      </c>
      <c r="O650" s="7">
        <f t="shared" si="318"/>
        <v>26049.646656000001</v>
      </c>
      <c r="P650" s="7">
        <f t="shared" si="319"/>
        <v>26.049646656</v>
      </c>
      <c r="Q650" s="7">
        <f t="shared" si="313"/>
        <v>3884.76</v>
      </c>
      <c r="R650" s="7">
        <f t="shared" si="320"/>
        <v>1942.38</v>
      </c>
      <c r="S650" s="7">
        <f t="shared" si="321"/>
        <v>60</v>
      </c>
      <c r="AH650">
        <v>26.049646656</v>
      </c>
      <c r="AI650" s="14">
        <v>25.9</v>
      </c>
      <c r="AJ650" s="15">
        <f t="shared" si="322"/>
        <v>-0.1496466560000016</v>
      </c>
      <c r="AL650">
        <v>-0.1496466560000016</v>
      </c>
      <c r="AN650">
        <f t="shared" si="323"/>
        <v>0.1496466560000016</v>
      </c>
      <c r="AP650">
        <v>-0.1496466560000016</v>
      </c>
    </row>
    <row r="651" spans="2:42" x14ac:dyDescent="0.25">
      <c r="B651" s="2">
        <v>649</v>
      </c>
      <c r="C651" s="7">
        <v>12.0701</v>
      </c>
      <c r="D651" s="7">
        <f t="shared" si="324"/>
        <v>8887.1562199999553</v>
      </c>
      <c r="E651" s="7">
        <v>0</v>
      </c>
      <c r="F651" s="11">
        <f t="shared" si="329"/>
        <v>-1.3410999999999991</v>
      </c>
      <c r="G651" s="11">
        <v>12.0701</v>
      </c>
      <c r="H651" s="3">
        <v>27</v>
      </c>
      <c r="I651" s="7">
        <v>0</v>
      </c>
      <c r="J651" s="7">
        <v>0</v>
      </c>
      <c r="K651" s="11">
        <f t="shared" si="317"/>
        <v>0</v>
      </c>
      <c r="L651" s="7">
        <f t="shared" si="312"/>
        <v>1942.38</v>
      </c>
      <c r="M651" s="7">
        <f t="shared" si="326"/>
        <v>117.6920397498384</v>
      </c>
      <c r="N651" s="7">
        <f t="shared" si="316"/>
        <v>1174.9460397498392</v>
      </c>
      <c r="O651" s="7">
        <f t="shared" si="318"/>
        <v>23444.720838000001</v>
      </c>
      <c r="P651" s="7">
        <f t="shared" si="319"/>
        <v>23.444720838000002</v>
      </c>
      <c r="Q651" s="7">
        <f t="shared" si="313"/>
        <v>3884.76</v>
      </c>
      <c r="R651" s="7">
        <f t="shared" si="320"/>
        <v>1942.38</v>
      </c>
      <c r="S651" s="7">
        <f t="shared" si="321"/>
        <v>60</v>
      </c>
      <c r="AH651">
        <v>23.444720838000002</v>
      </c>
      <c r="AI651" s="14">
        <v>25.9</v>
      </c>
      <c r="AJ651" s="15">
        <f t="shared" si="322"/>
        <v>2.4552791619999965</v>
      </c>
      <c r="AM651">
        <v>2.4552791619999965</v>
      </c>
      <c r="AN651">
        <f t="shared" si="323"/>
        <v>0</v>
      </c>
      <c r="AP651">
        <v>2.4552791619999965</v>
      </c>
    </row>
    <row r="652" spans="2:42" x14ac:dyDescent="0.25">
      <c r="B652" s="2">
        <v>650</v>
      </c>
      <c r="C652" s="7">
        <v>11.176</v>
      </c>
      <c r="D652" s="7">
        <f t="shared" si="324"/>
        <v>8898.3322199999548</v>
      </c>
      <c r="E652" s="7">
        <v>0</v>
      </c>
      <c r="F652" s="11">
        <f t="shared" si="329"/>
        <v>-0.89409999999999989</v>
      </c>
      <c r="G652" s="11">
        <v>11.176</v>
      </c>
      <c r="H652" s="3">
        <v>25</v>
      </c>
      <c r="I652" s="7">
        <v>0</v>
      </c>
      <c r="J652" s="7">
        <v>0</v>
      </c>
      <c r="K652" s="11">
        <f t="shared" si="317"/>
        <v>0</v>
      </c>
      <c r="L652" s="7">
        <f t="shared" si="312"/>
        <v>1942.38</v>
      </c>
      <c r="M652" s="7">
        <f t="shared" si="326"/>
        <v>100.90162013184001</v>
      </c>
      <c r="N652" s="7">
        <f t="shared" si="316"/>
        <v>1453.1756201318403</v>
      </c>
      <c r="O652" s="7">
        <f t="shared" si="318"/>
        <v>21708.03888</v>
      </c>
      <c r="P652" s="7">
        <f t="shared" si="319"/>
        <v>21.70803888</v>
      </c>
      <c r="Q652" s="7">
        <f t="shared" si="313"/>
        <v>3884.76</v>
      </c>
      <c r="R652" s="7">
        <f t="shared" si="320"/>
        <v>1942.38</v>
      </c>
      <c r="S652" s="7">
        <f t="shared" si="321"/>
        <v>60</v>
      </c>
      <c r="AH652">
        <v>21.70803888</v>
      </c>
      <c r="AI652" s="14">
        <v>25.9</v>
      </c>
      <c r="AJ652" s="15">
        <f t="shared" si="322"/>
        <v>4.1919611199999984</v>
      </c>
      <c r="AM652">
        <v>4.1919611199999984</v>
      </c>
      <c r="AN652">
        <f t="shared" si="323"/>
        <v>0</v>
      </c>
      <c r="AP652">
        <v>4.1919611199999984</v>
      </c>
    </row>
    <row r="653" spans="2:42" x14ac:dyDescent="0.25">
      <c r="B653" s="2">
        <v>651</v>
      </c>
      <c r="C653" s="7">
        <v>9.3878400000000006</v>
      </c>
      <c r="D653" s="7">
        <f t="shared" si="324"/>
        <v>8907.7200599999542</v>
      </c>
      <c r="E653" s="7">
        <v>0</v>
      </c>
      <c r="F653" s="11">
        <f t="shared" si="298"/>
        <v>-1.7881599999999995</v>
      </c>
      <c r="G653" s="11">
        <v>9.3878400000000006</v>
      </c>
      <c r="H653" s="3">
        <v>21</v>
      </c>
      <c r="I653" s="7">
        <v>0</v>
      </c>
      <c r="J653" s="7">
        <v>0</v>
      </c>
      <c r="K653" s="11">
        <f t="shared" si="317"/>
        <v>0</v>
      </c>
      <c r="L653" s="7">
        <f t="shared" si="312"/>
        <v>1942.38</v>
      </c>
      <c r="M653" s="7">
        <f t="shared" si="326"/>
        <v>71.196183165026312</v>
      </c>
      <c r="N653" s="7">
        <f t="shared" si="316"/>
        <v>833.39058316502656</v>
      </c>
      <c r="O653" s="7">
        <f t="shared" si="318"/>
        <v>18234.752659200003</v>
      </c>
      <c r="P653" s="7">
        <f t="shared" si="319"/>
        <v>18.234752659200002</v>
      </c>
      <c r="Q653" s="7">
        <f t="shared" si="313"/>
        <v>3884.76</v>
      </c>
      <c r="R653" s="7">
        <f t="shared" si="320"/>
        <v>1942.38</v>
      </c>
      <c r="S653" s="7">
        <f t="shared" si="321"/>
        <v>60</v>
      </c>
      <c r="AH653">
        <v>18.234752659200002</v>
      </c>
      <c r="AI653" s="14">
        <v>25.9</v>
      </c>
      <c r="AJ653" s="15">
        <f t="shared" si="322"/>
        <v>7.665247340799997</v>
      </c>
      <c r="AM653">
        <v>7.665247340799997</v>
      </c>
      <c r="AN653">
        <f t="shared" si="323"/>
        <v>0</v>
      </c>
      <c r="AP653">
        <v>7.665247340799997</v>
      </c>
    </row>
    <row r="654" spans="2:42" x14ac:dyDescent="0.25">
      <c r="B654" s="2">
        <v>652</v>
      </c>
      <c r="C654" s="7">
        <v>8.0467200000000005</v>
      </c>
      <c r="D654" s="7">
        <f t="shared" si="324"/>
        <v>8915.7667799999545</v>
      </c>
      <c r="E654" s="7">
        <v>0</v>
      </c>
      <c r="F654" s="11">
        <f t="shared" si="299"/>
        <v>-1.3411200000000001</v>
      </c>
      <c r="G654" s="11">
        <v>8.0467200000000005</v>
      </c>
      <c r="H654" s="3">
        <v>18</v>
      </c>
      <c r="I654" s="7">
        <v>0</v>
      </c>
      <c r="J654" s="7">
        <v>0</v>
      </c>
      <c r="K654" s="11">
        <f t="shared" si="317"/>
        <v>0</v>
      </c>
      <c r="L654" s="7">
        <f t="shared" si="312"/>
        <v>1942.38</v>
      </c>
      <c r="M654" s="7">
        <f t="shared" si="326"/>
        <v>52.307399876345862</v>
      </c>
      <c r="N654" s="7">
        <f t="shared" si="316"/>
        <v>1109.5481998763457</v>
      </c>
      <c r="O654" s="7">
        <f t="shared" si="318"/>
        <v>15629.787993600003</v>
      </c>
      <c r="P654" s="7">
        <f t="shared" si="319"/>
        <v>15.629787993600003</v>
      </c>
      <c r="Q654" s="7">
        <f t="shared" si="313"/>
        <v>3884.76</v>
      </c>
      <c r="R654" s="7">
        <f t="shared" si="320"/>
        <v>1942.38</v>
      </c>
      <c r="S654" s="7">
        <f t="shared" si="321"/>
        <v>60</v>
      </c>
      <c r="AH654">
        <v>15.629787993600003</v>
      </c>
      <c r="AI654" s="14">
        <v>25.9</v>
      </c>
      <c r="AJ654" s="15">
        <f t="shared" si="322"/>
        <v>10.270212006399996</v>
      </c>
      <c r="AM654" s="15">
        <v>10.270212006399996</v>
      </c>
      <c r="AN654">
        <f t="shared" si="323"/>
        <v>0</v>
      </c>
      <c r="AP654">
        <v>10.270212006399996</v>
      </c>
    </row>
    <row r="655" spans="2:42" x14ac:dyDescent="0.25">
      <c r="B655" s="2">
        <v>653</v>
      </c>
      <c r="C655" s="7">
        <v>6.7055999999999996</v>
      </c>
      <c r="D655" s="7">
        <f t="shared" si="324"/>
        <v>8922.4723799999538</v>
      </c>
      <c r="E655" s="7">
        <v>0</v>
      </c>
      <c r="F655" s="11">
        <f t="shared" si="299"/>
        <v>-1.341120000000001</v>
      </c>
      <c r="G655" s="11">
        <v>6.7055999999999996</v>
      </c>
      <c r="H655" s="3">
        <v>15</v>
      </c>
      <c r="I655" s="7">
        <v>0</v>
      </c>
      <c r="J655" s="7">
        <v>0</v>
      </c>
      <c r="K655" s="11">
        <f t="shared" si="317"/>
        <v>0</v>
      </c>
      <c r="L655" s="7">
        <f t="shared" si="312"/>
        <v>1942.38</v>
      </c>
      <c r="M655" s="7">
        <f t="shared" si="326"/>
        <v>36.3245832474624</v>
      </c>
      <c r="N655" s="7">
        <f t="shared" si="316"/>
        <v>1093.5653832474618</v>
      </c>
      <c r="O655" s="7">
        <f t="shared" si="318"/>
        <v>13024.823328</v>
      </c>
      <c r="P655" s="7">
        <f t="shared" si="319"/>
        <v>13.024823328</v>
      </c>
      <c r="Q655" s="7">
        <f t="shared" si="313"/>
        <v>3884.76</v>
      </c>
      <c r="R655" s="7">
        <f t="shared" si="320"/>
        <v>1942.38</v>
      </c>
      <c r="S655" s="7">
        <f t="shared" si="321"/>
        <v>60</v>
      </c>
      <c r="AH655">
        <v>13.024823328</v>
      </c>
      <c r="AI655" s="14">
        <v>25.9</v>
      </c>
      <c r="AJ655" s="15">
        <f t="shared" si="322"/>
        <v>12.875176671999998</v>
      </c>
      <c r="AM655" s="15">
        <v>12.875176671999998</v>
      </c>
      <c r="AN655">
        <f t="shared" si="323"/>
        <v>0</v>
      </c>
      <c r="AP655">
        <v>12.875176671999998</v>
      </c>
    </row>
    <row r="656" spans="2:42" x14ac:dyDescent="0.25">
      <c r="B656" s="2">
        <v>654</v>
      </c>
      <c r="C656" s="7">
        <v>5.8115199999999998</v>
      </c>
      <c r="D656" s="7">
        <f t="shared" si="324"/>
        <v>8928.2838999999531</v>
      </c>
      <c r="E656" s="7">
        <v>0</v>
      </c>
      <c r="F656" s="11">
        <f t="shared" si="299"/>
        <v>-0.89407999999999976</v>
      </c>
      <c r="G656" s="11">
        <v>5.8115199999999998</v>
      </c>
      <c r="H656" s="3">
        <v>13</v>
      </c>
      <c r="I656" s="7">
        <v>0</v>
      </c>
      <c r="J656" s="7">
        <v>0</v>
      </c>
      <c r="K656" s="11">
        <f t="shared" si="317"/>
        <v>0</v>
      </c>
      <c r="L656" s="7">
        <f t="shared" si="312"/>
        <v>1942.38</v>
      </c>
      <c r="M656" s="7">
        <f t="shared" si="326"/>
        <v>27.283798083649533</v>
      </c>
      <c r="N656" s="7">
        <f t="shared" si="316"/>
        <v>1379.5709980836498</v>
      </c>
      <c r="O656" s="7">
        <f t="shared" si="318"/>
        <v>11288.1802176</v>
      </c>
      <c r="P656" s="7">
        <f t="shared" si="319"/>
        <v>11.288180217600001</v>
      </c>
      <c r="Q656" s="7">
        <f t="shared" si="313"/>
        <v>3884.76</v>
      </c>
      <c r="R656" s="7">
        <f t="shared" si="320"/>
        <v>1942.38</v>
      </c>
      <c r="S656" s="7">
        <f t="shared" si="321"/>
        <v>60</v>
      </c>
      <c r="AH656">
        <v>11.288180217600001</v>
      </c>
      <c r="AI656" s="14">
        <v>25.9</v>
      </c>
      <c r="AJ656" s="15">
        <f t="shared" si="322"/>
        <v>14.611819782399998</v>
      </c>
      <c r="AM656" s="15">
        <v>14.611819782399998</v>
      </c>
      <c r="AN656">
        <f t="shared" si="323"/>
        <v>0</v>
      </c>
      <c r="AP656">
        <v>14.611819782399998</v>
      </c>
    </row>
    <row r="657" spans="2:42" x14ac:dyDescent="0.25">
      <c r="B657" s="2">
        <v>655</v>
      </c>
      <c r="C657" s="7">
        <v>4.91744</v>
      </c>
      <c r="D657" s="7">
        <f t="shared" si="324"/>
        <v>8933.2013399999523</v>
      </c>
      <c r="E657" s="7">
        <v>0</v>
      </c>
      <c r="F657" s="11">
        <f t="shared" si="299"/>
        <v>-0.89407999999999976</v>
      </c>
      <c r="G657" s="11">
        <v>4.91744</v>
      </c>
      <c r="H657" s="3">
        <v>11</v>
      </c>
      <c r="I657" s="7">
        <v>0</v>
      </c>
      <c r="J657" s="7">
        <v>0</v>
      </c>
      <c r="K657" s="11">
        <f t="shared" si="317"/>
        <v>0</v>
      </c>
      <c r="L657" s="7">
        <f t="shared" si="312"/>
        <v>1942.38</v>
      </c>
      <c r="M657" s="7">
        <f t="shared" si="326"/>
        <v>19.534553657524224</v>
      </c>
      <c r="N657" s="7">
        <f t="shared" si="316"/>
        <v>1371.8217536575244</v>
      </c>
      <c r="O657" s="7">
        <f t="shared" si="318"/>
        <v>9551.5371071999998</v>
      </c>
      <c r="P657" s="7">
        <f t="shared" si="319"/>
        <v>9.5515371071999997</v>
      </c>
      <c r="Q657" s="7">
        <f t="shared" si="313"/>
        <v>3884.76</v>
      </c>
      <c r="R657" s="7">
        <f t="shared" si="320"/>
        <v>1942.38</v>
      </c>
      <c r="S657" s="7">
        <f t="shared" si="321"/>
        <v>60</v>
      </c>
      <c r="AH657">
        <v>9.5515371071999997</v>
      </c>
      <c r="AI657" s="14">
        <v>25.9</v>
      </c>
      <c r="AJ657" s="15">
        <f t="shared" si="322"/>
        <v>16.348462892800001</v>
      </c>
      <c r="AM657" s="15">
        <v>16.348462892800001</v>
      </c>
      <c r="AN657">
        <f t="shared" si="323"/>
        <v>0</v>
      </c>
      <c r="AP657">
        <v>16.348462892800001</v>
      </c>
    </row>
    <row r="658" spans="2:42" x14ac:dyDescent="0.25">
      <c r="B658" s="2">
        <v>656</v>
      </c>
      <c r="C658" s="7">
        <v>4.0233600000000003</v>
      </c>
      <c r="D658" s="7">
        <f t="shared" si="324"/>
        <v>8937.2246999999516</v>
      </c>
      <c r="E658" s="7">
        <v>0</v>
      </c>
      <c r="F658" s="11">
        <f t="shared" si="300"/>
        <v>-0.89407999999999976</v>
      </c>
      <c r="G658" s="11">
        <v>4.0233600000000003</v>
      </c>
      <c r="H658" s="3">
        <v>9</v>
      </c>
      <c r="I658" s="7">
        <v>0</v>
      </c>
      <c r="J658" s="7">
        <v>0</v>
      </c>
      <c r="K658" s="11">
        <f t="shared" si="317"/>
        <v>0</v>
      </c>
      <c r="L658" s="7">
        <f t="shared" si="312"/>
        <v>1942.38</v>
      </c>
      <c r="M658" s="7">
        <f t="shared" si="326"/>
        <v>13.076849969086465</v>
      </c>
      <c r="N658" s="7">
        <f t="shared" si="316"/>
        <v>1365.3640499690866</v>
      </c>
      <c r="O658" s="7">
        <f t="shared" si="318"/>
        <v>7814.8939968000013</v>
      </c>
      <c r="P658" s="7">
        <f t="shared" si="319"/>
        <v>7.8148939968000013</v>
      </c>
      <c r="Q658" s="7">
        <f t="shared" si="313"/>
        <v>3884.76</v>
      </c>
      <c r="R658" s="7">
        <f t="shared" si="320"/>
        <v>1942.38</v>
      </c>
      <c r="S658" s="7">
        <f t="shared" si="321"/>
        <v>60</v>
      </c>
      <c r="AH658">
        <v>7.8148939968000013</v>
      </c>
      <c r="AI658" s="14">
        <v>25.9</v>
      </c>
      <c r="AJ658" s="15">
        <f t="shared" si="322"/>
        <v>18.085106003199996</v>
      </c>
      <c r="AM658" s="15">
        <v>18.085106003199996</v>
      </c>
      <c r="AN658">
        <f t="shared" si="323"/>
        <v>0</v>
      </c>
      <c r="AP658">
        <v>18.085106003199996</v>
      </c>
    </row>
    <row r="659" spans="2:42" x14ac:dyDescent="0.25">
      <c r="B659" s="2">
        <v>657</v>
      </c>
      <c r="C659" s="7">
        <v>2.2351999999999999</v>
      </c>
      <c r="D659" s="7">
        <f t="shared" si="324"/>
        <v>8939.4598999999507</v>
      </c>
      <c r="E659" s="7">
        <v>0</v>
      </c>
      <c r="F659" s="11">
        <f t="shared" si="301"/>
        <v>-1.7881600000000004</v>
      </c>
      <c r="G659" s="11">
        <v>2.2351999999999999</v>
      </c>
      <c r="H659" s="3">
        <v>5</v>
      </c>
      <c r="I659" s="7">
        <v>0</v>
      </c>
      <c r="J659" s="7">
        <v>0</v>
      </c>
      <c r="K659" s="11">
        <f t="shared" si="317"/>
        <v>0</v>
      </c>
      <c r="L659" s="7">
        <f t="shared" si="312"/>
        <v>1942.38</v>
      </c>
      <c r="M659" s="7">
        <f t="shared" si="326"/>
        <v>4.0360648052735995</v>
      </c>
      <c r="N659" s="7">
        <f t="shared" si="316"/>
        <v>766.23046480527341</v>
      </c>
      <c r="O659" s="7">
        <f t="shared" si="318"/>
        <v>4341.6077759999998</v>
      </c>
      <c r="P659" s="7">
        <f t="shared" si="319"/>
        <v>4.341607776</v>
      </c>
      <c r="Q659" s="7">
        <f t="shared" si="313"/>
        <v>3884.76</v>
      </c>
      <c r="R659" s="7">
        <f t="shared" si="320"/>
        <v>1942.38</v>
      </c>
      <c r="S659" s="7">
        <f t="shared" si="321"/>
        <v>60</v>
      </c>
      <c r="AH659">
        <v>4.341607776</v>
      </c>
      <c r="AI659" s="14">
        <v>25.9</v>
      </c>
      <c r="AJ659" s="15">
        <f t="shared" si="322"/>
        <v>21.558392223999999</v>
      </c>
      <c r="AM659" s="15">
        <v>21.558392223999999</v>
      </c>
      <c r="AN659">
        <f t="shared" si="323"/>
        <v>0</v>
      </c>
      <c r="AP659">
        <v>21.558392223999999</v>
      </c>
    </row>
    <row r="660" spans="2:42" x14ac:dyDescent="0.25">
      <c r="B660" s="2">
        <v>658</v>
      </c>
      <c r="C660" s="7">
        <v>1.3411200000000001</v>
      </c>
      <c r="D660" s="7">
        <f t="shared" si="324"/>
        <v>8940.8010199999499</v>
      </c>
      <c r="E660" s="7">
        <v>0</v>
      </c>
      <c r="F660" s="11">
        <f t="shared" si="301"/>
        <v>-0.89407999999999976</v>
      </c>
      <c r="G660" s="11">
        <v>1.3411200000000001</v>
      </c>
      <c r="H660" s="3">
        <v>3</v>
      </c>
      <c r="I660" s="7">
        <v>0</v>
      </c>
      <c r="J660" s="7">
        <v>0</v>
      </c>
      <c r="K660" s="11">
        <f t="shared" si="317"/>
        <v>0</v>
      </c>
      <c r="L660" s="7">
        <f t="shared" si="312"/>
        <v>1942.38</v>
      </c>
      <c r="M660" s="7">
        <f t="shared" si="326"/>
        <v>1.4529833298984962</v>
      </c>
      <c r="N660" s="7">
        <f t="shared" si="316"/>
        <v>1353.7401833298986</v>
      </c>
      <c r="O660" s="7">
        <f t="shared" si="318"/>
        <v>2604.9646656000004</v>
      </c>
      <c r="P660" s="7">
        <f t="shared" si="319"/>
        <v>2.6049646656000003</v>
      </c>
      <c r="Q660" s="7">
        <f t="shared" si="313"/>
        <v>3884.76</v>
      </c>
      <c r="R660" s="7">
        <f t="shared" si="320"/>
        <v>1942.38</v>
      </c>
      <c r="S660" s="7">
        <f t="shared" si="321"/>
        <v>60</v>
      </c>
      <c r="AH660">
        <v>2.6049646656000003</v>
      </c>
      <c r="AI660" s="14">
        <v>25.9</v>
      </c>
      <c r="AJ660" s="15">
        <f t="shared" si="322"/>
        <v>23.295035334399998</v>
      </c>
      <c r="AM660" s="15">
        <v>23.295035334399998</v>
      </c>
      <c r="AN660">
        <f t="shared" si="323"/>
        <v>0</v>
      </c>
      <c r="AP660">
        <v>23.295035334399998</v>
      </c>
    </row>
    <row r="661" spans="2:42" x14ac:dyDescent="0.25">
      <c r="B661" s="2">
        <v>659</v>
      </c>
      <c r="C661" s="7">
        <v>0.44703999999999999</v>
      </c>
      <c r="D661" s="7">
        <f t="shared" si="324"/>
        <v>8941.248059999949</v>
      </c>
      <c r="E661" s="7">
        <v>0</v>
      </c>
      <c r="F661" s="11">
        <f t="shared" si="301"/>
        <v>-0.8940800000000001</v>
      </c>
      <c r="G661" s="11">
        <v>0.44703999999999999</v>
      </c>
      <c r="H661" s="3">
        <v>1</v>
      </c>
      <c r="I661" s="7">
        <v>0</v>
      </c>
      <c r="J661" s="7">
        <v>0</v>
      </c>
      <c r="K661" s="11">
        <f t="shared" si="317"/>
        <v>0</v>
      </c>
      <c r="L661" s="7">
        <f t="shared" si="312"/>
        <v>1942.38</v>
      </c>
      <c r="M661" s="7">
        <f t="shared" si="326"/>
        <v>0.16144259221094401</v>
      </c>
      <c r="N661" s="7">
        <f t="shared" si="316"/>
        <v>1352.4486425922109</v>
      </c>
      <c r="O661" s="7">
        <f t="shared" si="318"/>
        <v>868.32155520000003</v>
      </c>
      <c r="P661" s="7">
        <f t="shared" si="319"/>
        <v>0.86832155519999998</v>
      </c>
      <c r="Q661" s="7">
        <f t="shared" si="313"/>
        <v>3884.76</v>
      </c>
      <c r="R661" s="7">
        <f t="shared" si="320"/>
        <v>1942.38</v>
      </c>
      <c r="S661" s="7">
        <f t="shared" si="321"/>
        <v>60</v>
      </c>
      <c r="AH661">
        <v>0.86832155519999998</v>
      </c>
      <c r="AI661" s="14">
        <v>25.9</v>
      </c>
      <c r="AJ661" s="15">
        <f t="shared" si="322"/>
        <v>25.031678444799997</v>
      </c>
      <c r="AM661" s="15">
        <v>25.031678444799997</v>
      </c>
      <c r="AN661">
        <f t="shared" si="323"/>
        <v>0</v>
      </c>
      <c r="AP661">
        <v>25.031678444799997</v>
      </c>
    </row>
    <row r="662" spans="2:42" x14ac:dyDescent="0.25">
      <c r="B662" s="2">
        <v>660</v>
      </c>
      <c r="C662" s="7">
        <v>0</v>
      </c>
      <c r="D662" s="7">
        <f t="shared" si="324"/>
        <v>8941.248059999949</v>
      </c>
      <c r="E662" s="7">
        <v>0</v>
      </c>
      <c r="F662" s="11">
        <f t="shared" si="301"/>
        <v>-0.44703999999999999</v>
      </c>
      <c r="G662" s="12">
        <v>0</v>
      </c>
      <c r="H662" s="3">
        <v>0</v>
      </c>
      <c r="I662" s="7">
        <v>0</v>
      </c>
      <c r="J662" s="7">
        <v>0</v>
      </c>
      <c r="K662" s="11">
        <v>0</v>
      </c>
      <c r="L662" s="7">
        <f t="shared" si="312"/>
        <v>1942.38</v>
      </c>
      <c r="M662" s="7">
        <f t="shared" si="326"/>
        <v>0</v>
      </c>
      <c r="N662" s="7">
        <f t="shared" si="316"/>
        <v>1647.3336000000002</v>
      </c>
      <c r="O662" s="7">
        <f t="shared" si="318"/>
        <v>0</v>
      </c>
      <c r="P662" s="7">
        <f t="shared" si="319"/>
        <v>0</v>
      </c>
      <c r="Q662" s="7">
        <f t="shared" si="313"/>
        <v>3884.76</v>
      </c>
      <c r="R662" s="7">
        <f t="shared" si="320"/>
        <v>1942.38</v>
      </c>
      <c r="S662" s="7">
        <f t="shared" si="321"/>
        <v>60</v>
      </c>
      <c r="AH662">
        <v>0</v>
      </c>
      <c r="AI662" s="14">
        <v>25.9</v>
      </c>
      <c r="AJ662" s="15">
        <f t="shared" si="322"/>
        <v>25.9</v>
      </c>
      <c r="AL662" s="15"/>
      <c r="AM662" s="15">
        <v>25.9</v>
      </c>
      <c r="AN662">
        <f t="shared" si="323"/>
        <v>0</v>
      </c>
      <c r="AP662">
        <v>25.9</v>
      </c>
    </row>
    <row r="663" spans="2:42" x14ac:dyDescent="0.25"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9"/>
      <c r="P663" s="9"/>
      <c r="AL663" s="15">
        <f>SUM(AL3:AL653)</f>
        <v>-1694.7941188920015</v>
      </c>
      <c r="AM663">
        <f>SUM(AM3:AM662)</f>
        <v>1650.5270448210028</v>
      </c>
      <c r="AN663">
        <f>SUM(AN3:AN662)</f>
        <v>1694.7941188920015</v>
      </c>
    </row>
    <row r="664" spans="2:42" x14ac:dyDescent="0.25"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9"/>
      <c r="P664" s="9"/>
      <c r="AL664" s="15"/>
    </row>
    <row r="665" spans="2:42" x14ac:dyDescent="0.25"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9"/>
      <c r="P665" s="9"/>
      <c r="AL665" s="15"/>
    </row>
    <row r="666" spans="2:42" x14ac:dyDescent="0.25"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9"/>
      <c r="P666" s="9"/>
      <c r="AL666" s="15"/>
    </row>
    <row r="667" spans="2:42" x14ac:dyDescent="0.25"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9"/>
      <c r="P667" s="9"/>
      <c r="AL667" s="15"/>
    </row>
    <row r="668" spans="2:42" x14ac:dyDescent="0.25"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9"/>
      <c r="P668" s="9"/>
      <c r="AL668" s="15"/>
    </row>
    <row r="669" spans="2:42" x14ac:dyDescent="0.25"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9"/>
      <c r="P669" s="9"/>
      <c r="AL669" s="15"/>
    </row>
    <row r="670" spans="2:42" x14ac:dyDescent="0.25"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9"/>
      <c r="P670" s="9"/>
      <c r="AL670" s="15"/>
    </row>
    <row r="671" spans="2:42" x14ac:dyDescent="0.25"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9"/>
      <c r="P671" s="9"/>
    </row>
    <row r="672" spans="2:42" x14ac:dyDescent="0.25"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9"/>
      <c r="P672" s="9"/>
    </row>
    <row r="673" spans="3:16" x14ac:dyDescent="0.25"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9"/>
      <c r="P673" s="9"/>
    </row>
    <row r="674" spans="3:16" x14ac:dyDescent="0.25"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9"/>
      <c r="P674" s="9"/>
    </row>
    <row r="675" spans="3:16" x14ac:dyDescent="0.25"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9"/>
      <c r="P675" s="9"/>
    </row>
    <row r="676" spans="3:16" x14ac:dyDescent="0.25"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9"/>
      <c r="P676" s="9"/>
    </row>
    <row r="677" spans="3:16" x14ac:dyDescent="0.25"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9"/>
      <c r="P677" s="9"/>
    </row>
    <row r="678" spans="3:16" x14ac:dyDescent="0.25"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9"/>
      <c r="P678" s="9"/>
    </row>
    <row r="679" spans="3:16" x14ac:dyDescent="0.25"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9"/>
      <c r="P679" s="9"/>
    </row>
    <row r="680" spans="3:16" x14ac:dyDescent="0.25"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9"/>
      <c r="P680" s="9"/>
    </row>
    <row r="681" spans="3:16" x14ac:dyDescent="0.25"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9"/>
      <c r="P681" s="9"/>
    </row>
    <row r="682" spans="3:16" x14ac:dyDescent="0.25"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9"/>
      <c r="P682" s="9"/>
    </row>
    <row r="683" spans="3:16" x14ac:dyDescent="0.25"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9"/>
      <c r="P683" s="9"/>
    </row>
    <row r="684" spans="3:16" x14ac:dyDescent="0.25"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9"/>
      <c r="P684" s="9"/>
    </row>
    <row r="685" spans="3:16" x14ac:dyDescent="0.25"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9"/>
      <c r="P685" s="9"/>
    </row>
    <row r="686" spans="3:16" x14ac:dyDescent="0.25"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9"/>
      <c r="P686" s="9"/>
    </row>
    <row r="687" spans="3:16" x14ac:dyDescent="0.25"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9"/>
      <c r="P687" s="9"/>
    </row>
    <row r="688" spans="3:16" x14ac:dyDescent="0.25"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9"/>
      <c r="P688" s="9"/>
    </row>
    <row r="689" spans="3:16" x14ac:dyDescent="0.25"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9"/>
      <c r="P689" s="9"/>
    </row>
    <row r="690" spans="3:16" x14ac:dyDescent="0.25"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9"/>
      <c r="P690" s="9"/>
    </row>
    <row r="691" spans="3:16" x14ac:dyDescent="0.25"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9"/>
      <c r="P691" s="9"/>
    </row>
    <row r="692" spans="3:16" x14ac:dyDescent="0.25"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9"/>
      <c r="P692" s="9"/>
    </row>
    <row r="693" spans="3:16" x14ac:dyDescent="0.25"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9"/>
      <c r="P693" s="9"/>
    </row>
    <row r="694" spans="3:16" x14ac:dyDescent="0.25"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9"/>
      <c r="P694" s="9"/>
    </row>
    <row r="695" spans="3:16" x14ac:dyDescent="0.25"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9"/>
      <c r="P695" s="9"/>
    </row>
    <row r="696" spans="3:16" x14ac:dyDescent="0.25"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9"/>
      <c r="P696" s="9"/>
    </row>
    <row r="697" spans="3:16" x14ac:dyDescent="0.25"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9"/>
      <c r="P697" s="9"/>
    </row>
    <row r="698" spans="3:16" x14ac:dyDescent="0.25"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9"/>
      <c r="P698" s="9"/>
    </row>
    <row r="699" spans="3:16" x14ac:dyDescent="0.25"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9"/>
      <c r="P699" s="9"/>
    </row>
    <row r="700" spans="3:16" x14ac:dyDescent="0.25"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9"/>
      <c r="P700" s="9"/>
    </row>
    <row r="701" spans="3:16" x14ac:dyDescent="0.25"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9"/>
      <c r="P701" s="9"/>
    </row>
    <row r="702" spans="3:16" x14ac:dyDescent="0.25"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9"/>
      <c r="P702" s="9"/>
    </row>
    <row r="703" spans="3:16" x14ac:dyDescent="0.25"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9"/>
      <c r="P703" s="9"/>
    </row>
    <row r="704" spans="3:16" x14ac:dyDescent="0.25"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9"/>
      <c r="P704" s="9"/>
    </row>
    <row r="705" spans="3:16" x14ac:dyDescent="0.25"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9"/>
      <c r="P705" s="9"/>
    </row>
    <row r="706" spans="3:16" x14ac:dyDescent="0.25"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9"/>
      <c r="P706" s="9"/>
    </row>
    <row r="707" spans="3:16" x14ac:dyDescent="0.25"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9"/>
      <c r="P707" s="9"/>
    </row>
    <row r="708" spans="3:16" x14ac:dyDescent="0.25"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9"/>
      <c r="P708" s="9"/>
    </row>
    <row r="709" spans="3:16" x14ac:dyDescent="0.25"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9"/>
      <c r="P709" s="9"/>
    </row>
    <row r="710" spans="3:16" x14ac:dyDescent="0.25"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9"/>
      <c r="P710" s="9"/>
    </row>
    <row r="711" spans="3:16" x14ac:dyDescent="0.25"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9"/>
      <c r="P711" s="9"/>
    </row>
    <row r="712" spans="3:16" x14ac:dyDescent="0.25"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9"/>
      <c r="P712" s="9"/>
    </row>
    <row r="713" spans="3:16" x14ac:dyDescent="0.25"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9"/>
      <c r="P713" s="9"/>
    </row>
    <row r="714" spans="3:16" x14ac:dyDescent="0.25"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9"/>
      <c r="P714" s="9"/>
    </row>
    <row r="715" spans="3:16" x14ac:dyDescent="0.25"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9"/>
      <c r="P715" s="9"/>
    </row>
    <row r="716" spans="3:16" x14ac:dyDescent="0.25"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9"/>
      <c r="P716" s="9"/>
    </row>
    <row r="717" spans="3:16" x14ac:dyDescent="0.25"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9"/>
      <c r="P717" s="9"/>
    </row>
    <row r="718" spans="3:16" x14ac:dyDescent="0.25"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9"/>
      <c r="P718" s="9"/>
    </row>
    <row r="719" spans="3:16" x14ac:dyDescent="0.25"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9"/>
      <c r="P719" s="9"/>
    </row>
    <row r="720" spans="3:16" x14ac:dyDescent="0.25"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9"/>
      <c r="P720" s="9"/>
    </row>
    <row r="721" spans="3:16" x14ac:dyDescent="0.25"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9"/>
      <c r="P721" s="9"/>
    </row>
    <row r="722" spans="3:16" x14ac:dyDescent="0.25"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9"/>
      <c r="P722" s="9"/>
    </row>
    <row r="723" spans="3:16" x14ac:dyDescent="0.25"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9"/>
      <c r="P723" s="9"/>
    </row>
    <row r="724" spans="3:16" x14ac:dyDescent="0.25"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9"/>
      <c r="P724" s="9"/>
    </row>
    <row r="725" spans="3:16" x14ac:dyDescent="0.25"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9"/>
      <c r="P725" s="9"/>
    </row>
    <row r="726" spans="3:16" x14ac:dyDescent="0.25"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9"/>
      <c r="P726" s="9"/>
    </row>
    <row r="727" spans="3:16" x14ac:dyDescent="0.25"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9"/>
      <c r="P727" s="9"/>
    </row>
    <row r="728" spans="3:16" x14ac:dyDescent="0.25"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9"/>
      <c r="P728" s="9"/>
    </row>
    <row r="729" spans="3:16" x14ac:dyDescent="0.25"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9"/>
      <c r="P729" s="9"/>
    </row>
    <row r="730" spans="3:16" x14ac:dyDescent="0.25"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9"/>
      <c r="P730" s="9"/>
    </row>
    <row r="731" spans="3:16" x14ac:dyDescent="0.25"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9"/>
      <c r="P731" s="9"/>
    </row>
    <row r="732" spans="3:16" x14ac:dyDescent="0.25"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9"/>
      <c r="P732" s="9"/>
    </row>
    <row r="733" spans="3:16" x14ac:dyDescent="0.25"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9"/>
      <c r="P733" s="9"/>
    </row>
    <row r="734" spans="3:16" x14ac:dyDescent="0.25"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9"/>
      <c r="P734" s="9"/>
    </row>
    <row r="735" spans="3:16" x14ac:dyDescent="0.25"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9"/>
      <c r="P735" s="9"/>
    </row>
    <row r="736" spans="3:16" x14ac:dyDescent="0.25"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9"/>
      <c r="P736" s="9"/>
    </row>
    <row r="737" spans="3:16" x14ac:dyDescent="0.25"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9"/>
      <c r="P737" s="9"/>
    </row>
    <row r="738" spans="3:16" x14ac:dyDescent="0.25"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9"/>
      <c r="P738" s="9"/>
    </row>
    <row r="739" spans="3:16" x14ac:dyDescent="0.25"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9"/>
      <c r="P739" s="9"/>
    </row>
    <row r="740" spans="3:16" x14ac:dyDescent="0.25"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9"/>
      <c r="P740" s="9"/>
    </row>
    <row r="741" spans="3:16" x14ac:dyDescent="0.25"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9"/>
      <c r="P741" s="9"/>
    </row>
    <row r="742" spans="3:16" x14ac:dyDescent="0.25"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9"/>
      <c r="P742" s="9"/>
    </row>
    <row r="743" spans="3:16" x14ac:dyDescent="0.25"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9"/>
      <c r="P743" s="9"/>
    </row>
    <row r="744" spans="3:16" x14ac:dyDescent="0.25"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9"/>
      <c r="P744" s="9"/>
    </row>
    <row r="745" spans="3:16" x14ac:dyDescent="0.25"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9"/>
      <c r="P745" s="9"/>
    </row>
    <row r="746" spans="3:16" x14ac:dyDescent="0.25"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9"/>
      <c r="P746" s="9"/>
    </row>
    <row r="747" spans="3:16" x14ac:dyDescent="0.25"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9"/>
      <c r="P747" s="9"/>
    </row>
    <row r="748" spans="3:16" x14ac:dyDescent="0.25"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9"/>
      <c r="P748" s="9"/>
    </row>
    <row r="749" spans="3:16" x14ac:dyDescent="0.25"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9"/>
      <c r="P749" s="9"/>
    </row>
    <row r="750" spans="3:16" x14ac:dyDescent="0.25"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9"/>
      <c r="P750" s="9"/>
    </row>
    <row r="751" spans="3:16" x14ac:dyDescent="0.25"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9"/>
      <c r="P751" s="9"/>
    </row>
    <row r="752" spans="3:16" x14ac:dyDescent="0.25"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9"/>
      <c r="P752" s="9"/>
    </row>
    <row r="753" spans="3:16" x14ac:dyDescent="0.25"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9"/>
      <c r="P753" s="9"/>
    </row>
    <row r="754" spans="3:16" x14ac:dyDescent="0.25"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9"/>
      <c r="P754" s="9"/>
    </row>
    <row r="755" spans="3:16" x14ac:dyDescent="0.25"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9"/>
      <c r="P755" s="9"/>
    </row>
    <row r="756" spans="3:16" x14ac:dyDescent="0.25"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9"/>
      <c r="P756" s="9"/>
    </row>
    <row r="757" spans="3:16" x14ac:dyDescent="0.25"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9"/>
      <c r="P757" s="9"/>
    </row>
    <row r="758" spans="3:16" x14ac:dyDescent="0.25"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9"/>
      <c r="P758" s="9"/>
    </row>
    <row r="759" spans="3:16" x14ac:dyDescent="0.25"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9"/>
      <c r="P759" s="9"/>
    </row>
    <row r="760" spans="3:16" x14ac:dyDescent="0.25"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9"/>
      <c r="P760" s="9"/>
    </row>
    <row r="761" spans="3:16" x14ac:dyDescent="0.25"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9"/>
      <c r="P761" s="9"/>
    </row>
    <row r="762" spans="3:16" x14ac:dyDescent="0.25"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9"/>
      <c r="P762" s="9"/>
    </row>
    <row r="763" spans="3:16" x14ac:dyDescent="0.25"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9"/>
      <c r="P763" s="9"/>
    </row>
    <row r="764" spans="3:16" x14ac:dyDescent="0.25"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9"/>
      <c r="P764" s="9"/>
    </row>
    <row r="765" spans="3:16" x14ac:dyDescent="0.25"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9"/>
      <c r="P765" s="9"/>
    </row>
    <row r="766" spans="3:16" x14ac:dyDescent="0.25"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9"/>
      <c r="P766" s="9"/>
    </row>
    <row r="767" spans="3:16" x14ac:dyDescent="0.25"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9"/>
      <c r="P767" s="9"/>
    </row>
    <row r="768" spans="3:16" x14ac:dyDescent="0.25"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9"/>
      <c r="P768" s="9"/>
    </row>
    <row r="769" spans="3:16" x14ac:dyDescent="0.25"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9"/>
      <c r="P769" s="9"/>
    </row>
    <row r="770" spans="3:16" x14ac:dyDescent="0.25"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9"/>
      <c r="P770" s="9"/>
    </row>
    <row r="771" spans="3:16" x14ac:dyDescent="0.25"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9"/>
      <c r="P771" s="9"/>
    </row>
    <row r="772" spans="3:16" x14ac:dyDescent="0.25"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9"/>
      <c r="P772" s="9"/>
    </row>
    <row r="773" spans="3:16" x14ac:dyDescent="0.25"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9"/>
      <c r="P773" s="9"/>
    </row>
    <row r="774" spans="3:16" x14ac:dyDescent="0.25"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9"/>
      <c r="P774" s="9"/>
    </row>
    <row r="775" spans="3:16" x14ac:dyDescent="0.25"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9"/>
      <c r="P775" s="9"/>
    </row>
    <row r="776" spans="3:16" x14ac:dyDescent="0.25"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9"/>
      <c r="P776" s="9"/>
    </row>
    <row r="777" spans="3:16" x14ac:dyDescent="0.25"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9"/>
      <c r="P777" s="9"/>
    </row>
    <row r="778" spans="3:16" x14ac:dyDescent="0.25"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9"/>
      <c r="P778" s="9"/>
    </row>
    <row r="779" spans="3:16" x14ac:dyDescent="0.25"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9"/>
      <c r="P779" s="9"/>
    </row>
    <row r="780" spans="3:16" x14ac:dyDescent="0.25"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9"/>
      <c r="P780" s="9"/>
    </row>
    <row r="781" spans="3:16" x14ac:dyDescent="0.25"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9"/>
      <c r="P781" s="9"/>
    </row>
    <row r="782" spans="3:16" x14ac:dyDescent="0.25"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9"/>
      <c r="P782" s="9"/>
    </row>
    <row r="783" spans="3:16" x14ac:dyDescent="0.25"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9"/>
      <c r="P783" s="9"/>
    </row>
    <row r="784" spans="3:16" x14ac:dyDescent="0.25"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9"/>
      <c r="P784" s="9"/>
    </row>
    <row r="785" spans="3:16" x14ac:dyDescent="0.25"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9"/>
      <c r="P785" s="9"/>
    </row>
    <row r="786" spans="3:16" x14ac:dyDescent="0.25"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9"/>
      <c r="P786" s="9"/>
    </row>
    <row r="787" spans="3:16" x14ac:dyDescent="0.25"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9"/>
      <c r="P787" s="9"/>
    </row>
    <row r="788" spans="3:16" x14ac:dyDescent="0.25"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9"/>
      <c r="P788" s="9"/>
    </row>
    <row r="789" spans="3:16" x14ac:dyDescent="0.25"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9"/>
      <c r="P789" s="9"/>
    </row>
    <row r="790" spans="3:16" x14ac:dyDescent="0.25"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9"/>
      <c r="P790" s="9"/>
    </row>
    <row r="791" spans="3:16" x14ac:dyDescent="0.25"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9"/>
      <c r="P791" s="9"/>
    </row>
    <row r="792" spans="3:16" x14ac:dyDescent="0.25"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9"/>
      <c r="P792" s="9"/>
    </row>
    <row r="793" spans="3:16" x14ac:dyDescent="0.25"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9"/>
      <c r="P793" s="9"/>
    </row>
    <row r="794" spans="3:16" x14ac:dyDescent="0.25"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9"/>
      <c r="P794" s="9"/>
    </row>
    <row r="795" spans="3:16" x14ac:dyDescent="0.25"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9"/>
      <c r="P795" s="9"/>
    </row>
    <row r="796" spans="3:16" x14ac:dyDescent="0.25"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9"/>
      <c r="P796" s="9"/>
    </row>
    <row r="797" spans="3:16" x14ac:dyDescent="0.25"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9"/>
      <c r="P797" s="9"/>
    </row>
    <row r="798" spans="3:16" x14ac:dyDescent="0.25"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9"/>
      <c r="P798" s="9"/>
    </row>
    <row r="799" spans="3:16" x14ac:dyDescent="0.25"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9"/>
      <c r="P799" s="9"/>
    </row>
    <row r="800" spans="3:16" x14ac:dyDescent="0.25"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9"/>
      <c r="P800" s="9"/>
    </row>
    <row r="801" spans="3:16" x14ac:dyDescent="0.25"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9"/>
      <c r="P801" s="9"/>
    </row>
    <row r="802" spans="3:16" x14ac:dyDescent="0.25"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9"/>
      <c r="P802" s="9"/>
    </row>
    <row r="803" spans="3:16" x14ac:dyDescent="0.25"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9"/>
      <c r="P803" s="9"/>
    </row>
    <row r="804" spans="3:16" x14ac:dyDescent="0.25"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9"/>
      <c r="P804" s="9"/>
    </row>
    <row r="805" spans="3:16" x14ac:dyDescent="0.25"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9"/>
      <c r="P805" s="9"/>
    </row>
    <row r="806" spans="3:16" x14ac:dyDescent="0.25"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9"/>
      <c r="P806" s="9"/>
    </row>
    <row r="807" spans="3:16" x14ac:dyDescent="0.25"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9"/>
      <c r="P807" s="9"/>
    </row>
    <row r="808" spans="3:16" x14ac:dyDescent="0.25"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9"/>
      <c r="P808" s="9"/>
    </row>
    <row r="809" spans="3:16" x14ac:dyDescent="0.25"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9"/>
      <c r="P809" s="9"/>
    </row>
    <row r="810" spans="3:16" x14ac:dyDescent="0.25"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9"/>
      <c r="P810" s="9"/>
    </row>
    <row r="811" spans="3:16" x14ac:dyDescent="0.25"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9"/>
      <c r="P811" s="9"/>
    </row>
    <row r="812" spans="3:16" x14ac:dyDescent="0.25"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9"/>
      <c r="P812" s="9"/>
    </row>
    <row r="813" spans="3:16" x14ac:dyDescent="0.25"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9"/>
      <c r="P813" s="9"/>
    </row>
    <row r="814" spans="3:16" x14ac:dyDescent="0.25"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9"/>
      <c r="P814" s="9"/>
    </row>
    <row r="815" spans="3:16" x14ac:dyDescent="0.25"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9"/>
      <c r="P815" s="9"/>
    </row>
    <row r="816" spans="3:16" x14ac:dyDescent="0.25"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9"/>
      <c r="P816" s="9"/>
    </row>
    <row r="817" spans="3:16" x14ac:dyDescent="0.25"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9"/>
      <c r="P817" s="9"/>
    </row>
    <row r="818" spans="3:16" x14ac:dyDescent="0.25"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9"/>
      <c r="P818" s="9"/>
    </row>
    <row r="819" spans="3:16" x14ac:dyDescent="0.25"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9"/>
      <c r="P819" s="9"/>
    </row>
    <row r="820" spans="3:16" x14ac:dyDescent="0.25"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9"/>
      <c r="P820" s="9"/>
    </row>
    <row r="821" spans="3:16" x14ac:dyDescent="0.25"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9"/>
      <c r="P821" s="9"/>
    </row>
    <row r="822" spans="3:16" x14ac:dyDescent="0.25"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9"/>
      <c r="P822" s="9"/>
    </row>
    <row r="823" spans="3:16" x14ac:dyDescent="0.25"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9"/>
      <c r="P823" s="9"/>
    </row>
    <row r="824" spans="3:16" x14ac:dyDescent="0.25"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9"/>
      <c r="P824" s="9"/>
    </row>
    <row r="825" spans="3:16" x14ac:dyDescent="0.25"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9"/>
      <c r="P825" s="9"/>
    </row>
    <row r="826" spans="3:16" x14ac:dyDescent="0.25"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9"/>
      <c r="P826" s="9"/>
    </row>
    <row r="827" spans="3:16" x14ac:dyDescent="0.25"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9"/>
      <c r="P827" s="9"/>
    </row>
    <row r="828" spans="3:16" x14ac:dyDescent="0.25"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9"/>
      <c r="P828" s="9"/>
    </row>
    <row r="829" spans="3:16" x14ac:dyDescent="0.25"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9"/>
      <c r="P829" s="9"/>
    </row>
    <row r="830" spans="3:16" x14ac:dyDescent="0.25"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9"/>
      <c r="P830" s="9"/>
    </row>
    <row r="831" spans="3:16" x14ac:dyDescent="0.25"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9"/>
      <c r="P831" s="9"/>
    </row>
    <row r="832" spans="3:16" x14ac:dyDescent="0.25"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9"/>
      <c r="P832" s="9"/>
    </row>
    <row r="833" spans="3:16" x14ac:dyDescent="0.25"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9"/>
      <c r="P833" s="9"/>
    </row>
    <row r="834" spans="3:16" x14ac:dyDescent="0.25"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9"/>
      <c r="P834" s="9"/>
    </row>
    <row r="835" spans="3:16" x14ac:dyDescent="0.25"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9"/>
      <c r="P835" s="9"/>
    </row>
    <row r="836" spans="3:16" x14ac:dyDescent="0.25"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9"/>
      <c r="P836" s="9"/>
    </row>
    <row r="837" spans="3:16" x14ac:dyDescent="0.25"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9"/>
      <c r="P837" s="9"/>
    </row>
    <row r="838" spans="3:16" x14ac:dyDescent="0.25"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9"/>
      <c r="P838" s="9"/>
    </row>
    <row r="839" spans="3:16" x14ac:dyDescent="0.25"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9"/>
      <c r="P839" s="9"/>
    </row>
    <row r="840" spans="3:16" x14ac:dyDescent="0.25"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9"/>
      <c r="P840" s="9"/>
    </row>
    <row r="841" spans="3:16" x14ac:dyDescent="0.25"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9"/>
      <c r="P841" s="9"/>
    </row>
    <row r="842" spans="3:16" x14ac:dyDescent="0.25"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9"/>
      <c r="P842" s="9"/>
    </row>
    <row r="843" spans="3:16" x14ac:dyDescent="0.25"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9"/>
      <c r="P843" s="9"/>
    </row>
    <row r="844" spans="3:16" x14ac:dyDescent="0.25"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9"/>
      <c r="P844" s="9"/>
    </row>
    <row r="845" spans="3:16" x14ac:dyDescent="0.25"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9"/>
      <c r="P845" s="9"/>
    </row>
    <row r="846" spans="3:16" x14ac:dyDescent="0.25"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9"/>
      <c r="P846" s="9"/>
    </row>
    <row r="847" spans="3:16" x14ac:dyDescent="0.25"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9"/>
      <c r="P847" s="9"/>
    </row>
    <row r="848" spans="3:16" x14ac:dyDescent="0.25"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9"/>
      <c r="P848" s="9"/>
    </row>
    <row r="849" spans="3:16" x14ac:dyDescent="0.25"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9"/>
      <c r="P849" s="9"/>
    </row>
    <row r="850" spans="3:16" x14ac:dyDescent="0.25"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9"/>
      <c r="P850" s="9"/>
    </row>
    <row r="851" spans="3:16" x14ac:dyDescent="0.25"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9"/>
      <c r="P851" s="9"/>
    </row>
    <row r="852" spans="3:16" x14ac:dyDescent="0.25"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9"/>
      <c r="P852" s="9"/>
    </row>
    <row r="853" spans="3:16" x14ac:dyDescent="0.25"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9"/>
      <c r="P853" s="9"/>
    </row>
    <row r="854" spans="3:16" x14ac:dyDescent="0.25"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9"/>
      <c r="P854" s="9"/>
    </row>
    <row r="855" spans="3:16" x14ac:dyDescent="0.25"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9"/>
      <c r="P855" s="9"/>
    </row>
    <row r="856" spans="3:16" x14ac:dyDescent="0.25"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9"/>
      <c r="P856" s="9"/>
    </row>
    <row r="857" spans="3:16" x14ac:dyDescent="0.25"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9"/>
      <c r="P857" s="9"/>
    </row>
    <row r="858" spans="3:16" x14ac:dyDescent="0.25"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9"/>
      <c r="P858" s="9"/>
    </row>
    <row r="859" spans="3:16" x14ac:dyDescent="0.25"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9"/>
      <c r="P859" s="9"/>
    </row>
    <row r="860" spans="3:16" x14ac:dyDescent="0.25"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9"/>
      <c r="P860" s="9"/>
    </row>
    <row r="861" spans="3:16" x14ac:dyDescent="0.25"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9"/>
      <c r="P861" s="9"/>
    </row>
    <row r="862" spans="3:16" x14ac:dyDescent="0.25"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9"/>
      <c r="P862" s="9"/>
    </row>
    <row r="863" spans="3:16" x14ac:dyDescent="0.25"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9"/>
      <c r="P863" s="9"/>
    </row>
    <row r="864" spans="3:16" x14ac:dyDescent="0.25"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9"/>
      <c r="P864" s="9"/>
    </row>
    <row r="865" spans="3:16" x14ac:dyDescent="0.25"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9"/>
      <c r="P865" s="9"/>
    </row>
    <row r="866" spans="3:16" x14ac:dyDescent="0.25"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9"/>
      <c r="P866" s="9"/>
    </row>
    <row r="867" spans="3:16" x14ac:dyDescent="0.25"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9"/>
      <c r="P867" s="9"/>
    </row>
    <row r="868" spans="3:16" x14ac:dyDescent="0.25"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9"/>
      <c r="P868" s="9"/>
    </row>
    <row r="869" spans="3:16" x14ac:dyDescent="0.25"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9"/>
      <c r="P869" s="9"/>
    </row>
    <row r="870" spans="3:16" x14ac:dyDescent="0.25"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9"/>
      <c r="P870" s="9"/>
    </row>
    <row r="871" spans="3:16" x14ac:dyDescent="0.25"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9"/>
      <c r="P871" s="9"/>
    </row>
    <row r="872" spans="3:16" x14ac:dyDescent="0.25"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9"/>
      <c r="P872" s="9"/>
    </row>
    <row r="873" spans="3:16" x14ac:dyDescent="0.25"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9"/>
      <c r="P873" s="9"/>
    </row>
    <row r="874" spans="3:16" x14ac:dyDescent="0.25"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9"/>
      <c r="P874" s="9"/>
    </row>
    <row r="875" spans="3:16" x14ac:dyDescent="0.25"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9"/>
      <c r="P875" s="9"/>
    </row>
    <row r="876" spans="3:16" x14ac:dyDescent="0.25"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9"/>
      <c r="P876" s="9"/>
    </row>
    <row r="877" spans="3:16" x14ac:dyDescent="0.25"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9"/>
      <c r="P877" s="9"/>
    </row>
    <row r="878" spans="3:16" x14ac:dyDescent="0.25"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9"/>
      <c r="P878" s="9"/>
    </row>
    <row r="879" spans="3:16" x14ac:dyDescent="0.25"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9"/>
      <c r="P879" s="9"/>
    </row>
    <row r="880" spans="3:16" x14ac:dyDescent="0.25"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9"/>
      <c r="P880" s="9"/>
    </row>
    <row r="881" spans="3:16" x14ac:dyDescent="0.25"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9"/>
      <c r="P881" s="9"/>
    </row>
    <row r="882" spans="3:16" x14ac:dyDescent="0.25"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9"/>
      <c r="P882" s="9"/>
    </row>
    <row r="883" spans="3:16" x14ac:dyDescent="0.25"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9"/>
      <c r="P883" s="9"/>
    </row>
    <row r="884" spans="3:16" x14ac:dyDescent="0.25"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9"/>
      <c r="P884" s="9"/>
    </row>
    <row r="885" spans="3:16" x14ac:dyDescent="0.25"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9"/>
      <c r="P885" s="9"/>
    </row>
    <row r="886" spans="3:16" x14ac:dyDescent="0.25"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9"/>
      <c r="P886" s="9"/>
    </row>
    <row r="887" spans="3:16" x14ac:dyDescent="0.25"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9"/>
      <c r="P887" s="9"/>
    </row>
    <row r="888" spans="3:16" x14ac:dyDescent="0.25"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9"/>
      <c r="P888" s="9"/>
    </row>
    <row r="889" spans="3:16" x14ac:dyDescent="0.25"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9"/>
      <c r="P889" s="9"/>
    </row>
    <row r="890" spans="3:16" x14ac:dyDescent="0.25"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9"/>
      <c r="P890" s="9"/>
    </row>
    <row r="891" spans="3:16" x14ac:dyDescent="0.25"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9"/>
      <c r="P891" s="9"/>
    </row>
    <row r="892" spans="3:16" x14ac:dyDescent="0.25"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9"/>
      <c r="P892" s="9"/>
    </row>
    <row r="893" spans="3:16" x14ac:dyDescent="0.25"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9"/>
      <c r="P893" s="9"/>
    </row>
    <row r="894" spans="3:16" x14ac:dyDescent="0.25"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9"/>
      <c r="P894" s="9"/>
    </row>
    <row r="895" spans="3:16" x14ac:dyDescent="0.25"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9"/>
      <c r="P895" s="9"/>
    </row>
    <row r="896" spans="3:16" x14ac:dyDescent="0.25"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9"/>
      <c r="P896" s="9"/>
    </row>
    <row r="897" spans="3:16" x14ac:dyDescent="0.25"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9"/>
      <c r="P897" s="9"/>
    </row>
    <row r="898" spans="3:16" x14ac:dyDescent="0.25"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9"/>
      <c r="P898" s="9"/>
    </row>
    <row r="899" spans="3:16" x14ac:dyDescent="0.25"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9"/>
      <c r="P899" s="9"/>
    </row>
    <row r="900" spans="3:16" x14ac:dyDescent="0.25"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9"/>
      <c r="P900" s="9"/>
    </row>
    <row r="901" spans="3:16" x14ac:dyDescent="0.25"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9"/>
      <c r="P901" s="9"/>
    </row>
    <row r="902" spans="3:16" x14ac:dyDescent="0.25"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9"/>
      <c r="P902" s="9"/>
    </row>
    <row r="903" spans="3:16" x14ac:dyDescent="0.25"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9"/>
      <c r="P903" s="9"/>
    </row>
    <row r="904" spans="3:16" x14ac:dyDescent="0.25"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9"/>
      <c r="P904" s="9"/>
    </row>
    <row r="905" spans="3:16" x14ac:dyDescent="0.25"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9"/>
      <c r="P905" s="9"/>
    </row>
    <row r="906" spans="3:16" x14ac:dyDescent="0.25"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9"/>
      <c r="P906" s="9"/>
    </row>
    <row r="907" spans="3:16" x14ac:dyDescent="0.25"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9"/>
      <c r="P907" s="9"/>
    </row>
    <row r="908" spans="3:16" x14ac:dyDescent="0.25"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9"/>
      <c r="P908" s="9"/>
    </row>
    <row r="909" spans="3:16" x14ac:dyDescent="0.25"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9"/>
      <c r="P909" s="9"/>
    </row>
    <row r="910" spans="3:16" x14ac:dyDescent="0.25"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9"/>
      <c r="P910" s="9"/>
    </row>
    <row r="911" spans="3:16" x14ac:dyDescent="0.25"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9"/>
      <c r="P911" s="9"/>
    </row>
    <row r="912" spans="3:16" x14ac:dyDescent="0.25"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9"/>
      <c r="P912" s="9"/>
    </row>
    <row r="913" spans="3:16" x14ac:dyDescent="0.25"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9"/>
      <c r="P913" s="9"/>
    </row>
    <row r="914" spans="3:16" x14ac:dyDescent="0.25"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9"/>
      <c r="P914" s="9"/>
    </row>
    <row r="915" spans="3:16" x14ac:dyDescent="0.25"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9"/>
      <c r="P915" s="9"/>
    </row>
    <row r="916" spans="3:16" x14ac:dyDescent="0.25"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9"/>
      <c r="P916" s="9"/>
    </row>
    <row r="917" spans="3:16" x14ac:dyDescent="0.25"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9"/>
      <c r="P917" s="9"/>
    </row>
    <row r="918" spans="3:16" x14ac:dyDescent="0.25"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9"/>
      <c r="P918" s="9"/>
    </row>
    <row r="919" spans="3:16" x14ac:dyDescent="0.25"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9"/>
      <c r="P919" s="9"/>
    </row>
    <row r="920" spans="3:16" x14ac:dyDescent="0.25"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9"/>
      <c r="P920" s="9"/>
    </row>
    <row r="921" spans="3:16" x14ac:dyDescent="0.25"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9"/>
      <c r="P921" s="9"/>
    </row>
    <row r="922" spans="3:16" x14ac:dyDescent="0.25"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9"/>
      <c r="P922" s="9"/>
    </row>
    <row r="923" spans="3:16" x14ac:dyDescent="0.25"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9"/>
      <c r="P923" s="9"/>
    </row>
    <row r="924" spans="3:16" x14ac:dyDescent="0.25"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9"/>
      <c r="P924" s="9"/>
    </row>
    <row r="925" spans="3:16" x14ac:dyDescent="0.25"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9"/>
      <c r="P925" s="9"/>
    </row>
    <row r="926" spans="3:16" x14ac:dyDescent="0.25"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9"/>
      <c r="P926" s="9"/>
    </row>
    <row r="927" spans="3:16" x14ac:dyDescent="0.25"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9"/>
      <c r="P927" s="9"/>
    </row>
    <row r="928" spans="3:16" x14ac:dyDescent="0.25"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9"/>
      <c r="P928" s="9"/>
    </row>
    <row r="929" spans="3:16" x14ac:dyDescent="0.25"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9"/>
      <c r="P929" s="9"/>
    </row>
    <row r="930" spans="3:16" x14ac:dyDescent="0.25"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9"/>
      <c r="P930" s="9"/>
    </row>
    <row r="931" spans="3:16" x14ac:dyDescent="0.25"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9"/>
      <c r="P931" s="9"/>
    </row>
    <row r="932" spans="3:16" x14ac:dyDescent="0.25"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9"/>
      <c r="P932" s="9"/>
    </row>
    <row r="933" spans="3:16" x14ac:dyDescent="0.25"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9"/>
      <c r="P933" s="9"/>
    </row>
    <row r="934" spans="3:16" x14ac:dyDescent="0.25"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9"/>
      <c r="P934" s="9"/>
    </row>
    <row r="935" spans="3:16" x14ac:dyDescent="0.25"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9"/>
      <c r="P935" s="9"/>
    </row>
    <row r="936" spans="3:16" x14ac:dyDescent="0.25"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9"/>
      <c r="P936" s="9"/>
    </row>
    <row r="937" spans="3:16" x14ac:dyDescent="0.25"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9"/>
      <c r="P937" s="9"/>
    </row>
    <row r="938" spans="3:16" x14ac:dyDescent="0.25"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9"/>
      <c r="P938" s="9"/>
    </row>
    <row r="939" spans="3:16" x14ac:dyDescent="0.25"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9"/>
      <c r="P939" s="9"/>
    </row>
    <row r="940" spans="3:16" x14ac:dyDescent="0.25"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9"/>
      <c r="P940" s="9"/>
    </row>
    <row r="941" spans="3:16" x14ac:dyDescent="0.25"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9"/>
      <c r="P941" s="9"/>
    </row>
    <row r="942" spans="3:16" x14ac:dyDescent="0.25"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9"/>
      <c r="P942" s="9"/>
    </row>
    <row r="943" spans="3:16" x14ac:dyDescent="0.25"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9"/>
      <c r="P943" s="9"/>
    </row>
    <row r="944" spans="3:16" x14ac:dyDescent="0.25"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9"/>
      <c r="P944" s="9"/>
    </row>
    <row r="945" spans="3:16" x14ac:dyDescent="0.25"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9"/>
      <c r="P945" s="9"/>
    </row>
    <row r="946" spans="3:16" x14ac:dyDescent="0.25"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9"/>
      <c r="P946" s="9"/>
    </row>
    <row r="947" spans="3:16" x14ac:dyDescent="0.25"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9"/>
      <c r="P947" s="9"/>
    </row>
    <row r="948" spans="3:16" x14ac:dyDescent="0.25"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9"/>
      <c r="P948" s="9"/>
    </row>
    <row r="949" spans="3:16" x14ac:dyDescent="0.25"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9"/>
      <c r="P949" s="9"/>
    </row>
    <row r="950" spans="3:16" x14ac:dyDescent="0.25"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9"/>
      <c r="P950" s="9"/>
    </row>
    <row r="951" spans="3:16" x14ac:dyDescent="0.25"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9"/>
      <c r="P951" s="9"/>
    </row>
    <row r="952" spans="3:16" x14ac:dyDescent="0.25"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9"/>
      <c r="P952" s="9"/>
    </row>
    <row r="953" spans="3:16" x14ac:dyDescent="0.25"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9"/>
      <c r="P953" s="9"/>
    </row>
    <row r="954" spans="3:16" x14ac:dyDescent="0.25"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9"/>
      <c r="P954" s="9"/>
    </row>
    <row r="955" spans="3:16" x14ac:dyDescent="0.25"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9"/>
      <c r="P955" s="9"/>
    </row>
    <row r="956" spans="3:16" x14ac:dyDescent="0.25"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9"/>
      <c r="P956" s="9"/>
    </row>
    <row r="957" spans="3:16" x14ac:dyDescent="0.25"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9"/>
      <c r="P957" s="9"/>
    </row>
    <row r="958" spans="3:16" x14ac:dyDescent="0.25"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9"/>
      <c r="P958" s="9"/>
    </row>
    <row r="959" spans="3:16" x14ac:dyDescent="0.25"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9"/>
      <c r="P959" s="9"/>
    </row>
    <row r="960" spans="3:16" x14ac:dyDescent="0.25"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9"/>
      <c r="P960" s="9"/>
    </row>
    <row r="961" spans="3:16" x14ac:dyDescent="0.25"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9"/>
      <c r="P961" s="9"/>
    </row>
    <row r="962" spans="3:16" x14ac:dyDescent="0.25"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9"/>
      <c r="P962" s="9"/>
    </row>
    <row r="963" spans="3:16" x14ac:dyDescent="0.25"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9"/>
      <c r="P963" s="9"/>
    </row>
    <row r="964" spans="3:16" x14ac:dyDescent="0.25"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9"/>
      <c r="P964" s="9"/>
    </row>
    <row r="965" spans="3:16" x14ac:dyDescent="0.25"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9"/>
      <c r="P965" s="9"/>
    </row>
    <row r="966" spans="3:16" x14ac:dyDescent="0.25"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9"/>
      <c r="P966" s="9"/>
    </row>
    <row r="967" spans="3:16" x14ac:dyDescent="0.25"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9"/>
      <c r="P967" s="9"/>
    </row>
    <row r="968" spans="3:16" x14ac:dyDescent="0.25"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9"/>
      <c r="P968" s="9"/>
    </row>
    <row r="969" spans="3:16" x14ac:dyDescent="0.25"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9"/>
      <c r="P969" s="9"/>
    </row>
    <row r="970" spans="3:16" x14ac:dyDescent="0.25"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9"/>
      <c r="P970" s="9"/>
    </row>
    <row r="971" spans="3:16" x14ac:dyDescent="0.25"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9"/>
      <c r="P971" s="9"/>
    </row>
    <row r="972" spans="3:16" x14ac:dyDescent="0.25"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9"/>
      <c r="P972" s="9"/>
    </row>
    <row r="973" spans="3:16" x14ac:dyDescent="0.25"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9"/>
      <c r="P973" s="9"/>
    </row>
    <row r="974" spans="3:16" x14ac:dyDescent="0.25"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9"/>
      <c r="P974" s="9"/>
    </row>
    <row r="975" spans="3:16" x14ac:dyDescent="0.25"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9"/>
      <c r="P975" s="9"/>
    </row>
    <row r="976" spans="3:16" x14ac:dyDescent="0.25"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9"/>
      <c r="P976" s="9"/>
    </row>
    <row r="977" spans="3:16" x14ac:dyDescent="0.25"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9"/>
      <c r="P977" s="9"/>
    </row>
    <row r="978" spans="3:16" x14ac:dyDescent="0.25"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9"/>
      <c r="P978" s="9"/>
    </row>
    <row r="979" spans="3:16" x14ac:dyDescent="0.25"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9"/>
      <c r="P979" s="9"/>
    </row>
    <row r="980" spans="3:16" x14ac:dyDescent="0.25"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9"/>
      <c r="P980" s="9"/>
    </row>
    <row r="981" spans="3:16" x14ac:dyDescent="0.25"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9"/>
      <c r="P981" s="9"/>
    </row>
    <row r="982" spans="3:16" x14ac:dyDescent="0.25"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9"/>
      <c r="P982" s="9"/>
    </row>
    <row r="983" spans="3:16" x14ac:dyDescent="0.25"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9"/>
      <c r="P983" s="9"/>
    </row>
    <row r="984" spans="3:16" x14ac:dyDescent="0.25"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9"/>
      <c r="P984" s="9"/>
    </row>
    <row r="985" spans="3:16" x14ac:dyDescent="0.25"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9"/>
      <c r="P985" s="9"/>
    </row>
    <row r="986" spans="3:16" x14ac:dyDescent="0.25"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9"/>
      <c r="P986" s="9"/>
    </row>
    <row r="987" spans="3:16" x14ac:dyDescent="0.25"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9"/>
      <c r="P987" s="9"/>
    </row>
    <row r="988" spans="3:16" x14ac:dyDescent="0.25"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9"/>
      <c r="P988" s="9"/>
    </row>
    <row r="989" spans="3:16" x14ac:dyDescent="0.25"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9"/>
      <c r="P989" s="9"/>
    </row>
    <row r="990" spans="3:16" x14ac:dyDescent="0.25"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9"/>
      <c r="P990" s="9"/>
    </row>
    <row r="991" spans="3:16" x14ac:dyDescent="0.25"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9"/>
      <c r="P991" s="9"/>
    </row>
    <row r="992" spans="3:16" x14ac:dyDescent="0.25"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9"/>
      <c r="P992" s="9"/>
    </row>
    <row r="993" spans="3:16" x14ac:dyDescent="0.25"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9"/>
      <c r="P993" s="9"/>
    </row>
    <row r="994" spans="3:16" x14ac:dyDescent="0.25"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9"/>
      <c r="P994" s="9"/>
    </row>
    <row r="995" spans="3:16" x14ac:dyDescent="0.25"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9"/>
      <c r="P995" s="9"/>
    </row>
    <row r="996" spans="3:16" x14ac:dyDescent="0.25"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9"/>
      <c r="P996" s="9"/>
    </row>
    <row r="997" spans="3:16" x14ac:dyDescent="0.25"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9"/>
      <c r="P997" s="9"/>
    </row>
    <row r="998" spans="3:16" x14ac:dyDescent="0.25"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9"/>
      <c r="P998" s="9"/>
    </row>
    <row r="999" spans="3:16" x14ac:dyDescent="0.25"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9"/>
      <c r="P999" s="9"/>
    </row>
    <row r="1000" spans="3:16" x14ac:dyDescent="0.25"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9"/>
      <c r="P1000" s="9"/>
    </row>
    <row r="1001" spans="3:16" x14ac:dyDescent="0.25"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9"/>
      <c r="P1001" s="9"/>
    </row>
    <row r="1002" spans="3:16" x14ac:dyDescent="0.25"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9"/>
      <c r="P1002" s="9"/>
    </row>
    <row r="1003" spans="3:16" x14ac:dyDescent="0.25">
      <c r="C1003" s="5"/>
      <c r="D1003" s="5"/>
      <c r="E1003" s="5"/>
      <c r="F1003" s="5"/>
      <c r="G1003" s="5"/>
      <c r="H1003" s="5"/>
      <c r="I1003" s="5"/>
      <c r="J1003" s="5"/>
      <c r="K1003" s="5"/>
      <c r="L1003" s="5"/>
      <c r="M1003" s="5"/>
      <c r="N1003" s="5"/>
      <c r="O1003" s="9"/>
      <c r="P1003" s="9"/>
    </row>
    <row r="1004" spans="3:16" x14ac:dyDescent="0.25">
      <c r="C1004" s="5"/>
      <c r="D1004" s="5"/>
      <c r="E1004" s="5"/>
      <c r="F1004" s="5"/>
      <c r="G1004" s="5"/>
      <c r="H1004" s="5"/>
      <c r="I1004" s="5"/>
      <c r="J1004" s="5"/>
      <c r="K1004" s="5"/>
      <c r="L1004" s="5"/>
      <c r="M1004" s="5"/>
      <c r="N1004" s="5"/>
      <c r="O1004" s="9"/>
      <c r="P1004" s="9"/>
    </row>
    <row r="1005" spans="3:16" x14ac:dyDescent="0.25">
      <c r="C1005" s="5"/>
      <c r="D1005" s="5"/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9"/>
      <c r="P1005" s="9"/>
    </row>
    <row r="1006" spans="3:16" x14ac:dyDescent="0.25">
      <c r="C1006" s="5"/>
      <c r="D1006" s="5"/>
      <c r="E1006" s="5"/>
      <c r="F1006" s="5"/>
      <c r="G1006" s="5"/>
      <c r="H1006" s="5"/>
      <c r="I1006" s="5"/>
      <c r="J1006" s="5"/>
      <c r="K1006" s="5"/>
      <c r="L1006" s="5"/>
      <c r="M1006" s="5"/>
      <c r="N1006" s="5"/>
      <c r="O1006" s="9"/>
      <c r="P1006" s="9"/>
    </row>
    <row r="1007" spans="3:16" x14ac:dyDescent="0.25">
      <c r="C1007" s="5"/>
      <c r="D1007" s="5"/>
      <c r="E1007" s="5"/>
      <c r="F1007" s="5"/>
      <c r="G1007" s="5"/>
      <c r="H1007" s="5"/>
      <c r="I1007" s="5"/>
      <c r="J1007" s="5"/>
      <c r="K1007" s="5"/>
      <c r="L1007" s="5"/>
      <c r="M1007" s="5"/>
      <c r="N1007" s="5"/>
      <c r="O1007" s="9"/>
      <c r="P1007" s="9"/>
    </row>
    <row r="1008" spans="3:16" x14ac:dyDescent="0.25">
      <c r="C1008" s="5"/>
      <c r="D1008" s="5"/>
      <c r="E1008" s="5"/>
      <c r="F1008" s="5"/>
      <c r="G1008" s="5"/>
      <c r="H1008" s="5"/>
      <c r="I1008" s="5"/>
      <c r="J1008" s="5"/>
      <c r="K1008" s="5"/>
      <c r="L1008" s="5"/>
      <c r="M1008" s="5"/>
      <c r="N1008" s="5"/>
      <c r="O1008" s="9"/>
      <c r="P1008" s="9"/>
    </row>
    <row r="1009" spans="3:16" x14ac:dyDescent="0.25">
      <c r="C1009" s="5"/>
      <c r="D1009" s="5"/>
      <c r="E1009" s="5"/>
      <c r="F1009" s="5"/>
      <c r="G1009" s="5"/>
      <c r="H1009" s="5"/>
      <c r="I1009" s="5"/>
      <c r="J1009" s="5"/>
      <c r="K1009" s="5"/>
      <c r="L1009" s="5"/>
      <c r="M1009" s="5"/>
      <c r="N1009" s="5"/>
      <c r="O1009" s="9"/>
      <c r="P1009" s="9"/>
    </row>
    <row r="1010" spans="3:16" x14ac:dyDescent="0.25">
      <c r="C1010" s="5"/>
      <c r="D1010" s="5"/>
      <c r="E1010" s="5"/>
      <c r="F1010" s="5"/>
      <c r="G1010" s="5"/>
      <c r="H1010" s="5"/>
      <c r="I1010" s="5"/>
      <c r="J1010" s="5"/>
      <c r="K1010" s="5"/>
      <c r="L1010" s="5"/>
      <c r="M1010" s="5"/>
      <c r="N1010" s="5"/>
      <c r="O1010" s="9"/>
      <c r="P1010" s="9"/>
    </row>
    <row r="1011" spans="3:16" x14ac:dyDescent="0.25">
      <c r="C1011" s="5"/>
      <c r="D1011" s="5"/>
      <c r="E1011" s="5"/>
      <c r="F1011" s="5"/>
      <c r="G1011" s="5"/>
      <c r="H1011" s="5"/>
      <c r="I1011" s="5"/>
      <c r="J1011" s="5"/>
      <c r="K1011" s="5"/>
      <c r="L1011" s="5"/>
      <c r="M1011" s="5"/>
      <c r="N1011" s="5"/>
      <c r="O1011" s="9"/>
      <c r="P1011" s="9"/>
    </row>
    <row r="1012" spans="3:16" x14ac:dyDescent="0.25">
      <c r="C1012" s="5"/>
      <c r="D1012" s="5"/>
      <c r="E1012" s="5"/>
      <c r="F1012" s="5"/>
      <c r="G1012" s="5"/>
      <c r="H1012" s="5"/>
      <c r="I1012" s="5"/>
      <c r="J1012" s="5"/>
      <c r="K1012" s="5"/>
      <c r="L1012" s="5"/>
      <c r="M1012" s="5"/>
      <c r="N1012" s="5"/>
      <c r="O1012" s="9"/>
      <c r="P1012" s="9"/>
    </row>
    <row r="1013" spans="3:16" x14ac:dyDescent="0.25">
      <c r="C1013" s="5"/>
      <c r="D1013" s="5"/>
      <c r="E1013" s="5"/>
      <c r="F1013" s="5"/>
      <c r="G1013" s="5"/>
      <c r="H1013" s="5"/>
      <c r="I1013" s="5"/>
      <c r="J1013" s="5"/>
      <c r="K1013" s="5"/>
      <c r="L1013" s="5"/>
      <c r="M1013" s="5"/>
      <c r="N1013" s="5"/>
      <c r="O1013" s="9"/>
      <c r="P1013" s="9"/>
    </row>
    <row r="1014" spans="3:16" x14ac:dyDescent="0.25">
      <c r="C1014" s="5"/>
      <c r="D1014" s="5"/>
      <c r="E1014" s="5"/>
      <c r="F1014" s="5"/>
      <c r="G1014" s="5"/>
      <c r="H1014" s="5"/>
      <c r="I1014" s="5"/>
      <c r="J1014" s="5"/>
      <c r="K1014" s="5"/>
      <c r="L1014" s="5"/>
      <c r="M1014" s="5"/>
      <c r="N1014" s="5"/>
      <c r="O1014" s="9"/>
      <c r="P1014" s="9"/>
    </row>
    <row r="1015" spans="3:16" x14ac:dyDescent="0.25">
      <c r="C1015" s="5"/>
      <c r="D1015" s="5"/>
      <c r="E1015" s="5"/>
      <c r="F1015" s="5"/>
      <c r="G1015" s="5"/>
      <c r="H1015" s="5"/>
      <c r="I1015" s="5"/>
      <c r="J1015" s="5"/>
      <c r="K1015" s="5"/>
      <c r="L1015" s="5"/>
      <c r="M1015" s="5"/>
      <c r="N1015" s="5"/>
      <c r="O1015" s="9"/>
      <c r="P1015" s="9"/>
    </row>
    <row r="1016" spans="3:16" x14ac:dyDescent="0.25">
      <c r="C1016" s="5"/>
      <c r="D1016" s="5"/>
      <c r="E1016" s="5"/>
      <c r="F1016" s="5"/>
      <c r="G1016" s="5"/>
      <c r="H1016" s="5"/>
      <c r="I1016" s="5"/>
      <c r="J1016" s="5"/>
      <c r="K1016" s="5"/>
      <c r="L1016" s="5"/>
      <c r="M1016" s="5"/>
      <c r="N1016" s="5"/>
      <c r="O1016" s="9"/>
      <c r="P1016" s="9"/>
    </row>
    <row r="1017" spans="3:16" x14ac:dyDescent="0.25">
      <c r="C1017" s="5"/>
      <c r="D1017" s="5"/>
      <c r="E1017" s="5"/>
      <c r="F1017" s="5"/>
      <c r="G1017" s="5"/>
      <c r="H1017" s="5"/>
      <c r="I1017" s="5"/>
      <c r="J1017" s="5"/>
      <c r="K1017" s="5"/>
      <c r="L1017" s="5"/>
      <c r="M1017" s="5"/>
      <c r="N1017" s="5"/>
      <c r="O1017" s="9"/>
      <c r="P1017" s="9"/>
    </row>
    <row r="1018" spans="3:16" x14ac:dyDescent="0.25">
      <c r="C1018" s="5"/>
      <c r="D1018" s="5"/>
      <c r="E1018" s="5"/>
      <c r="F1018" s="5"/>
      <c r="G1018" s="5"/>
      <c r="H1018" s="5"/>
      <c r="I1018" s="5"/>
      <c r="J1018" s="5"/>
      <c r="K1018" s="5"/>
      <c r="L1018" s="5"/>
      <c r="M1018" s="5"/>
      <c r="N1018" s="5"/>
      <c r="O1018" s="9"/>
      <c r="P1018" s="9"/>
    </row>
    <row r="1019" spans="3:16" x14ac:dyDescent="0.25">
      <c r="C1019" s="5"/>
      <c r="D1019" s="5"/>
      <c r="E1019" s="5"/>
      <c r="F1019" s="5"/>
      <c r="G1019" s="5"/>
      <c r="H1019" s="5"/>
      <c r="I1019" s="5"/>
      <c r="J1019" s="5"/>
      <c r="K1019" s="5"/>
      <c r="L1019" s="5"/>
      <c r="M1019" s="5"/>
      <c r="N1019" s="5"/>
      <c r="O1019" s="9"/>
      <c r="P1019" s="9"/>
    </row>
    <row r="1020" spans="3:16" x14ac:dyDescent="0.25">
      <c r="C1020" s="5"/>
      <c r="D1020" s="5"/>
      <c r="E1020" s="5"/>
      <c r="F1020" s="5"/>
      <c r="G1020" s="5"/>
      <c r="H1020" s="5"/>
      <c r="I1020" s="5"/>
      <c r="J1020" s="5"/>
      <c r="K1020" s="5"/>
      <c r="L1020" s="5"/>
      <c r="M1020" s="5"/>
      <c r="N1020" s="5"/>
      <c r="O1020" s="9"/>
      <c r="P1020" s="9"/>
    </row>
    <row r="1021" spans="3:16" x14ac:dyDescent="0.25">
      <c r="C1021" s="5"/>
      <c r="D1021" s="5"/>
      <c r="E1021" s="5"/>
      <c r="F1021" s="5"/>
      <c r="G1021" s="5"/>
      <c r="H1021" s="5"/>
      <c r="I1021" s="5"/>
      <c r="J1021" s="5"/>
      <c r="K1021" s="5"/>
      <c r="L1021" s="5"/>
      <c r="M1021" s="5"/>
      <c r="N1021" s="5"/>
      <c r="O1021" s="9"/>
      <c r="P1021" s="9"/>
    </row>
    <row r="1022" spans="3:16" x14ac:dyDescent="0.25">
      <c r="C1022" s="5"/>
      <c r="D1022" s="5"/>
      <c r="E1022" s="5"/>
      <c r="F1022" s="5"/>
      <c r="G1022" s="5"/>
      <c r="H1022" s="5"/>
      <c r="I1022" s="5"/>
      <c r="J1022" s="5"/>
      <c r="K1022" s="5"/>
      <c r="L1022" s="5"/>
      <c r="M1022" s="5"/>
      <c r="N1022" s="5"/>
      <c r="O1022" s="9"/>
      <c r="P1022" s="9"/>
    </row>
    <row r="1023" spans="3:16" x14ac:dyDescent="0.25">
      <c r="C1023" s="5"/>
      <c r="D1023" s="5"/>
      <c r="E1023" s="5"/>
      <c r="F1023" s="5"/>
      <c r="G1023" s="5"/>
      <c r="H1023" s="5"/>
      <c r="I1023" s="5"/>
      <c r="J1023" s="5"/>
      <c r="K1023" s="5"/>
      <c r="L1023" s="5"/>
      <c r="M1023" s="5"/>
      <c r="N1023" s="5"/>
      <c r="O1023" s="9"/>
      <c r="P1023" s="9"/>
    </row>
    <row r="1024" spans="3:16" x14ac:dyDescent="0.25">
      <c r="C1024" s="5"/>
      <c r="D1024" s="5"/>
      <c r="E1024" s="5"/>
      <c r="F1024" s="5"/>
      <c r="G1024" s="5"/>
      <c r="H1024" s="5"/>
      <c r="I1024" s="5"/>
      <c r="J1024" s="5"/>
      <c r="K1024" s="5"/>
      <c r="L1024" s="5"/>
      <c r="M1024" s="5"/>
      <c r="N1024" s="5"/>
      <c r="O1024" s="9"/>
      <c r="P1024" s="9"/>
    </row>
    <row r="1025" spans="3:16" x14ac:dyDescent="0.25">
      <c r="C1025" s="5"/>
      <c r="D1025" s="5"/>
      <c r="E1025" s="5"/>
      <c r="F1025" s="5"/>
      <c r="G1025" s="5"/>
      <c r="H1025" s="5"/>
      <c r="I1025" s="5"/>
      <c r="J1025" s="5"/>
      <c r="K1025" s="5"/>
      <c r="L1025" s="5"/>
      <c r="M1025" s="5"/>
      <c r="N1025" s="5"/>
      <c r="O1025" s="9"/>
      <c r="P1025" s="9"/>
    </row>
    <row r="1026" spans="3:16" x14ac:dyDescent="0.25">
      <c r="C1026" s="5"/>
      <c r="D1026" s="5"/>
      <c r="E1026" s="5"/>
      <c r="F1026" s="5"/>
      <c r="G1026" s="5"/>
      <c r="H1026" s="5"/>
      <c r="I1026" s="5"/>
      <c r="J1026" s="5"/>
      <c r="K1026" s="5"/>
      <c r="L1026" s="5"/>
      <c r="M1026" s="5"/>
      <c r="N1026" s="5"/>
      <c r="O1026" s="9"/>
      <c r="P1026" s="9"/>
    </row>
    <row r="1027" spans="3:16" x14ac:dyDescent="0.25">
      <c r="C1027" s="5"/>
      <c r="D1027" s="5"/>
      <c r="E1027" s="5"/>
      <c r="F1027" s="5"/>
      <c r="G1027" s="5"/>
      <c r="H1027" s="5"/>
      <c r="I1027" s="5"/>
      <c r="J1027" s="5"/>
      <c r="K1027" s="5"/>
      <c r="L1027" s="5"/>
      <c r="M1027" s="5"/>
      <c r="N1027" s="5"/>
      <c r="O1027" s="9"/>
      <c r="P1027" s="9"/>
    </row>
    <row r="1028" spans="3:16" x14ac:dyDescent="0.25">
      <c r="C1028" s="5"/>
      <c r="D1028" s="5"/>
      <c r="E1028" s="5"/>
      <c r="F1028" s="5"/>
      <c r="G1028" s="5"/>
      <c r="H1028" s="5"/>
      <c r="I1028" s="5"/>
      <c r="J1028" s="5"/>
      <c r="K1028" s="5"/>
      <c r="L1028" s="5"/>
      <c r="M1028" s="5"/>
      <c r="N1028" s="5"/>
      <c r="O1028" s="9"/>
      <c r="P1028" s="9"/>
    </row>
    <row r="1029" spans="3:16" x14ac:dyDescent="0.25">
      <c r="C1029" s="5"/>
      <c r="D1029" s="5"/>
      <c r="E1029" s="5"/>
      <c r="F1029" s="5"/>
      <c r="G1029" s="5"/>
      <c r="H1029" s="5"/>
      <c r="I1029" s="5"/>
      <c r="J1029" s="5"/>
      <c r="K1029" s="5"/>
      <c r="L1029" s="5"/>
      <c r="M1029" s="5"/>
      <c r="N1029" s="5"/>
      <c r="O1029" s="9"/>
      <c r="P1029" s="9"/>
    </row>
    <row r="1030" spans="3:16" x14ac:dyDescent="0.25">
      <c r="C1030" s="5"/>
      <c r="D1030" s="5"/>
      <c r="E1030" s="5"/>
      <c r="F1030" s="5"/>
      <c r="G1030" s="5"/>
      <c r="H1030" s="5"/>
      <c r="I1030" s="5"/>
      <c r="J1030" s="5"/>
      <c r="K1030" s="5"/>
      <c r="L1030" s="5"/>
      <c r="M1030" s="5"/>
      <c r="N1030" s="5"/>
      <c r="O1030" s="9"/>
      <c r="P1030" s="9"/>
    </row>
    <row r="1031" spans="3:16" x14ac:dyDescent="0.25">
      <c r="C1031" s="5"/>
      <c r="D1031" s="5"/>
      <c r="E1031" s="5"/>
      <c r="F1031" s="5"/>
      <c r="G1031" s="5"/>
      <c r="H1031" s="5"/>
      <c r="I1031" s="5"/>
      <c r="J1031" s="5"/>
      <c r="K1031" s="5"/>
      <c r="L1031" s="5"/>
      <c r="M1031" s="5"/>
      <c r="N1031" s="5"/>
      <c r="O1031" s="9"/>
      <c r="P1031" s="9"/>
    </row>
    <row r="1032" spans="3:16" x14ac:dyDescent="0.25">
      <c r="C1032" s="5"/>
      <c r="D1032" s="5"/>
      <c r="E1032" s="5"/>
      <c r="F1032" s="5"/>
      <c r="G1032" s="5"/>
      <c r="H1032" s="5"/>
      <c r="I1032" s="5"/>
      <c r="J1032" s="5"/>
      <c r="K1032" s="5"/>
      <c r="L1032" s="5"/>
      <c r="M1032" s="5"/>
      <c r="N1032" s="5"/>
      <c r="O1032" s="9"/>
      <c r="P1032" s="9"/>
    </row>
    <row r="1033" spans="3:16" x14ac:dyDescent="0.25">
      <c r="C1033" s="5"/>
      <c r="D1033" s="5"/>
      <c r="E1033" s="5"/>
      <c r="F1033" s="5"/>
      <c r="G1033" s="5"/>
      <c r="H1033" s="5"/>
      <c r="I1033" s="5"/>
      <c r="J1033" s="5"/>
      <c r="K1033" s="5"/>
      <c r="L1033" s="5"/>
      <c r="M1033" s="5"/>
      <c r="N1033" s="5"/>
      <c r="O1033" s="9"/>
      <c r="P1033" s="9"/>
    </row>
    <row r="1034" spans="3:16" x14ac:dyDescent="0.25">
      <c r="C1034" s="5"/>
      <c r="D1034" s="5"/>
      <c r="E1034" s="5"/>
      <c r="F1034" s="5"/>
      <c r="G1034" s="5"/>
      <c r="H1034" s="5"/>
      <c r="I1034" s="5"/>
      <c r="J1034" s="5"/>
      <c r="K1034" s="5"/>
      <c r="L1034" s="5"/>
      <c r="M1034" s="5"/>
      <c r="N1034" s="5"/>
      <c r="O1034" s="9"/>
      <c r="P1034" s="9"/>
    </row>
    <row r="1035" spans="3:16" x14ac:dyDescent="0.25">
      <c r="C1035" s="5"/>
      <c r="D1035" s="5"/>
      <c r="E1035" s="5"/>
      <c r="F1035" s="5"/>
      <c r="G1035" s="5"/>
      <c r="H1035" s="5"/>
      <c r="I1035" s="5"/>
      <c r="J1035" s="5"/>
      <c r="K1035" s="5"/>
      <c r="L1035" s="5"/>
      <c r="M1035" s="5"/>
      <c r="N1035" s="5"/>
      <c r="O1035" s="9"/>
      <c r="P1035" s="9"/>
    </row>
    <row r="1036" spans="3:16" x14ac:dyDescent="0.25">
      <c r="C1036" s="5"/>
      <c r="D1036" s="5"/>
      <c r="E1036" s="5"/>
      <c r="F1036" s="5"/>
      <c r="G1036" s="5"/>
      <c r="H1036" s="5"/>
      <c r="I1036" s="5"/>
      <c r="J1036" s="5"/>
      <c r="K1036" s="5"/>
      <c r="L1036" s="5"/>
      <c r="M1036" s="5"/>
      <c r="N1036" s="5"/>
      <c r="O1036" s="9"/>
      <c r="P1036" s="9"/>
    </row>
    <row r="1037" spans="3:16" x14ac:dyDescent="0.25">
      <c r="C1037" s="5"/>
      <c r="D1037" s="5"/>
      <c r="E1037" s="5"/>
      <c r="F1037" s="5"/>
      <c r="G1037" s="5"/>
      <c r="H1037" s="5"/>
      <c r="I1037" s="5"/>
      <c r="J1037" s="5"/>
      <c r="K1037" s="5"/>
      <c r="L1037" s="5"/>
      <c r="M1037" s="5"/>
      <c r="N1037" s="5"/>
      <c r="O1037" s="9"/>
      <c r="P1037" s="9"/>
    </row>
    <row r="1038" spans="3:16" x14ac:dyDescent="0.25">
      <c r="C1038" s="5"/>
      <c r="D1038" s="5"/>
      <c r="E1038" s="5"/>
      <c r="F1038" s="5"/>
      <c r="G1038" s="5"/>
      <c r="H1038" s="5"/>
      <c r="I1038" s="5"/>
      <c r="J1038" s="5"/>
      <c r="K1038" s="5"/>
      <c r="L1038" s="5"/>
      <c r="M1038" s="5"/>
      <c r="N1038" s="5"/>
      <c r="O1038" s="9"/>
      <c r="P1038" s="9"/>
    </row>
    <row r="1039" spans="3:16" x14ac:dyDescent="0.25">
      <c r="C1039" s="5"/>
      <c r="D1039" s="5"/>
      <c r="E1039" s="5"/>
      <c r="F1039" s="5"/>
      <c r="G1039" s="5"/>
      <c r="H1039" s="5"/>
      <c r="I1039" s="5"/>
      <c r="J1039" s="5"/>
      <c r="K1039" s="5"/>
      <c r="L1039" s="5"/>
      <c r="M1039" s="5"/>
      <c r="N1039" s="5"/>
      <c r="O1039" s="9"/>
      <c r="P1039" s="9"/>
    </row>
    <row r="1040" spans="3:16" x14ac:dyDescent="0.25">
      <c r="C1040" s="5"/>
      <c r="D1040" s="5"/>
      <c r="E1040" s="5"/>
      <c r="F1040" s="5"/>
      <c r="G1040" s="5"/>
      <c r="H1040" s="5"/>
      <c r="I1040" s="5"/>
      <c r="J1040" s="5"/>
      <c r="K1040" s="5"/>
      <c r="L1040" s="5"/>
      <c r="M1040" s="5"/>
      <c r="N1040" s="5"/>
      <c r="O1040" s="9"/>
      <c r="P1040" s="9"/>
    </row>
    <row r="1041" spans="3:16" x14ac:dyDescent="0.25">
      <c r="C1041" s="5"/>
      <c r="D1041" s="5"/>
      <c r="E1041" s="5"/>
      <c r="F1041" s="5"/>
      <c r="G1041" s="5"/>
      <c r="H1041" s="5"/>
      <c r="I1041" s="5"/>
      <c r="J1041" s="5"/>
      <c r="K1041" s="5"/>
      <c r="L1041" s="5"/>
      <c r="M1041" s="5"/>
      <c r="N1041" s="5"/>
      <c r="O1041" s="9"/>
      <c r="P1041" s="9"/>
    </row>
    <row r="1042" spans="3:16" x14ac:dyDescent="0.25">
      <c r="C1042" s="5"/>
      <c r="D1042" s="5"/>
      <c r="E1042" s="5"/>
      <c r="F1042" s="5"/>
      <c r="G1042" s="5"/>
      <c r="H1042" s="5"/>
      <c r="I1042" s="5"/>
      <c r="J1042" s="5"/>
      <c r="K1042" s="5"/>
      <c r="L1042" s="5"/>
      <c r="M1042" s="5"/>
      <c r="N1042" s="5"/>
      <c r="O1042" s="9"/>
      <c r="P1042" s="9"/>
    </row>
    <row r="1043" spans="3:16" x14ac:dyDescent="0.25">
      <c r="C1043" s="5"/>
      <c r="D1043" s="5"/>
      <c r="E1043" s="5"/>
      <c r="F1043" s="5"/>
      <c r="G1043" s="5"/>
      <c r="H1043" s="5"/>
      <c r="I1043" s="5"/>
      <c r="J1043" s="5"/>
      <c r="K1043" s="5"/>
      <c r="L1043" s="5"/>
      <c r="M1043" s="5"/>
      <c r="N1043" s="5"/>
      <c r="O1043" s="9"/>
      <c r="P1043" s="9"/>
    </row>
    <row r="1044" spans="3:16" x14ac:dyDescent="0.25">
      <c r="C1044" s="5"/>
      <c r="D1044" s="5"/>
      <c r="E1044" s="5"/>
      <c r="F1044" s="5"/>
      <c r="G1044" s="5"/>
      <c r="H1044" s="5"/>
      <c r="I1044" s="5"/>
      <c r="J1044" s="5"/>
      <c r="K1044" s="5"/>
      <c r="L1044" s="5"/>
      <c r="M1044" s="5"/>
      <c r="N1044" s="5"/>
      <c r="O1044" s="9"/>
      <c r="P1044" s="9"/>
    </row>
    <row r="1045" spans="3:16" x14ac:dyDescent="0.25">
      <c r="C1045" s="5"/>
      <c r="D1045" s="5"/>
      <c r="E1045" s="5"/>
      <c r="F1045" s="5"/>
      <c r="G1045" s="5"/>
      <c r="H1045" s="5"/>
      <c r="I1045" s="5"/>
      <c r="J1045" s="5"/>
      <c r="K1045" s="5"/>
      <c r="L1045" s="5"/>
      <c r="M1045" s="5"/>
      <c r="N1045" s="5"/>
      <c r="O1045" s="9"/>
      <c r="P1045" s="9"/>
    </row>
    <row r="1046" spans="3:16" x14ac:dyDescent="0.25">
      <c r="C1046" s="5"/>
      <c r="D1046" s="5"/>
      <c r="E1046" s="5"/>
      <c r="F1046" s="5"/>
      <c r="G1046" s="5"/>
      <c r="H1046" s="5"/>
      <c r="I1046" s="5"/>
      <c r="J1046" s="5"/>
      <c r="K1046" s="5"/>
      <c r="L1046" s="5"/>
      <c r="M1046" s="5"/>
      <c r="N1046" s="5"/>
      <c r="O1046" s="9"/>
      <c r="P1046" s="9"/>
    </row>
    <row r="1047" spans="3:16" x14ac:dyDescent="0.25">
      <c r="C1047" s="5"/>
      <c r="D1047" s="5"/>
      <c r="E1047" s="5"/>
      <c r="F1047" s="5"/>
      <c r="G1047" s="5"/>
      <c r="H1047" s="5"/>
      <c r="I1047" s="5"/>
      <c r="J1047" s="5"/>
      <c r="K1047" s="5"/>
      <c r="L1047" s="5"/>
      <c r="M1047" s="5"/>
      <c r="N1047" s="5"/>
      <c r="O1047" s="9"/>
      <c r="P1047" s="9"/>
    </row>
    <row r="1048" spans="3:16" x14ac:dyDescent="0.25">
      <c r="C1048" s="5"/>
      <c r="D1048" s="5"/>
      <c r="E1048" s="5"/>
      <c r="F1048" s="5"/>
      <c r="G1048" s="5"/>
      <c r="H1048" s="5"/>
      <c r="I1048" s="5"/>
      <c r="J1048" s="5"/>
      <c r="K1048" s="5"/>
      <c r="L1048" s="5"/>
      <c r="M1048" s="5"/>
      <c r="N1048" s="5"/>
      <c r="O1048" s="9"/>
      <c r="P1048" s="9"/>
    </row>
    <row r="1049" spans="3:16" x14ac:dyDescent="0.25">
      <c r="C1049" s="5"/>
      <c r="D1049" s="5"/>
      <c r="E1049" s="5"/>
      <c r="F1049" s="5"/>
      <c r="G1049" s="5"/>
      <c r="H1049" s="5"/>
      <c r="I1049" s="5"/>
      <c r="J1049" s="5"/>
      <c r="K1049" s="5"/>
      <c r="L1049" s="5"/>
      <c r="M1049" s="5"/>
      <c r="N1049" s="5"/>
      <c r="O1049" s="9"/>
      <c r="P1049" s="9"/>
    </row>
    <row r="1050" spans="3:16" x14ac:dyDescent="0.25">
      <c r="C1050" s="5"/>
      <c r="D1050" s="5"/>
      <c r="E1050" s="5"/>
      <c r="F1050" s="5"/>
      <c r="G1050" s="5"/>
      <c r="H1050" s="5"/>
      <c r="I1050" s="5"/>
      <c r="J1050" s="5"/>
      <c r="K1050" s="5"/>
      <c r="L1050" s="5"/>
      <c r="M1050" s="5"/>
      <c r="N1050" s="5"/>
      <c r="O1050" s="9"/>
      <c r="P1050" s="9"/>
    </row>
    <row r="1051" spans="3:16" x14ac:dyDescent="0.25">
      <c r="C1051" s="5"/>
      <c r="D1051" s="5"/>
      <c r="E1051" s="5"/>
      <c r="F1051" s="5"/>
      <c r="G1051" s="5"/>
      <c r="H1051" s="5"/>
      <c r="I1051" s="5"/>
      <c r="J1051" s="5"/>
      <c r="K1051" s="5"/>
      <c r="L1051" s="5"/>
      <c r="M1051" s="5"/>
      <c r="N1051" s="5"/>
      <c r="O1051" s="9"/>
      <c r="P1051" s="9"/>
    </row>
    <row r="1052" spans="3:16" x14ac:dyDescent="0.25">
      <c r="C1052" s="5"/>
      <c r="D1052" s="5"/>
      <c r="E1052" s="5"/>
      <c r="F1052" s="5"/>
      <c r="G1052" s="5"/>
      <c r="H1052" s="5"/>
      <c r="I1052" s="5"/>
      <c r="J1052" s="5"/>
      <c r="K1052" s="5"/>
      <c r="L1052" s="5"/>
      <c r="M1052" s="5"/>
      <c r="N1052" s="5"/>
      <c r="O1052" s="9"/>
      <c r="P1052" s="9"/>
    </row>
    <row r="1053" spans="3:16" x14ac:dyDescent="0.25">
      <c r="C1053" s="5"/>
      <c r="D1053" s="5"/>
      <c r="E1053" s="5"/>
      <c r="F1053" s="5"/>
      <c r="G1053" s="5"/>
      <c r="H1053" s="5"/>
      <c r="I1053" s="5"/>
      <c r="J1053" s="5"/>
      <c r="K1053" s="5"/>
      <c r="L1053" s="5"/>
      <c r="M1053" s="5"/>
      <c r="N1053" s="5"/>
      <c r="O1053" s="9"/>
      <c r="P1053" s="9"/>
    </row>
    <row r="1054" spans="3:16" x14ac:dyDescent="0.25">
      <c r="C1054" s="5"/>
      <c r="D1054" s="5"/>
      <c r="E1054" s="5"/>
      <c r="F1054" s="5"/>
      <c r="G1054" s="5"/>
      <c r="H1054" s="5"/>
      <c r="I1054" s="5"/>
      <c r="J1054" s="5"/>
      <c r="K1054" s="5"/>
      <c r="L1054" s="5"/>
      <c r="M1054" s="5"/>
      <c r="N1054" s="5"/>
      <c r="O1054" s="9"/>
      <c r="P1054" s="9"/>
    </row>
    <row r="1055" spans="3:16" x14ac:dyDescent="0.25">
      <c r="C1055" s="5"/>
      <c r="D1055" s="5"/>
      <c r="E1055" s="5"/>
      <c r="F1055" s="5"/>
      <c r="G1055" s="5"/>
      <c r="H1055" s="5"/>
      <c r="I1055" s="5"/>
      <c r="J1055" s="5"/>
      <c r="K1055" s="5"/>
      <c r="L1055" s="5"/>
      <c r="M1055" s="5"/>
      <c r="N1055" s="5"/>
      <c r="O1055" s="9"/>
      <c r="P1055" s="9"/>
    </row>
    <row r="1056" spans="3:16" x14ac:dyDescent="0.25">
      <c r="C1056" s="5"/>
      <c r="D1056" s="5"/>
      <c r="E1056" s="5"/>
      <c r="F1056" s="5"/>
      <c r="G1056" s="5"/>
      <c r="H1056" s="5"/>
      <c r="I1056" s="5"/>
      <c r="J1056" s="5"/>
      <c r="K1056" s="5"/>
      <c r="L1056" s="5"/>
      <c r="M1056" s="5"/>
      <c r="N1056" s="5"/>
      <c r="O1056" s="9"/>
      <c r="P1056" s="9"/>
    </row>
    <row r="1057" spans="3:16" x14ac:dyDescent="0.25">
      <c r="C1057" s="5"/>
      <c r="D1057" s="5"/>
      <c r="E1057" s="5"/>
      <c r="F1057" s="5"/>
      <c r="G1057" s="5"/>
      <c r="H1057" s="5"/>
      <c r="I1057" s="5"/>
      <c r="J1057" s="5"/>
      <c r="K1057" s="5"/>
      <c r="L1057" s="5"/>
      <c r="M1057" s="5"/>
      <c r="N1057" s="5"/>
      <c r="O1057" s="9"/>
      <c r="P1057" s="9"/>
    </row>
    <row r="1058" spans="3:16" x14ac:dyDescent="0.25">
      <c r="C1058" s="5"/>
      <c r="D1058" s="5"/>
      <c r="E1058" s="5"/>
      <c r="F1058" s="5"/>
      <c r="G1058" s="5"/>
      <c r="H1058" s="5"/>
      <c r="I1058" s="5"/>
      <c r="J1058" s="5"/>
      <c r="K1058" s="5"/>
      <c r="L1058" s="5"/>
      <c r="M1058" s="5"/>
      <c r="N1058" s="5"/>
      <c r="O1058" s="9"/>
      <c r="P1058" s="9"/>
    </row>
    <row r="1059" spans="3:16" x14ac:dyDescent="0.25">
      <c r="C1059" s="5"/>
      <c r="D1059" s="5"/>
      <c r="E1059" s="5"/>
      <c r="F1059" s="5"/>
      <c r="G1059" s="5"/>
      <c r="H1059" s="5"/>
      <c r="I1059" s="5"/>
      <c r="J1059" s="5"/>
      <c r="K1059" s="5"/>
      <c r="L1059" s="5"/>
      <c r="M1059" s="5"/>
      <c r="N1059" s="5"/>
      <c r="O1059" s="9"/>
      <c r="P1059" s="9"/>
    </row>
    <row r="1060" spans="3:16" x14ac:dyDescent="0.25">
      <c r="C1060" s="5"/>
      <c r="D1060" s="5"/>
      <c r="E1060" s="5"/>
      <c r="F1060" s="5"/>
      <c r="G1060" s="5"/>
      <c r="H1060" s="5"/>
      <c r="I1060" s="5"/>
      <c r="J1060" s="5"/>
      <c r="K1060" s="5"/>
      <c r="L1060" s="5"/>
      <c r="M1060" s="5"/>
      <c r="N1060" s="5"/>
      <c r="O1060" s="9"/>
      <c r="P1060" s="9"/>
    </row>
    <row r="1061" spans="3:16" x14ac:dyDescent="0.25">
      <c r="C1061" s="5"/>
      <c r="D1061" s="5"/>
      <c r="E1061" s="5"/>
      <c r="F1061" s="5"/>
      <c r="G1061" s="5"/>
      <c r="H1061" s="5"/>
      <c r="I1061" s="5"/>
      <c r="J1061" s="5"/>
      <c r="K1061" s="5"/>
      <c r="L1061" s="5"/>
      <c r="M1061" s="5"/>
      <c r="N1061" s="5"/>
      <c r="O1061" s="9"/>
      <c r="P1061" s="9"/>
    </row>
    <row r="1062" spans="3:16" x14ac:dyDescent="0.25">
      <c r="C1062" s="5"/>
      <c r="D1062" s="5"/>
      <c r="E1062" s="5"/>
      <c r="F1062" s="5"/>
      <c r="G1062" s="5"/>
      <c r="H1062" s="5"/>
      <c r="I1062" s="5"/>
      <c r="J1062" s="5"/>
      <c r="K1062" s="5"/>
      <c r="L1062" s="5"/>
      <c r="M1062" s="5"/>
      <c r="N1062" s="5"/>
      <c r="O1062" s="9"/>
      <c r="P1062" s="9"/>
    </row>
    <row r="1063" spans="3:16" x14ac:dyDescent="0.25">
      <c r="C1063" s="5"/>
      <c r="D1063" s="5"/>
      <c r="E1063" s="5"/>
      <c r="F1063" s="5"/>
      <c r="G1063" s="5"/>
      <c r="H1063" s="5"/>
      <c r="I1063" s="5"/>
      <c r="J1063" s="5"/>
      <c r="K1063" s="5"/>
      <c r="L1063" s="5"/>
      <c r="M1063" s="5"/>
      <c r="N1063" s="5"/>
      <c r="O1063" s="9"/>
      <c r="P1063" s="9"/>
    </row>
    <row r="1064" spans="3:16" x14ac:dyDescent="0.25">
      <c r="C1064" s="5"/>
      <c r="D1064" s="5"/>
      <c r="E1064" s="5"/>
      <c r="F1064" s="5"/>
      <c r="G1064" s="5"/>
      <c r="H1064" s="5"/>
      <c r="I1064" s="5"/>
      <c r="J1064" s="5"/>
      <c r="K1064" s="5"/>
      <c r="L1064" s="5"/>
      <c r="M1064" s="5"/>
      <c r="N1064" s="5"/>
      <c r="O1064" s="9"/>
      <c r="P1064" s="9"/>
    </row>
    <row r="1065" spans="3:16" x14ac:dyDescent="0.25">
      <c r="C1065" s="5"/>
      <c r="D1065" s="5"/>
      <c r="E1065" s="5"/>
      <c r="F1065" s="5"/>
      <c r="G1065" s="5"/>
      <c r="H1065" s="5"/>
      <c r="I1065" s="5"/>
      <c r="J1065" s="5"/>
      <c r="K1065" s="5"/>
      <c r="L1065" s="5"/>
      <c r="M1065" s="5"/>
      <c r="N1065" s="5"/>
      <c r="O1065" s="9"/>
      <c r="P1065" s="9"/>
    </row>
    <row r="1066" spans="3:16" x14ac:dyDescent="0.25">
      <c r="C1066" s="5"/>
      <c r="D1066" s="5"/>
      <c r="E1066" s="5"/>
      <c r="F1066" s="5"/>
      <c r="G1066" s="5"/>
      <c r="H1066" s="5"/>
      <c r="I1066" s="5"/>
      <c r="J1066" s="5"/>
      <c r="K1066" s="5"/>
      <c r="L1066" s="5"/>
      <c r="M1066" s="5"/>
      <c r="N1066" s="5"/>
      <c r="O1066" s="9"/>
      <c r="P1066" s="9"/>
    </row>
    <row r="1067" spans="3:16" x14ac:dyDescent="0.25">
      <c r="C1067" s="5"/>
      <c r="D1067" s="5"/>
      <c r="E1067" s="5"/>
      <c r="F1067" s="5"/>
      <c r="G1067" s="5"/>
      <c r="H1067" s="5"/>
      <c r="I1067" s="5"/>
      <c r="J1067" s="5"/>
      <c r="K1067" s="5"/>
      <c r="L1067" s="5"/>
      <c r="M1067" s="5"/>
      <c r="N1067" s="5"/>
      <c r="O1067" s="9"/>
      <c r="P1067" s="9"/>
    </row>
    <row r="1068" spans="3:16" x14ac:dyDescent="0.25">
      <c r="C1068" s="5"/>
      <c r="D1068" s="5"/>
      <c r="E1068" s="5"/>
      <c r="F1068" s="5"/>
      <c r="G1068" s="5"/>
      <c r="H1068" s="5"/>
      <c r="I1068" s="5"/>
      <c r="J1068" s="5"/>
      <c r="K1068" s="5"/>
      <c r="L1068" s="5"/>
      <c r="M1068" s="5"/>
      <c r="N1068" s="5"/>
      <c r="O1068" s="9"/>
      <c r="P1068" s="9"/>
    </row>
    <row r="1069" spans="3:16" x14ac:dyDescent="0.25">
      <c r="C1069" s="5"/>
      <c r="D1069" s="5"/>
      <c r="E1069" s="5"/>
      <c r="F1069" s="5"/>
      <c r="G1069" s="5"/>
      <c r="H1069" s="5"/>
      <c r="I1069" s="5"/>
      <c r="J1069" s="5"/>
      <c r="K1069" s="5"/>
      <c r="L1069" s="5"/>
      <c r="M1069" s="5"/>
      <c r="N1069" s="5"/>
      <c r="O1069" s="9"/>
      <c r="P1069" s="9"/>
    </row>
    <row r="1070" spans="3:16" x14ac:dyDescent="0.25">
      <c r="C1070" s="5"/>
      <c r="D1070" s="5"/>
      <c r="E1070" s="5"/>
      <c r="F1070" s="5"/>
      <c r="G1070" s="5"/>
      <c r="H1070" s="5"/>
      <c r="I1070" s="5"/>
      <c r="J1070" s="5"/>
      <c r="K1070" s="5"/>
      <c r="L1070" s="5"/>
      <c r="M1070" s="5"/>
      <c r="N1070" s="5"/>
      <c r="O1070" s="9"/>
      <c r="P1070" s="9"/>
    </row>
    <row r="1071" spans="3:16" x14ac:dyDescent="0.25">
      <c r="C1071" s="5"/>
      <c r="D1071" s="5"/>
      <c r="E1071" s="5"/>
      <c r="F1071" s="5"/>
      <c r="G1071" s="5"/>
      <c r="H1071" s="5"/>
      <c r="I1071" s="5"/>
      <c r="J1071" s="5"/>
      <c r="K1071" s="5"/>
      <c r="L1071" s="5"/>
      <c r="M1071" s="5"/>
      <c r="N1071" s="5"/>
      <c r="O1071" s="9"/>
      <c r="P1071" s="9"/>
    </row>
    <row r="1072" spans="3:16" x14ac:dyDescent="0.25">
      <c r="C1072" s="5"/>
      <c r="D1072" s="5"/>
      <c r="E1072" s="5"/>
      <c r="F1072" s="5"/>
      <c r="G1072" s="5"/>
      <c r="H1072" s="5"/>
      <c r="I1072" s="5"/>
      <c r="J1072" s="5"/>
      <c r="K1072" s="5"/>
      <c r="L1072" s="5"/>
      <c r="M1072" s="5"/>
      <c r="N1072" s="5"/>
      <c r="O1072" s="9"/>
      <c r="P1072" s="9"/>
    </row>
    <row r="1073" spans="3:16" x14ac:dyDescent="0.25">
      <c r="C1073" s="5"/>
      <c r="D1073" s="5"/>
      <c r="E1073" s="5"/>
      <c r="F1073" s="5"/>
      <c r="G1073" s="5"/>
      <c r="H1073" s="5"/>
      <c r="I1073" s="5"/>
      <c r="J1073" s="5"/>
      <c r="K1073" s="5"/>
      <c r="L1073" s="5"/>
      <c r="M1073" s="5"/>
      <c r="N1073" s="5"/>
      <c r="O1073" s="9"/>
      <c r="P1073" s="9"/>
    </row>
    <row r="1074" spans="3:16" x14ac:dyDescent="0.25">
      <c r="C1074" s="5"/>
      <c r="D1074" s="5"/>
      <c r="E1074" s="5"/>
      <c r="F1074" s="5"/>
      <c r="G1074" s="5"/>
      <c r="H1074" s="5"/>
      <c r="I1074" s="5"/>
      <c r="J1074" s="5"/>
      <c r="K1074" s="5"/>
      <c r="L1074" s="5"/>
      <c r="M1074" s="5"/>
      <c r="N1074" s="5"/>
      <c r="O1074" s="9"/>
      <c r="P1074" s="9"/>
    </row>
    <row r="1075" spans="3:16" x14ac:dyDescent="0.25">
      <c r="C1075" s="5"/>
      <c r="D1075" s="5"/>
      <c r="E1075" s="5"/>
      <c r="F1075" s="5"/>
      <c r="G1075" s="5"/>
      <c r="H1075" s="5"/>
      <c r="I1075" s="5"/>
      <c r="J1075" s="5"/>
      <c r="K1075" s="5"/>
      <c r="L1075" s="5"/>
      <c r="M1075" s="5"/>
      <c r="N1075" s="5"/>
      <c r="O1075" s="9"/>
      <c r="P1075" s="9"/>
    </row>
    <row r="1076" spans="3:16" x14ac:dyDescent="0.25">
      <c r="C1076" s="5"/>
      <c r="D1076" s="5"/>
      <c r="E1076" s="5"/>
      <c r="F1076" s="5"/>
      <c r="G1076" s="5"/>
      <c r="H1076" s="5"/>
      <c r="I1076" s="5"/>
      <c r="J1076" s="5"/>
      <c r="K1076" s="5"/>
      <c r="L1076" s="5"/>
      <c r="M1076" s="5"/>
      <c r="N1076" s="5"/>
      <c r="O1076" s="9"/>
      <c r="P1076" s="9"/>
    </row>
    <row r="1077" spans="3:16" x14ac:dyDescent="0.25">
      <c r="C1077" s="5"/>
      <c r="D1077" s="5"/>
      <c r="E1077" s="5"/>
      <c r="F1077" s="5"/>
      <c r="G1077" s="5"/>
      <c r="H1077" s="5"/>
      <c r="I1077" s="5"/>
      <c r="J1077" s="5"/>
      <c r="K1077" s="5"/>
      <c r="L1077" s="5"/>
      <c r="M1077" s="5"/>
      <c r="N1077" s="5"/>
      <c r="O1077" s="9"/>
      <c r="P1077" s="9"/>
    </row>
    <row r="1078" spans="3:16" x14ac:dyDescent="0.25">
      <c r="C1078" s="5"/>
      <c r="D1078" s="5"/>
      <c r="E1078" s="5"/>
      <c r="F1078" s="5"/>
      <c r="G1078" s="5"/>
      <c r="H1078" s="5"/>
      <c r="I1078" s="5"/>
      <c r="J1078" s="5"/>
      <c r="K1078" s="5"/>
      <c r="L1078" s="5"/>
      <c r="M1078" s="5"/>
      <c r="N1078" s="5"/>
      <c r="O1078" s="9"/>
      <c r="P1078" s="9"/>
    </row>
    <row r="1079" spans="3:16" x14ac:dyDescent="0.25">
      <c r="C1079" s="5"/>
      <c r="D1079" s="5"/>
      <c r="E1079" s="5"/>
      <c r="F1079" s="5"/>
      <c r="G1079" s="5"/>
      <c r="H1079" s="5"/>
      <c r="I1079" s="5"/>
      <c r="J1079" s="5"/>
      <c r="K1079" s="5"/>
      <c r="L1079" s="5"/>
      <c r="M1079" s="5"/>
      <c r="N1079" s="5"/>
      <c r="O1079" s="9"/>
      <c r="P1079" s="9"/>
    </row>
    <row r="1080" spans="3:16" x14ac:dyDescent="0.25">
      <c r="C1080" s="5"/>
      <c r="D1080" s="5"/>
      <c r="E1080" s="5"/>
      <c r="F1080" s="5"/>
      <c r="G1080" s="5"/>
      <c r="H1080" s="5"/>
      <c r="I1080" s="5"/>
      <c r="J1080" s="5"/>
      <c r="K1080" s="5"/>
      <c r="L1080" s="5"/>
      <c r="M1080" s="5"/>
      <c r="N1080" s="5"/>
      <c r="O1080" s="9"/>
      <c r="P1080" s="9"/>
    </row>
    <row r="1081" spans="3:16" x14ac:dyDescent="0.25">
      <c r="C1081" s="5"/>
      <c r="D1081" s="5"/>
      <c r="E1081" s="5"/>
      <c r="F1081" s="5"/>
      <c r="G1081" s="5"/>
      <c r="H1081" s="5"/>
      <c r="I1081" s="5"/>
      <c r="J1081" s="5"/>
      <c r="K1081" s="5"/>
      <c r="L1081" s="5"/>
      <c r="M1081" s="5"/>
      <c r="N1081" s="5"/>
      <c r="O1081" s="9"/>
      <c r="P1081" s="9"/>
    </row>
    <row r="1082" spans="3:16" x14ac:dyDescent="0.25">
      <c r="C1082" s="5"/>
      <c r="D1082" s="5"/>
      <c r="E1082" s="5"/>
      <c r="F1082" s="5"/>
      <c r="G1082" s="5"/>
      <c r="H1082" s="5"/>
      <c r="I1082" s="5"/>
      <c r="J1082" s="5"/>
      <c r="K1082" s="5"/>
      <c r="L1082" s="5"/>
      <c r="M1082" s="5"/>
      <c r="N1082" s="5"/>
      <c r="O1082" s="9"/>
      <c r="P1082" s="9"/>
    </row>
    <row r="1083" spans="3:16" x14ac:dyDescent="0.25">
      <c r="C1083" s="5"/>
      <c r="D1083" s="5"/>
      <c r="E1083" s="5"/>
      <c r="F1083" s="5"/>
      <c r="G1083" s="5"/>
      <c r="H1083" s="5"/>
      <c r="I1083" s="5"/>
      <c r="J1083" s="5"/>
      <c r="K1083" s="5"/>
      <c r="L1083" s="5"/>
      <c r="M1083" s="5"/>
      <c r="N1083" s="5"/>
      <c r="O1083" s="9"/>
      <c r="P1083" s="9"/>
    </row>
    <row r="1084" spans="3:16" x14ac:dyDescent="0.25">
      <c r="C1084" s="5"/>
      <c r="D1084" s="5"/>
      <c r="E1084" s="5"/>
      <c r="F1084" s="5"/>
      <c r="G1084" s="5"/>
      <c r="H1084" s="5"/>
      <c r="I1084" s="5"/>
      <c r="J1084" s="5"/>
      <c r="K1084" s="5"/>
      <c r="L1084" s="5"/>
      <c r="M1084" s="5"/>
      <c r="N1084" s="5"/>
      <c r="O1084" s="9"/>
      <c r="P1084" s="9"/>
    </row>
    <row r="1085" spans="3:16" x14ac:dyDescent="0.25">
      <c r="C1085" s="5"/>
      <c r="D1085" s="5"/>
      <c r="E1085" s="5"/>
      <c r="F1085" s="5"/>
      <c r="G1085" s="5"/>
      <c r="H1085" s="5"/>
      <c r="I1085" s="5"/>
      <c r="J1085" s="5"/>
      <c r="K1085" s="5"/>
      <c r="L1085" s="5"/>
      <c r="M1085" s="5"/>
      <c r="N1085" s="5"/>
      <c r="O1085" s="9"/>
      <c r="P1085" s="9"/>
    </row>
    <row r="1086" spans="3:16" x14ac:dyDescent="0.25">
      <c r="C1086" s="5"/>
      <c r="D1086" s="5"/>
      <c r="E1086" s="5"/>
      <c r="F1086" s="5"/>
      <c r="G1086" s="5"/>
      <c r="H1086" s="5"/>
      <c r="I1086" s="5"/>
      <c r="J1086" s="5"/>
      <c r="K1086" s="5"/>
      <c r="L1086" s="5"/>
      <c r="M1086" s="5"/>
      <c r="N1086" s="5"/>
      <c r="O1086" s="9"/>
      <c r="P1086" s="9"/>
    </row>
    <row r="1087" spans="3:16" x14ac:dyDescent="0.25">
      <c r="C1087" s="5"/>
      <c r="D1087" s="5"/>
      <c r="E1087" s="5"/>
      <c r="F1087" s="5"/>
      <c r="G1087" s="5"/>
      <c r="H1087" s="5"/>
      <c r="I1087" s="5"/>
      <c r="J1087" s="5"/>
      <c r="K1087" s="5"/>
      <c r="L1087" s="5"/>
      <c r="M1087" s="5"/>
      <c r="N1087" s="5"/>
      <c r="O1087" s="9"/>
      <c r="P1087" s="9"/>
    </row>
    <row r="1088" spans="3:16" x14ac:dyDescent="0.25">
      <c r="C1088" s="5"/>
      <c r="D1088" s="5"/>
      <c r="E1088" s="5"/>
      <c r="F1088" s="5"/>
      <c r="G1088" s="5"/>
      <c r="H1088" s="5"/>
      <c r="I1088" s="5"/>
      <c r="J1088" s="5"/>
      <c r="K1088" s="5"/>
      <c r="L1088" s="5"/>
      <c r="M1088" s="5"/>
      <c r="N1088" s="5"/>
      <c r="O1088" s="9"/>
      <c r="P1088" s="9"/>
    </row>
    <row r="1089" spans="3:16" x14ac:dyDescent="0.25">
      <c r="C1089" s="5"/>
      <c r="D1089" s="5"/>
      <c r="E1089" s="5"/>
      <c r="F1089" s="5"/>
      <c r="G1089" s="5"/>
      <c r="H1089" s="5"/>
      <c r="I1089" s="5"/>
      <c r="J1089" s="5"/>
      <c r="K1089" s="5"/>
      <c r="L1089" s="5"/>
      <c r="M1089" s="5"/>
      <c r="N1089" s="5"/>
      <c r="O1089" s="9"/>
      <c r="P1089" s="9"/>
    </row>
    <row r="1090" spans="3:16" x14ac:dyDescent="0.25">
      <c r="C1090" s="5"/>
      <c r="D1090" s="5"/>
      <c r="E1090" s="5"/>
      <c r="F1090" s="5"/>
      <c r="G1090" s="5"/>
      <c r="H1090" s="5"/>
      <c r="I1090" s="5"/>
      <c r="J1090" s="5"/>
      <c r="K1090" s="5"/>
      <c r="L1090" s="5"/>
      <c r="M1090" s="5"/>
      <c r="N1090" s="5"/>
      <c r="O1090" s="9"/>
      <c r="P1090" s="9"/>
    </row>
    <row r="1091" spans="3:16" x14ac:dyDescent="0.25">
      <c r="C1091" s="5"/>
      <c r="D1091" s="5"/>
      <c r="E1091" s="5"/>
      <c r="F1091" s="5"/>
      <c r="G1091" s="5"/>
      <c r="H1091" s="5"/>
      <c r="I1091" s="5"/>
      <c r="J1091" s="5"/>
      <c r="K1091" s="5"/>
      <c r="L1091" s="5"/>
      <c r="M1091" s="5"/>
      <c r="N1091" s="5"/>
      <c r="O1091" s="9"/>
      <c r="P1091" s="9"/>
    </row>
    <row r="1092" spans="3:16" x14ac:dyDescent="0.25">
      <c r="C1092" s="5"/>
      <c r="D1092" s="5"/>
      <c r="E1092" s="5"/>
      <c r="F1092" s="5"/>
      <c r="G1092" s="5"/>
      <c r="H1092" s="5"/>
      <c r="I1092" s="5"/>
      <c r="J1092" s="5"/>
      <c r="K1092" s="5"/>
      <c r="L1092" s="5"/>
      <c r="M1092" s="5"/>
      <c r="N1092" s="5"/>
      <c r="O1092" s="9"/>
      <c r="P1092" s="9"/>
    </row>
    <row r="1093" spans="3:16" x14ac:dyDescent="0.25">
      <c r="C1093" s="5"/>
      <c r="D1093" s="5"/>
      <c r="E1093" s="5"/>
      <c r="F1093" s="5"/>
      <c r="G1093" s="5"/>
      <c r="H1093" s="5"/>
      <c r="I1093" s="5"/>
      <c r="J1093" s="5"/>
      <c r="K1093" s="5"/>
      <c r="L1093" s="5"/>
      <c r="M1093" s="5"/>
      <c r="N1093" s="5"/>
      <c r="O1093" s="9"/>
      <c r="P1093" s="9"/>
    </row>
    <row r="1094" spans="3:16" x14ac:dyDescent="0.25">
      <c r="C1094" s="5"/>
      <c r="D1094" s="5"/>
      <c r="E1094" s="5"/>
      <c r="F1094" s="5"/>
      <c r="G1094" s="5"/>
      <c r="H1094" s="5"/>
      <c r="I1094" s="5"/>
      <c r="J1094" s="5"/>
      <c r="K1094" s="5"/>
      <c r="L1094" s="5"/>
      <c r="M1094" s="5"/>
      <c r="N1094" s="5"/>
      <c r="O1094" s="9"/>
      <c r="P1094" s="9"/>
    </row>
    <row r="1095" spans="3:16" x14ac:dyDescent="0.25">
      <c r="C1095" s="5"/>
      <c r="D1095" s="5"/>
      <c r="E1095" s="5"/>
      <c r="F1095" s="5"/>
      <c r="G1095" s="5"/>
      <c r="H1095" s="5"/>
      <c r="I1095" s="5"/>
      <c r="J1095" s="5"/>
      <c r="K1095" s="5"/>
      <c r="L1095" s="5"/>
      <c r="M1095" s="5"/>
      <c r="N1095" s="5"/>
      <c r="O1095" s="9"/>
      <c r="P1095" s="9"/>
    </row>
    <row r="1096" spans="3:16" x14ac:dyDescent="0.25">
      <c r="C1096" s="5"/>
      <c r="D1096" s="5"/>
      <c r="E1096" s="5"/>
      <c r="F1096" s="5"/>
      <c r="G1096" s="5"/>
      <c r="H1096" s="5"/>
      <c r="I1096" s="5"/>
      <c r="J1096" s="5"/>
      <c r="K1096" s="5"/>
      <c r="L1096" s="5"/>
      <c r="M1096" s="5"/>
      <c r="N1096" s="5"/>
      <c r="O1096" s="9"/>
      <c r="P1096" s="9"/>
    </row>
    <row r="1097" spans="3:16" x14ac:dyDescent="0.25">
      <c r="C1097" s="5"/>
      <c r="D1097" s="5"/>
      <c r="E1097" s="5"/>
      <c r="F1097" s="5"/>
      <c r="G1097" s="5"/>
      <c r="H1097" s="5"/>
      <c r="I1097" s="5"/>
      <c r="J1097" s="5"/>
      <c r="K1097" s="5"/>
      <c r="L1097" s="5"/>
      <c r="M1097" s="5"/>
      <c r="N1097" s="5"/>
      <c r="O1097" s="9"/>
      <c r="P1097" s="9"/>
    </row>
    <row r="1098" spans="3:16" x14ac:dyDescent="0.25">
      <c r="C1098" s="5"/>
      <c r="D1098" s="5"/>
      <c r="E1098" s="5"/>
      <c r="F1098" s="5"/>
      <c r="G1098" s="5"/>
      <c r="H1098" s="5"/>
      <c r="I1098" s="5"/>
      <c r="J1098" s="5"/>
      <c r="K1098" s="5"/>
      <c r="L1098" s="5"/>
      <c r="M1098" s="5"/>
      <c r="N1098" s="5"/>
      <c r="O1098" s="9"/>
      <c r="P1098" s="9"/>
    </row>
    <row r="1099" spans="3:16" x14ac:dyDescent="0.25">
      <c r="C1099" s="5"/>
      <c r="D1099" s="5"/>
      <c r="E1099" s="5"/>
      <c r="F1099" s="5"/>
      <c r="G1099" s="5"/>
      <c r="H1099" s="5"/>
      <c r="I1099" s="5"/>
      <c r="J1099" s="5"/>
      <c r="K1099" s="5"/>
      <c r="L1099" s="5"/>
      <c r="M1099" s="5"/>
      <c r="N1099" s="5"/>
      <c r="O1099" s="9"/>
      <c r="P1099" s="9"/>
    </row>
    <row r="1100" spans="3:16" x14ac:dyDescent="0.25">
      <c r="C1100" s="5"/>
      <c r="D1100" s="5"/>
      <c r="E1100" s="5"/>
      <c r="F1100" s="5"/>
      <c r="G1100" s="5"/>
      <c r="H1100" s="5"/>
      <c r="I1100" s="5"/>
      <c r="J1100" s="5"/>
      <c r="K1100" s="5"/>
      <c r="L1100" s="5"/>
      <c r="M1100" s="5"/>
      <c r="N1100" s="5"/>
      <c r="O1100" s="9"/>
      <c r="P1100" s="9"/>
    </row>
    <row r="1101" spans="3:16" x14ac:dyDescent="0.25">
      <c r="C1101" s="5"/>
      <c r="D1101" s="5"/>
      <c r="E1101" s="5"/>
      <c r="F1101" s="5"/>
      <c r="G1101" s="5"/>
      <c r="H1101" s="5"/>
      <c r="I1101" s="5"/>
      <c r="J1101" s="5"/>
      <c r="K1101" s="5"/>
      <c r="L1101" s="5"/>
      <c r="M1101" s="5"/>
      <c r="N1101" s="5"/>
      <c r="O1101" s="9"/>
      <c r="P1101" s="9"/>
    </row>
    <row r="1102" spans="3:16" x14ac:dyDescent="0.25">
      <c r="C1102" s="5"/>
      <c r="D1102" s="5"/>
      <c r="E1102" s="5"/>
      <c r="F1102" s="5"/>
      <c r="G1102" s="5"/>
      <c r="H1102" s="5"/>
      <c r="I1102" s="5"/>
      <c r="J1102" s="5"/>
      <c r="K1102" s="5"/>
      <c r="L1102" s="5"/>
      <c r="M1102" s="5"/>
      <c r="N1102" s="5"/>
      <c r="O1102" s="9"/>
      <c r="P1102" s="9"/>
    </row>
    <row r="1103" spans="3:16" x14ac:dyDescent="0.25">
      <c r="C1103" s="5"/>
      <c r="D1103" s="5"/>
      <c r="E1103" s="5"/>
      <c r="F1103" s="5"/>
      <c r="G1103" s="5"/>
      <c r="H1103" s="5"/>
      <c r="I1103" s="5"/>
      <c r="J1103" s="5"/>
      <c r="K1103" s="5"/>
      <c r="L1103" s="5"/>
      <c r="M1103" s="5"/>
      <c r="N1103" s="5"/>
      <c r="O1103" s="9"/>
      <c r="P1103" s="9"/>
    </row>
    <row r="1104" spans="3:16" x14ac:dyDescent="0.25">
      <c r="C1104" s="5"/>
      <c r="D1104" s="5"/>
      <c r="E1104" s="5"/>
      <c r="F1104" s="5"/>
      <c r="G1104" s="5"/>
      <c r="H1104" s="5"/>
      <c r="I1104" s="5"/>
      <c r="J1104" s="5"/>
      <c r="K1104" s="5"/>
      <c r="L1104" s="5"/>
      <c r="M1104" s="5"/>
      <c r="N1104" s="5"/>
      <c r="O1104" s="9"/>
      <c r="P1104" s="9"/>
    </row>
    <row r="1105" spans="3:16" x14ac:dyDescent="0.25">
      <c r="C1105" s="5"/>
      <c r="D1105" s="5"/>
      <c r="E1105" s="5"/>
      <c r="F1105" s="5"/>
      <c r="G1105" s="5"/>
      <c r="H1105" s="5"/>
      <c r="I1105" s="5"/>
      <c r="J1105" s="5"/>
      <c r="K1105" s="5"/>
      <c r="L1105" s="5"/>
      <c r="M1105" s="5"/>
      <c r="N1105" s="5"/>
      <c r="O1105" s="9"/>
      <c r="P1105" s="9"/>
    </row>
    <row r="1106" spans="3:16" x14ac:dyDescent="0.25">
      <c r="C1106" s="5"/>
      <c r="D1106" s="5"/>
      <c r="E1106" s="5"/>
      <c r="F1106" s="5"/>
      <c r="G1106" s="5"/>
      <c r="H1106" s="5"/>
      <c r="I1106" s="5"/>
      <c r="J1106" s="5"/>
      <c r="K1106" s="5"/>
      <c r="L1106" s="5"/>
      <c r="M1106" s="5"/>
      <c r="N1106" s="5"/>
      <c r="O1106" s="9"/>
      <c r="P1106" s="9"/>
    </row>
    <row r="1107" spans="3:16" x14ac:dyDescent="0.25">
      <c r="C1107" s="5"/>
      <c r="D1107" s="5"/>
      <c r="E1107" s="5"/>
      <c r="F1107" s="5"/>
      <c r="G1107" s="5"/>
      <c r="H1107" s="5"/>
      <c r="I1107" s="5"/>
      <c r="J1107" s="5"/>
      <c r="K1107" s="5"/>
      <c r="L1107" s="5"/>
      <c r="M1107" s="5"/>
      <c r="N1107" s="5"/>
      <c r="O1107" s="9"/>
      <c r="P1107" s="9"/>
    </row>
    <row r="1108" spans="3:16" x14ac:dyDescent="0.25">
      <c r="C1108" s="5"/>
      <c r="D1108" s="5"/>
      <c r="E1108" s="5"/>
      <c r="F1108" s="5"/>
      <c r="G1108" s="5"/>
      <c r="H1108" s="5"/>
      <c r="I1108" s="5"/>
      <c r="J1108" s="5"/>
      <c r="K1108" s="5"/>
      <c r="L1108" s="5"/>
      <c r="M1108" s="5"/>
      <c r="N1108" s="5"/>
      <c r="O1108" s="9"/>
      <c r="P1108" s="9"/>
    </row>
    <row r="1109" spans="3:16" x14ac:dyDescent="0.25">
      <c r="C1109" s="5"/>
      <c r="D1109" s="5"/>
      <c r="E1109" s="5"/>
      <c r="F1109" s="5"/>
      <c r="G1109" s="5"/>
      <c r="H1109" s="5"/>
      <c r="I1109" s="5"/>
      <c r="J1109" s="5"/>
      <c r="K1109" s="5"/>
      <c r="L1109" s="5"/>
      <c r="M1109" s="5"/>
      <c r="N1109" s="5"/>
      <c r="O1109" s="9"/>
      <c r="P1109" s="9"/>
    </row>
    <row r="1110" spans="3:16" x14ac:dyDescent="0.25">
      <c r="C1110" s="5"/>
      <c r="D1110" s="5"/>
      <c r="E1110" s="5"/>
      <c r="F1110" s="5"/>
      <c r="G1110" s="5"/>
      <c r="H1110" s="5"/>
      <c r="I1110" s="5"/>
      <c r="J1110" s="5"/>
      <c r="K1110" s="5"/>
      <c r="L1110" s="5"/>
      <c r="M1110" s="5"/>
      <c r="N1110" s="5"/>
      <c r="O1110" s="9"/>
      <c r="P1110" s="9"/>
    </row>
    <row r="1111" spans="3:16" x14ac:dyDescent="0.25">
      <c r="C1111" s="5"/>
      <c r="D1111" s="5"/>
      <c r="E1111" s="5"/>
      <c r="F1111" s="5"/>
      <c r="G1111" s="5"/>
      <c r="H1111" s="5"/>
      <c r="I1111" s="5"/>
      <c r="J1111" s="5"/>
      <c r="K1111" s="5"/>
      <c r="L1111" s="5"/>
      <c r="M1111" s="5"/>
      <c r="N1111" s="5"/>
      <c r="O1111" s="9"/>
      <c r="P1111" s="9"/>
    </row>
    <row r="1112" spans="3:16" x14ac:dyDescent="0.25">
      <c r="C1112" s="5"/>
      <c r="D1112" s="5"/>
      <c r="E1112" s="5"/>
      <c r="F1112" s="5"/>
      <c r="G1112" s="5"/>
      <c r="H1112" s="5"/>
      <c r="I1112" s="5"/>
      <c r="J1112" s="5"/>
      <c r="K1112" s="5"/>
      <c r="L1112" s="5"/>
      <c r="M1112" s="5"/>
      <c r="N1112" s="5"/>
      <c r="O1112" s="9"/>
      <c r="P1112" s="9"/>
    </row>
    <row r="1113" spans="3:16" x14ac:dyDescent="0.25">
      <c r="C1113" s="5"/>
      <c r="D1113" s="5"/>
      <c r="E1113" s="5"/>
      <c r="F1113" s="5"/>
      <c r="G1113" s="5"/>
      <c r="H1113" s="5"/>
      <c r="I1113" s="5"/>
      <c r="J1113" s="5"/>
      <c r="K1113" s="5"/>
      <c r="L1113" s="5"/>
      <c r="M1113" s="5"/>
      <c r="N1113" s="5"/>
      <c r="O1113" s="9"/>
      <c r="P1113" s="9"/>
    </row>
    <row r="1114" spans="3:16" x14ac:dyDescent="0.25">
      <c r="C1114" s="5"/>
      <c r="D1114" s="5"/>
      <c r="E1114" s="5"/>
      <c r="F1114" s="5"/>
      <c r="G1114" s="5"/>
      <c r="H1114" s="5"/>
      <c r="I1114" s="5"/>
      <c r="J1114" s="5"/>
      <c r="K1114" s="5"/>
      <c r="L1114" s="5"/>
      <c r="M1114" s="5"/>
      <c r="N1114" s="5"/>
      <c r="O1114" s="9"/>
      <c r="P1114" s="9"/>
    </row>
    <row r="1115" spans="3:16" x14ac:dyDescent="0.25">
      <c r="C1115" s="5"/>
      <c r="D1115" s="5"/>
      <c r="E1115" s="5"/>
      <c r="F1115" s="5"/>
      <c r="G1115" s="5"/>
      <c r="H1115" s="5"/>
      <c r="I1115" s="5"/>
      <c r="J1115" s="5"/>
      <c r="K1115" s="5"/>
      <c r="L1115" s="5"/>
      <c r="M1115" s="5"/>
      <c r="N1115" s="5"/>
      <c r="O1115" s="9"/>
      <c r="P1115" s="9"/>
    </row>
    <row r="1116" spans="3:16" x14ac:dyDescent="0.25">
      <c r="C1116" s="5"/>
      <c r="D1116" s="5"/>
      <c r="E1116" s="5"/>
      <c r="F1116" s="5"/>
      <c r="G1116" s="5"/>
      <c r="H1116" s="5"/>
      <c r="I1116" s="5"/>
      <c r="J1116" s="5"/>
      <c r="K1116" s="5"/>
      <c r="L1116" s="5"/>
      <c r="M1116" s="5"/>
      <c r="N1116" s="5"/>
      <c r="O1116" s="9"/>
      <c r="P1116" s="9"/>
    </row>
    <row r="1117" spans="3:16" x14ac:dyDescent="0.25">
      <c r="C1117" s="5"/>
      <c r="D1117" s="5"/>
      <c r="E1117" s="5"/>
      <c r="F1117" s="5"/>
      <c r="G1117" s="5"/>
      <c r="H1117" s="5"/>
      <c r="I1117" s="5"/>
      <c r="J1117" s="5"/>
      <c r="K1117" s="5"/>
      <c r="L1117" s="5"/>
      <c r="M1117" s="5"/>
      <c r="N1117" s="5"/>
      <c r="O1117" s="9"/>
      <c r="P1117" s="9"/>
    </row>
    <row r="1118" spans="3:16" x14ac:dyDescent="0.25">
      <c r="C1118" s="5"/>
      <c r="D1118" s="5"/>
      <c r="E1118" s="5"/>
      <c r="F1118" s="5"/>
      <c r="G1118" s="5"/>
      <c r="H1118" s="5"/>
      <c r="I1118" s="5"/>
      <c r="J1118" s="5"/>
      <c r="K1118" s="5"/>
      <c r="L1118" s="5"/>
      <c r="M1118" s="5"/>
      <c r="N1118" s="5"/>
      <c r="O1118" s="9"/>
      <c r="P1118" s="9"/>
    </row>
    <row r="1119" spans="3:16" x14ac:dyDescent="0.25">
      <c r="C1119" s="5"/>
      <c r="D1119" s="5"/>
      <c r="E1119" s="5"/>
      <c r="F1119" s="5"/>
      <c r="G1119" s="5"/>
      <c r="H1119" s="5"/>
      <c r="I1119" s="5"/>
      <c r="J1119" s="5"/>
      <c r="K1119" s="5"/>
      <c r="L1119" s="5"/>
      <c r="M1119" s="5"/>
      <c r="N1119" s="5"/>
      <c r="O1119" s="9"/>
      <c r="P1119" s="9"/>
    </row>
    <row r="1120" spans="3:16" x14ac:dyDescent="0.25">
      <c r="C1120" s="5"/>
      <c r="D1120" s="5"/>
      <c r="E1120" s="5"/>
      <c r="F1120" s="5"/>
      <c r="G1120" s="5"/>
      <c r="H1120" s="5"/>
      <c r="I1120" s="5"/>
      <c r="J1120" s="5"/>
      <c r="K1120" s="5"/>
      <c r="L1120" s="5"/>
      <c r="M1120" s="5"/>
      <c r="N1120" s="5"/>
      <c r="O1120" s="9"/>
      <c r="P1120" s="9"/>
    </row>
    <row r="1121" spans="3:16" x14ac:dyDescent="0.25">
      <c r="C1121" s="5"/>
      <c r="D1121" s="5"/>
      <c r="E1121" s="5"/>
      <c r="F1121" s="5"/>
      <c r="G1121" s="5"/>
      <c r="H1121" s="5"/>
      <c r="I1121" s="5"/>
      <c r="J1121" s="5"/>
      <c r="K1121" s="5"/>
      <c r="L1121" s="5"/>
      <c r="M1121" s="5"/>
      <c r="N1121" s="5"/>
      <c r="O1121" s="9"/>
      <c r="P1121" s="9"/>
    </row>
    <row r="1122" spans="3:16" x14ac:dyDescent="0.25">
      <c r="C1122" s="5"/>
      <c r="D1122" s="5"/>
      <c r="E1122" s="5"/>
      <c r="F1122" s="5"/>
      <c r="G1122" s="5"/>
      <c r="H1122" s="5"/>
      <c r="I1122" s="5"/>
      <c r="J1122" s="5"/>
      <c r="K1122" s="5"/>
      <c r="L1122" s="5"/>
      <c r="M1122" s="5"/>
      <c r="N1122" s="5"/>
      <c r="O1122" s="9"/>
      <c r="P1122" s="9"/>
    </row>
    <row r="1123" spans="3:16" x14ac:dyDescent="0.25">
      <c r="C1123" s="5"/>
      <c r="D1123" s="5"/>
      <c r="E1123" s="5"/>
      <c r="F1123" s="5"/>
      <c r="G1123" s="5"/>
      <c r="H1123" s="5"/>
      <c r="I1123" s="5"/>
      <c r="J1123" s="5"/>
      <c r="K1123" s="5"/>
      <c r="L1123" s="5"/>
      <c r="M1123" s="5"/>
      <c r="N1123" s="5"/>
      <c r="O1123" s="9"/>
      <c r="P1123" s="9"/>
    </row>
    <row r="1124" spans="3:16" x14ac:dyDescent="0.25">
      <c r="C1124" s="5"/>
      <c r="D1124" s="5"/>
      <c r="E1124" s="5"/>
      <c r="F1124" s="5"/>
      <c r="G1124" s="5"/>
      <c r="H1124" s="5"/>
      <c r="I1124" s="5"/>
      <c r="J1124" s="5"/>
      <c r="K1124" s="5"/>
      <c r="L1124" s="5"/>
      <c r="M1124" s="5"/>
      <c r="N1124" s="5"/>
      <c r="O1124" s="9"/>
      <c r="P1124" s="9"/>
    </row>
    <row r="1125" spans="3:16" x14ac:dyDescent="0.25">
      <c r="C1125" s="5"/>
      <c r="D1125" s="5"/>
      <c r="E1125" s="5"/>
      <c r="F1125" s="5"/>
      <c r="G1125" s="5"/>
      <c r="H1125" s="5"/>
      <c r="I1125" s="5"/>
      <c r="J1125" s="5"/>
      <c r="K1125" s="5"/>
      <c r="L1125" s="5"/>
      <c r="M1125" s="5"/>
      <c r="N1125" s="5"/>
      <c r="O1125" s="9"/>
      <c r="P1125" s="9"/>
    </row>
    <row r="1126" spans="3:16" x14ac:dyDescent="0.25">
      <c r="C1126" s="5"/>
      <c r="D1126" s="5"/>
      <c r="E1126" s="5"/>
      <c r="F1126" s="5"/>
      <c r="G1126" s="5"/>
      <c r="H1126" s="5"/>
      <c r="I1126" s="5"/>
      <c r="J1126" s="5"/>
      <c r="K1126" s="5"/>
      <c r="L1126" s="5"/>
      <c r="M1126" s="5"/>
      <c r="N1126" s="5"/>
      <c r="O1126" s="9"/>
      <c r="P1126" s="9"/>
    </row>
    <row r="1127" spans="3:16" x14ac:dyDescent="0.25">
      <c r="C1127" s="5"/>
      <c r="D1127" s="5"/>
      <c r="E1127" s="5"/>
      <c r="F1127" s="5"/>
      <c r="G1127" s="5"/>
      <c r="H1127" s="5"/>
      <c r="I1127" s="5"/>
      <c r="J1127" s="5"/>
      <c r="K1127" s="5"/>
      <c r="L1127" s="5"/>
      <c r="M1127" s="5"/>
      <c r="N1127" s="5"/>
      <c r="O1127" s="9"/>
      <c r="P1127" s="9"/>
    </row>
    <row r="1128" spans="3:16" x14ac:dyDescent="0.25">
      <c r="C1128" s="5"/>
      <c r="D1128" s="5"/>
      <c r="E1128" s="5"/>
      <c r="F1128" s="5"/>
      <c r="G1128" s="5"/>
      <c r="H1128" s="5"/>
      <c r="I1128" s="5"/>
      <c r="J1128" s="5"/>
      <c r="K1128" s="5"/>
      <c r="L1128" s="5"/>
      <c r="M1128" s="5"/>
      <c r="N1128" s="5"/>
      <c r="O1128" s="9"/>
      <c r="P1128" s="9"/>
    </row>
    <row r="1129" spans="3:16" x14ac:dyDescent="0.25">
      <c r="C1129" s="5"/>
      <c r="D1129" s="5"/>
      <c r="E1129" s="5"/>
      <c r="F1129" s="5"/>
      <c r="G1129" s="5"/>
      <c r="H1129" s="5"/>
      <c r="I1129" s="5"/>
      <c r="J1129" s="5"/>
      <c r="K1129" s="5"/>
      <c r="L1129" s="5"/>
      <c r="M1129" s="5"/>
      <c r="N1129" s="5"/>
      <c r="O1129" s="9"/>
      <c r="P1129" s="9"/>
    </row>
    <row r="1130" spans="3:16" x14ac:dyDescent="0.25">
      <c r="C1130" s="5"/>
      <c r="D1130" s="5"/>
      <c r="E1130" s="5"/>
      <c r="F1130" s="5"/>
      <c r="G1130" s="5"/>
      <c r="H1130" s="5"/>
      <c r="I1130" s="5"/>
      <c r="J1130" s="5"/>
      <c r="K1130" s="5"/>
      <c r="L1130" s="5"/>
      <c r="M1130" s="5"/>
      <c r="N1130" s="5"/>
      <c r="O1130" s="9"/>
      <c r="P1130" s="9"/>
    </row>
    <row r="1131" spans="3:16" x14ac:dyDescent="0.25">
      <c r="C1131" s="5"/>
      <c r="D1131" s="5"/>
      <c r="E1131" s="5"/>
      <c r="F1131" s="5"/>
      <c r="G1131" s="5"/>
      <c r="H1131" s="5"/>
      <c r="I1131" s="5"/>
      <c r="J1131" s="5"/>
      <c r="K1131" s="5"/>
      <c r="L1131" s="5"/>
      <c r="M1131" s="5"/>
      <c r="N1131" s="5"/>
      <c r="O1131" s="9"/>
      <c r="P1131" s="9"/>
    </row>
    <row r="1132" spans="3:16" x14ac:dyDescent="0.25">
      <c r="C1132" s="5"/>
      <c r="D1132" s="5"/>
      <c r="E1132" s="5"/>
      <c r="F1132" s="5"/>
      <c r="G1132" s="5"/>
      <c r="H1132" s="5"/>
      <c r="I1132" s="5"/>
      <c r="J1132" s="5"/>
      <c r="K1132" s="5"/>
      <c r="L1132" s="5"/>
      <c r="M1132" s="5"/>
      <c r="N1132" s="5"/>
      <c r="O1132" s="9"/>
      <c r="P1132" s="9"/>
    </row>
    <row r="1133" spans="3:16" x14ac:dyDescent="0.25">
      <c r="C1133" s="5"/>
      <c r="D1133" s="5"/>
      <c r="E1133" s="5"/>
      <c r="F1133" s="5"/>
      <c r="G1133" s="5"/>
      <c r="H1133" s="5"/>
      <c r="I1133" s="5"/>
      <c r="J1133" s="5"/>
      <c r="K1133" s="5"/>
      <c r="L1133" s="5"/>
      <c r="M1133" s="5"/>
      <c r="N1133" s="5"/>
      <c r="O1133" s="9"/>
      <c r="P1133" s="9"/>
    </row>
    <row r="1134" spans="3:16" x14ac:dyDescent="0.25">
      <c r="C1134" s="5"/>
      <c r="D1134" s="5"/>
      <c r="E1134" s="5"/>
      <c r="F1134" s="5"/>
      <c r="G1134" s="5"/>
      <c r="H1134" s="5"/>
      <c r="I1134" s="5"/>
      <c r="J1134" s="5"/>
      <c r="K1134" s="5"/>
      <c r="L1134" s="5"/>
      <c r="M1134" s="5"/>
      <c r="N1134" s="5"/>
      <c r="O1134" s="9"/>
      <c r="P1134" s="9"/>
    </row>
    <row r="1135" spans="3:16" x14ac:dyDescent="0.25">
      <c r="C1135" s="5"/>
      <c r="D1135" s="5"/>
      <c r="E1135" s="5"/>
      <c r="F1135" s="5"/>
      <c r="G1135" s="5"/>
      <c r="H1135" s="5"/>
      <c r="I1135" s="5"/>
      <c r="J1135" s="5"/>
      <c r="K1135" s="5"/>
      <c r="L1135" s="5"/>
      <c r="M1135" s="5"/>
      <c r="N1135" s="5"/>
      <c r="O1135" s="9"/>
      <c r="P1135" s="9"/>
    </row>
    <row r="1136" spans="3:16" x14ac:dyDescent="0.25">
      <c r="C1136" s="5"/>
      <c r="D1136" s="5"/>
      <c r="E1136" s="5"/>
      <c r="F1136" s="5"/>
      <c r="G1136" s="5"/>
      <c r="H1136" s="5"/>
      <c r="I1136" s="5"/>
      <c r="J1136" s="5"/>
      <c r="K1136" s="5"/>
      <c r="L1136" s="5"/>
      <c r="M1136" s="5"/>
      <c r="N1136" s="5"/>
      <c r="O1136" s="9"/>
      <c r="P1136" s="9"/>
    </row>
    <row r="1137" spans="3:16" x14ac:dyDescent="0.25">
      <c r="C1137" s="5"/>
      <c r="D1137" s="5"/>
      <c r="E1137" s="5"/>
      <c r="F1137" s="5"/>
      <c r="G1137" s="5"/>
      <c r="H1137" s="5"/>
      <c r="I1137" s="5"/>
      <c r="J1137" s="5"/>
      <c r="K1137" s="5"/>
      <c r="L1137" s="5"/>
      <c r="M1137" s="5"/>
      <c r="N1137" s="5"/>
      <c r="O1137" s="9"/>
      <c r="P1137" s="9"/>
    </row>
    <row r="1138" spans="3:16" x14ac:dyDescent="0.25">
      <c r="C1138" s="5"/>
      <c r="D1138" s="5"/>
      <c r="E1138" s="5"/>
      <c r="F1138" s="5"/>
      <c r="G1138" s="5"/>
      <c r="H1138" s="5"/>
      <c r="I1138" s="5"/>
      <c r="J1138" s="5"/>
      <c r="K1138" s="5"/>
      <c r="L1138" s="5"/>
      <c r="M1138" s="5"/>
      <c r="N1138" s="5"/>
      <c r="O1138" s="9"/>
      <c r="P1138" s="9"/>
    </row>
    <row r="1139" spans="3:16" x14ac:dyDescent="0.25">
      <c r="C1139" s="5"/>
      <c r="D1139" s="5"/>
      <c r="E1139" s="5"/>
      <c r="F1139" s="5"/>
      <c r="G1139" s="5"/>
      <c r="H1139" s="5"/>
      <c r="I1139" s="5"/>
      <c r="J1139" s="5"/>
      <c r="K1139" s="5"/>
      <c r="L1139" s="5"/>
      <c r="M1139" s="5"/>
      <c r="N1139" s="5"/>
      <c r="O1139" s="9"/>
      <c r="P1139" s="9"/>
    </row>
    <row r="1140" spans="3:16" x14ac:dyDescent="0.25">
      <c r="C1140" s="5"/>
      <c r="D1140" s="5"/>
      <c r="E1140" s="5"/>
      <c r="F1140" s="5"/>
      <c r="G1140" s="5"/>
      <c r="H1140" s="5"/>
      <c r="I1140" s="5"/>
      <c r="J1140" s="5"/>
      <c r="K1140" s="5"/>
      <c r="L1140" s="5"/>
      <c r="M1140" s="5"/>
      <c r="N1140" s="5"/>
      <c r="O1140" s="9"/>
      <c r="P1140" s="9"/>
    </row>
    <row r="1141" spans="3:16" x14ac:dyDescent="0.25">
      <c r="C1141" s="5"/>
      <c r="D1141" s="5"/>
      <c r="E1141" s="5"/>
      <c r="F1141" s="5"/>
      <c r="G1141" s="5"/>
      <c r="H1141" s="5"/>
      <c r="I1141" s="5"/>
      <c r="J1141" s="5"/>
      <c r="K1141" s="5"/>
      <c r="L1141" s="5"/>
      <c r="M1141" s="5"/>
      <c r="N1141" s="5"/>
      <c r="O1141" s="9"/>
      <c r="P1141" s="9"/>
    </row>
    <row r="1142" spans="3:16" x14ac:dyDescent="0.25">
      <c r="C1142" s="5"/>
      <c r="D1142" s="5"/>
      <c r="E1142" s="5"/>
      <c r="F1142" s="5"/>
      <c r="G1142" s="5"/>
      <c r="H1142" s="5"/>
      <c r="I1142" s="5"/>
      <c r="J1142" s="5"/>
      <c r="K1142" s="5"/>
      <c r="L1142" s="5"/>
      <c r="M1142" s="5"/>
      <c r="N1142" s="5"/>
      <c r="O1142" s="9"/>
      <c r="P1142" s="9"/>
    </row>
    <row r="1143" spans="3:16" x14ac:dyDescent="0.25">
      <c r="C1143" s="5"/>
      <c r="D1143" s="5"/>
      <c r="E1143" s="5"/>
      <c r="F1143" s="5"/>
      <c r="G1143" s="5"/>
      <c r="H1143" s="5"/>
      <c r="I1143" s="5"/>
      <c r="J1143" s="5"/>
      <c r="K1143" s="5"/>
      <c r="L1143" s="5"/>
      <c r="M1143" s="5"/>
      <c r="N1143" s="5"/>
      <c r="O1143" s="9"/>
      <c r="P1143" s="9"/>
    </row>
    <row r="1144" spans="3:16" x14ac:dyDescent="0.25">
      <c r="C1144" s="5"/>
      <c r="D1144" s="5"/>
      <c r="E1144" s="5"/>
      <c r="F1144" s="5"/>
      <c r="G1144" s="5"/>
      <c r="H1144" s="5"/>
      <c r="I1144" s="5"/>
      <c r="J1144" s="5"/>
      <c r="K1144" s="5"/>
      <c r="L1144" s="5"/>
      <c r="M1144" s="5"/>
      <c r="N1144" s="5"/>
      <c r="O1144" s="9"/>
      <c r="P1144" s="9"/>
    </row>
    <row r="1145" spans="3:16" x14ac:dyDescent="0.25">
      <c r="C1145" s="5"/>
      <c r="D1145" s="5"/>
      <c r="E1145" s="5"/>
      <c r="F1145" s="5"/>
      <c r="G1145" s="5"/>
      <c r="H1145" s="5"/>
      <c r="I1145" s="5"/>
      <c r="J1145" s="5"/>
      <c r="K1145" s="5"/>
      <c r="L1145" s="5"/>
      <c r="M1145" s="5"/>
      <c r="N1145" s="5"/>
      <c r="O1145" s="9"/>
      <c r="P1145" s="9"/>
    </row>
    <row r="1146" spans="3:16" x14ac:dyDescent="0.25">
      <c r="C1146" s="5"/>
      <c r="D1146" s="5"/>
      <c r="E1146" s="5"/>
      <c r="F1146" s="5"/>
      <c r="G1146" s="5"/>
      <c r="H1146" s="5"/>
      <c r="I1146" s="5"/>
      <c r="J1146" s="5"/>
      <c r="K1146" s="5"/>
      <c r="L1146" s="5"/>
      <c r="M1146" s="5"/>
      <c r="N1146" s="5"/>
      <c r="O1146" s="9"/>
      <c r="P1146" s="9"/>
    </row>
    <row r="1147" spans="3:16" x14ac:dyDescent="0.25">
      <c r="C1147" s="5"/>
      <c r="D1147" s="5"/>
      <c r="E1147" s="5"/>
      <c r="F1147" s="5"/>
      <c r="G1147" s="5"/>
      <c r="H1147" s="5"/>
      <c r="I1147" s="5"/>
      <c r="J1147" s="5"/>
      <c r="K1147" s="5"/>
      <c r="L1147" s="5"/>
      <c r="M1147" s="5"/>
      <c r="N1147" s="5"/>
      <c r="O1147" s="9"/>
      <c r="P1147" s="9"/>
    </row>
    <row r="1148" spans="3:16" x14ac:dyDescent="0.25">
      <c r="C1148" s="5"/>
      <c r="D1148" s="5"/>
      <c r="E1148" s="5"/>
      <c r="F1148" s="5"/>
      <c r="G1148" s="5"/>
      <c r="H1148" s="5"/>
      <c r="I1148" s="5"/>
      <c r="J1148" s="5"/>
      <c r="K1148" s="5"/>
      <c r="L1148" s="5"/>
      <c r="M1148" s="5"/>
      <c r="N1148" s="5"/>
      <c r="O1148" s="9"/>
      <c r="P1148" s="9"/>
    </row>
    <row r="1149" spans="3:16" x14ac:dyDescent="0.25">
      <c r="C1149" s="5"/>
      <c r="D1149" s="5"/>
      <c r="E1149" s="5"/>
      <c r="F1149" s="5"/>
      <c r="G1149" s="5"/>
      <c r="H1149" s="5"/>
      <c r="I1149" s="5"/>
      <c r="J1149" s="5"/>
      <c r="K1149" s="5"/>
      <c r="L1149" s="5"/>
      <c r="M1149" s="5"/>
      <c r="N1149" s="5"/>
      <c r="O1149" s="9"/>
      <c r="P1149" s="9"/>
    </row>
    <row r="1150" spans="3:16" x14ac:dyDescent="0.25">
      <c r="C1150" s="5"/>
      <c r="D1150" s="5"/>
      <c r="E1150" s="5"/>
      <c r="F1150" s="5"/>
      <c r="G1150" s="5"/>
      <c r="H1150" s="5"/>
      <c r="I1150" s="5"/>
      <c r="J1150" s="5"/>
      <c r="K1150" s="5"/>
      <c r="L1150" s="5"/>
      <c r="M1150" s="5"/>
      <c r="N1150" s="5"/>
      <c r="O1150" s="9"/>
      <c r="P1150" s="9"/>
    </row>
    <row r="1151" spans="3:16" x14ac:dyDescent="0.25">
      <c r="C1151" s="5"/>
      <c r="D1151" s="5"/>
      <c r="E1151" s="5"/>
      <c r="F1151" s="5"/>
      <c r="G1151" s="5"/>
      <c r="H1151" s="5"/>
      <c r="I1151" s="5"/>
      <c r="J1151" s="5"/>
      <c r="K1151" s="5"/>
      <c r="L1151" s="5"/>
      <c r="M1151" s="5"/>
      <c r="N1151" s="5"/>
      <c r="O1151" s="9"/>
      <c r="P1151" s="9"/>
    </row>
    <row r="1152" spans="3:16" x14ac:dyDescent="0.25">
      <c r="C1152" s="5"/>
      <c r="D1152" s="5"/>
      <c r="E1152" s="5"/>
      <c r="F1152" s="5"/>
      <c r="G1152" s="5"/>
      <c r="H1152" s="5"/>
      <c r="I1152" s="5"/>
      <c r="J1152" s="5"/>
      <c r="K1152" s="5"/>
      <c r="L1152" s="5"/>
      <c r="M1152" s="5"/>
      <c r="N1152" s="5"/>
      <c r="O1152" s="9"/>
      <c r="P1152" s="9"/>
    </row>
    <row r="1153" spans="3:16" x14ac:dyDescent="0.25">
      <c r="C1153" s="5"/>
      <c r="D1153" s="5"/>
      <c r="E1153" s="5"/>
      <c r="F1153" s="5"/>
      <c r="G1153" s="5"/>
      <c r="H1153" s="5"/>
      <c r="I1153" s="5"/>
      <c r="J1153" s="5"/>
      <c r="K1153" s="5"/>
      <c r="L1153" s="5"/>
      <c r="M1153" s="5"/>
      <c r="N1153" s="5"/>
      <c r="O1153" s="9"/>
      <c r="P1153" s="9"/>
    </row>
    <row r="1154" spans="3:16" x14ac:dyDescent="0.25">
      <c r="C1154" s="5"/>
      <c r="D1154" s="5"/>
      <c r="E1154" s="5"/>
      <c r="F1154" s="5"/>
      <c r="G1154" s="5"/>
      <c r="H1154" s="5"/>
      <c r="I1154" s="5"/>
      <c r="J1154" s="5"/>
      <c r="K1154" s="5"/>
      <c r="L1154" s="5"/>
      <c r="M1154" s="5"/>
      <c r="N1154" s="5"/>
      <c r="O1154" s="9"/>
      <c r="P1154" s="9"/>
    </row>
    <row r="1155" spans="3:16" x14ac:dyDescent="0.25">
      <c r="C1155" s="5"/>
      <c r="D1155" s="5"/>
      <c r="E1155" s="5"/>
      <c r="F1155" s="5"/>
      <c r="G1155" s="5"/>
      <c r="H1155" s="5"/>
      <c r="I1155" s="5"/>
      <c r="J1155" s="5"/>
      <c r="K1155" s="5"/>
      <c r="L1155" s="5"/>
      <c r="M1155" s="5"/>
      <c r="N1155" s="5"/>
      <c r="O1155" s="9"/>
      <c r="P1155" s="9"/>
    </row>
    <row r="1156" spans="3:16" x14ac:dyDescent="0.25">
      <c r="C1156" s="5"/>
      <c r="D1156" s="5"/>
      <c r="E1156" s="5"/>
      <c r="F1156" s="5"/>
      <c r="G1156" s="5"/>
      <c r="H1156" s="5"/>
      <c r="I1156" s="5"/>
      <c r="J1156" s="5"/>
      <c r="K1156" s="5"/>
      <c r="L1156" s="5"/>
      <c r="M1156" s="5"/>
      <c r="N1156" s="5"/>
      <c r="O1156" s="9"/>
      <c r="P1156" s="9"/>
    </row>
    <row r="1157" spans="3:16" x14ac:dyDescent="0.25">
      <c r="C1157" s="5"/>
      <c r="D1157" s="5"/>
      <c r="E1157" s="5"/>
      <c r="F1157" s="5"/>
      <c r="G1157" s="5"/>
      <c r="H1157" s="5"/>
      <c r="I1157" s="5"/>
      <c r="J1157" s="5"/>
      <c r="K1157" s="5"/>
      <c r="L1157" s="5"/>
      <c r="M1157" s="5"/>
      <c r="N1157" s="5"/>
      <c r="O1157" s="9"/>
      <c r="P1157" s="9"/>
    </row>
    <row r="1158" spans="3:16" x14ac:dyDescent="0.25">
      <c r="C1158" s="5"/>
      <c r="D1158" s="5"/>
      <c r="E1158" s="5"/>
      <c r="F1158" s="5"/>
      <c r="G1158" s="5"/>
      <c r="H1158" s="5"/>
      <c r="I1158" s="5"/>
      <c r="J1158" s="5"/>
      <c r="K1158" s="5"/>
      <c r="L1158" s="5"/>
      <c r="M1158" s="5"/>
      <c r="N1158" s="5"/>
      <c r="O1158" s="9"/>
      <c r="P1158" s="9"/>
    </row>
    <row r="1159" spans="3:16" x14ac:dyDescent="0.25">
      <c r="C1159" s="5"/>
      <c r="D1159" s="5"/>
      <c r="E1159" s="5"/>
      <c r="F1159" s="5"/>
      <c r="G1159" s="5"/>
      <c r="H1159" s="5"/>
      <c r="I1159" s="5"/>
      <c r="J1159" s="5"/>
      <c r="K1159" s="5"/>
      <c r="L1159" s="5"/>
      <c r="M1159" s="5"/>
      <c r="N1159" s="5"/>
      <c r="O1159" s="9"/>
      <c r="P1159" s="9"/>
    </row>
    <row r="1160" spans="3:16" x14ac:dyDescent="0.25">
      <c r="C1160" s="5"/>
      <c r="D1160" s="5"/>
      <c r="E1160" s="5"/>
      <c r="F1160" s="5"/>
      <c r="G1160" s="5"/>
      <c r="H1160" s="5"/>
      <c r="I1160" s="5"/>
      <c r="J1160" s="5"/>
      <c r="K1160" s="5"/>
      <c r="L1160" s="5"/>
      <c r="M1160" s="5"/>
      <c r="N1160" s="5"/>
      <c r="O1160" s="9"/>
      <c r="P1160" s="9"/>
    </row>
    <row r="1161" spans="3:16" x14ac:dyDescent="0.25">
      <c r="C1161" s="5"/>
      <c r="D1161" s="5"/>
      <c r="E1161" s="5"/>
      <c r="F1161" s="5"/>
      <c r="G1161" s="5"/>
      <c r="H1161" s="5"/>
      <c r="I1161" s="5"/>
      <c r="J1161" s="5"/>
      <c r="K1161" s="5"/>
      <c r="L1161" s="5"/>
      <c r="M1161" s="5"/>
      <c r="N1161" s="5"/>
      <c r="O1161" s="9"/>
      <c r="P1161" s="9"/>
    </row>
    <row r="1162" spans="3:16" x14ac:dyDescent="0.25">
      <c r="C1162" s="5"/>
      <c r="D1162" s="5"/>
      <c r="E1162" s="5"/>
      <c r="F1162" s="5"/>
      <c r="G1162" s="5"/>
      <c r="H1162" s="5"/>
      <c r="I1162" s="5"/>
      <c r="J1162" s="5"/>
      <c r="K1162" s="5"/>
      <c r="L1162" s="5"/>
      <c r="M1162" s="5"/>
      <c r="N1162" s="5"/>
      <c r="O1162" s="9"/>
      <c r="P1162" s="9"/>
    </row>
    <row r="1163" spans="3:16" x14ac:dyDescent="0.25">
      <c r="C1163" s="5"/>
      <c r="D1163" s="5"/>
      <c r="E1163" s="5"/>
      <c r="F1163" s="5"/>
      <c r="G1163" s="5"/>
      <c r="H1163" s="5"/>
      <c r="I1163" s="5"/>
      <c r="J1163" s="5"/>
      <c r="K1163" s="5"/>
      <c r="L1163" s="5"/>
      <c r="M1163" s="5"/>
      <c r="N1163" s="5"/>
      <c r="O1163" s="9"/>
      <c r="P1163" s="9"/>
    </row>
    <row r="1164" spans="3:16" x14ac:dyDescent="0.25">
      <c r="C1164" s="5"/>
      <c r="D1164" s="5"/>
      <c r="E1164" s="5"/>
      <c r="F1164" s="5"/>
      <c r="G1164" s="5"/>
      <c r="H1164" s="5"/>
      <c r="I1164" s="5"/>
      <c r="J1164" s="5"/>
      <c r="K1164" s="5"/>
      <c r="L1164" s="5"/>
      <c r="M1164" s="5"/>
      <c r="N1164" s="5"/>
      <c r="O1164" s="9"/>
      <c r="P1164" s="9"/>
    </row>
    <row r="1165" spans="3:16" x14ac:dyDescent="0.25">
      <c r="C1165" s="5"/>
      <c r="D1165" s="5"/>
      <c r="E1165" s="5"/>
      <c r="F1165" s="5"/>
      <c r="G1165" s="5"/>
      <c r="H1165" s="5"/>
      <c r="I1165" s="5"/>
      <c r="J1165" s="5"/>
      <c r="K1165" s="5"/>
      <c r="L1165" s="5"/>
      <c r="M1165" s="5"/>
      <c r="N1165" s="5"/>
      <c r="O1165" s="9"/>
      <c r="P1165" s="9"/>
    </row>
    <row r="1166" spans="3:16" x14ac:dyDescent="0.25">
      <c r="C1166" s="5"/>
      <c r="D1166" s="5"/>
      <c r="E1166" s="5"/>
      <c r="F1166" s="5"/>
      <c r="G1166" s="5"/>
      <c r="H1166" s="5"/>
      <c r="I1166" s="5"/>
      <c r="J1166" s="5"/>
      <c r="K1166" s="5"/>
      <c r="L1166" s="5"/>
      <c r="M1166" s="5"/>
      <c r="N1166" s="5"/>
      <c r="O1166" s="9"/>
      <c r="P1166" s="9"/>
    </row>
    <row r="1167" spans="3:16" x14ac:dyDescent="0.25">
      <c r="C1167" s="5"/>
      <c r="D1167" s="5"/>
      <c r="E1167" s="5"/>
      <c r="F1167" s="5"/>
      <c r="G1167" s="5"/>
      <c r="H1167" s="5"/>
      <c r="I1167" s="5"/>
      <c r="J1167" s="5"/>
      <c r="K1167" s="5"/>
      <c r="L1167" s="5"/>
      <c r="M1167" s="5"/>
      <c r="N1167" s="5"/>
      <c r="O1167" s="9"/>
      <c r="P1167" s="9"/>
    </row>
    <row r="1168" spans="3:16" x14ac:dyDescent="0.25">
      <c r="C1168" s="5"/>
      <c r="D1168" s="5"/>
      <c r="E1168" s="5"/>
      <c r="F1168" s="5"/>
      <c r="G1168" s="5"/>
      <c r="H1168" s="5"/>
      <c r="I1168" s="5"/>
      <c r="J1168" s="5"/>
      <c r="K1168" s="5"/>
      <c r="L1168" s="5"/>
      <c r="M1168" s="5"/>
      <c r="N1168" s="5"/>
      <c r="O1168" s="9"/>
      <c r="P1168" s="9"/>
    </row>
    <row r="1169" spans="3:16" x14ac:dyDescent="0.25">
      <c r="C1169" s="5"/>
      <c r="D1169" s="5"/>
      <c r="E1169" s="5"/>
      <c r="F1169" s="5"/>
      <c r="G1169" s="5"/>
      <c r="H1169" s="5"/>
      <c r="I1169" s="5"/>
      <c r="J1169" s="5"/>
      <c r="K1169" s="5"/>
      <c r="L1169" s="5"/>
      <c r="M1169" s="5"/>
      <c r="N1169" s="5"/>
      <c r="O1169" s="9"/>
      <c r="P1169" s="9"/>
    </row>
    <row r="1170" spans="3:16" x14ac:dyDescent="0.25">
      <c r="C1170" s="5"/>
      <c r="D1170" s="5"/>
      <c r="E1170" s="5"/>
      <c r="F1170" s="5"/>
      <c r="G1170" s="5"/>
      <c r="H1170" s="5"/>
      <c r="I1170" s="5"/>
      <c r="J1170" s="5"/>
      <c r="K1170" s="5"/>
      <c r="L1170" s="5"/>
      <c r="M1170" s="5"/>
      <c r="N1170" s="5"/>
      <c r="O1170" s="9"/>
      <c r="P1170" s="9"/>
    </row>
    <row r="1171" spans="3:16" x14ac:dyDescent="0.25">
      <c r="C1171" s="5"/>
      <c r="D1171" s="5"/>
      <c r="E1171" s="5"/>
      <c r="F1171" s="5"/>
      <c r="G1171" s="5"/>
      <c r="H1171" s="5"/>
      <c r="I1171" s="5"/>
      <c r="J1171" s="5"/>
      <c r="K1171" s="5"/>
      <c r="L1171" s="5"/>
      <c r="M1171" s="5"/>
      <c r="N1171" s="5"/>
      <c r="O1171" s="9"/>
      <c r="P1171" s="9"/>
    </row>
    <row r="1172" spans="3:16" x14ac:dyDescent="0.25">
      <c r="C1172" s="5"/>
      <c r="D1172" s="5"/>
      <c r="E1172" s="5"/>
      <c r="F1172" s="5"/>
      <c r="G1172" s="5"/>
      <c r="H1172" s="5"/>
      <c r="I1172" s="5"/>
      <c r="J1172" s="5"/>
      <c r="K1172" s="5"/>
      <c r="L1172" s="5"/>
      <c r="M1172" s="5"/>
      <c r="N1172" s="5"/>
      <c r="O1172" s="9"/>
      <c r="P1172" s="9"/>
    </row>
    <row r="1173" spans="3:16" x14ac:dyDescent="0.25">
      <c r="C1173" s="5"/>
      <c r="D1173" s="5"/>
      <c r="E1173" s="5"/>
      <c r="F1173" s="5"/>
      <c r="G1173" s="5"/>
      <c r="H1173" s="5"/>
      <c r="I1173" s="5"/>
      <c r="J1173" s="5"/>
      <c r="K1173" s="5"/>
      <c r="L1173" s="5"/>
      <c r="M1173" s="5"/>
      <c r="N1173" s="5"/>
      <c r="O1173" s="9"/>
      <c r="P1173" s="9"/>
    </row>
    <row r="1174" spans="3:16" x14ac:dyDescent="0.25">
      <c r="C1174" s="5"/>
      <c r="D1174" s="5"/>
      <c r="E1174" s="5"/>
      <c r="F1174" s="5"/>
      <c r="G1174" s="5"/>
      <c r="H1174" s="5"/>
      <c r="I1174" s="5"/>
      <c r="J1174" s="5"/>
      <c r="K1174" s="5"/>
      <c r="L1174" s="5"/>
      <c r="M1174" s="5"/>
      <c r="N1174" s="5"/>
      <c r="O1174" s="9"/>
      <c r="P1174" s="9"/>
    </row>
    <row r="1175" spans="3:16" x14ac:dyDescent="0.25">
      <c r="C1175" s="5"/>
      <c r="D1175" s="5"/>
      <c r="E1175" s="5"/>
      <c r="F1175" s="5"/>
      <c r="G1175" s="5"/>
      <c r="H1175" s="5"/>
      <c r="I1175" s="5"/>
      <c r="J1175" s="5"/>
      <c r="K1175" s="5"/>
      <c r="L1175" s="5"/>
      <c r="M1175" s="5"/>
      <c r="N1175" s="5"/>
      <c r="O1175" s="9"/>
      <c r="P1175" s="9"/>
    </row>
    <row r="1176" spans="3:16" x14ac:dyDescent="0.25">
      <c r="C1176" s="5"/>
      <c r="D1176" s="5"/>
      <c r="E1176" s="5"/>
      <c r="F1176" s="5"/>
      <c r="G1176" s="5"/>
      <c r="H1176" s="5"/>
      <c r="I1176" s="5"/>
      <c r="J1176" s="5"/>
      <c r="K1176" s="5"/>
      <c r="L1176" s="5"/>
      <c r="M1176" s="5"/>
      <c r="N1176" s="5"/>
      <c r="O1176" s="9"/>
      <c r="P1176" s="9"/>
    </row>
    <row r="1177" spans="3:16" x14ac:dyDescent="0.25">
      <c r="C1177" s="5"/>
      <c r="D1177" s="5"/>
      <c r="E1177" s="5"/>
      <c r="F1177" s="5"/>
      <c r="G1177" s="5"/>
      <c r="H1177" s="5"/>
      <c r="I1177" s="5"/>
      <c r="J1177" s="5"/>
      <c r="K1177" s="5"/>
      <c r="L1177" s="5"/>
      <c r="M1177" s="5"/>
      <c r="N1177" s="5"/>
      <c r="O1177" s="9"/>
      <c r="P1177" s="9"/>
    </row>
    <row r="1178" spans="3:16" x14ac:dyDescent="0.25">
      <c r="C1178" s="5"/>
      <c r="D1178" s="5"/>
      <c r="E1178" s="5"/>
      <c r="F1178" s="5"/>
      <c r="G1178" s="5"/>
      <c r="H1178" s="5"/>
      <c r="I1178" s="5"/>
      <c r="J1178" s="5"/>
      <c r="K1178" s="5"/>
      <c r="L1178" s="5"/>
      <c r="M1178" s="5"/>
      <c r="N1178" s="5"/>
      <c r="O1178" s="9"/>
      <c r="P1178" s="9"/>
    </row>
    <row r="1179" spans="3:16" x14ac:dyDescent="0.25">
      <c r="C1179" s="5"/>
      <c r="D1179" s="5"/>
      <c r="E1179" s="5"/>
      <c r="F1179" s="5"/>
      <c r="G1179" s="5"/>
      <c r="H1179" s="5"/>
      <c r="I1179" s="5"/>
      <c r="J1179" s="5"/>
      <c r="K1179" s="5"/>
      <c r="L1179" s="5"/>
      <c r="M1179" s="5"/>
      <c r="N1179" s="5"/>
      <c r="O1179" s="9"/>
      <c r="P1179" s="9"/>
    </row>
    <row r="1180" spans="3:16" x14ac:dyDescent="0.25">
      <c r="C1180" s="5"/>
      <c r="D1180" s="5"/>
      <c r="E1180" s="5"/>
      <c r="F1180" s="5"/>
      <c r="G1180" s="5"/>
      <c r="H1180" s="5"/>
      <c r="I1180" s="5"/>
      <c r="J1180" s="5"/>
      <c r="K1180" s="5"/>
      <c r="L1180" s="5"/>
      <c r="M1180" s="5"/>
      <c r="N1180" s="5"/>
      <c r="O1180" s="9"/>
      <c r="P1180" s="9"/>
    </row>
    <row r="1181" spans="3:16" x14ac:dyDescent="0.25">
      <c r="C1181" s="5"/>
      <c r="D1181" s="5"/>
      <c r="E1181" s="5"/>
      <c r="F1181" s="5"/>
      <c r="G1181" s="5"/>
      <c r="H1181" s="5"/>
      <c r="I1181" s="5"/>
      <c r="J1181" s="5"/>
      <c r="K1181" s="5"/>
      <c r="L1181" s="5"/>
      <c r="M1181" s="5"/>
      <c r="N1181" s="5"/>
      <c r="O1181" s="9"/>
      <c r="P1181" s="9"/>
    </row>
    <row r="1182" spans="3:16" x14ac:dyDescent="0.25">
      <c r="C1182" s="5"/>
      <c r="D1182" s="5"/>
      <c r="E1182" s="5"/>
      <c r="F1182" s="5"/>
      <c r="G1182" s="5"/>
      <c r="H1182" s="5"/>
      <c r="I1182" s="5"/>
      <c r="J1182" s="5"/>
      <c r="K1182" s="5"/>
      <c r="L1182" s="5"/>
      <c r="M1182" s="5"/>
      <c r="N1182" s="5"/>
      <c r="O1182" s="9"/>
      <c r="P1182" s="9"/>
    </row>
    <row r="1183" spans="3:16" x14ac:dyDescent="0.25">
      <c r="C1183" s="5"/>
      <c r="D1183" s="5"/>
      <c r="E1183" s="5"/>
      <c r="F1183" s="5"/>
      <c r="G1183" s="5"/>
      <c r="H1183" s="5"/>
      <c r="I1183" s="5"/>
      <c r="J1183" s="5"/>
      <c r="K1183" s="5"/>
      <c r="L1183" s="5"/>
      <c r="M1183" s="5"/>
      <c r="N1183" s="5"/>
      <c r="O1183" s="9"/>
      <c r="P1183" s="9"/>
    </row>
    <row r="1184" spans="3:16" x14ac:dyDescent="0.25">
      <c r="C1184" s="5"/>
      <c r="D1184" s="5"/>
      <c r="E1184" s="5"/>
      <c r="F1184" s="5"/>
      <c r="G1184" s="5"/>
      <c r="H1184" s="5"/>
      <c r="I1184" s="5"/>
      <c r="J1184" s="5"/>
      <c r="K1184" s="5"/>
      <c r="L1184" s="5"/>
      <c r="M1184" s="5"/>
      <c r="N1184" s="5"/>
      <c r="O1184" s="9"/>
      <c r="P1184" s="9"/>
    </row>
    <row r="1185" spans="3:16" x14ac:dyDescent="0.25">
      <c r="C1185" s="5"/>
      <c r="D1185" s="5"/>
      <c r="E1185" s="5"/>
      <c r="F1185" s="5"/>
      <c r="G1185" s="5"/>
      <c r="H1185" s="5"/>
      <c r="I1185" s="5"/>
      <c r="J1185" s="5"/>
      <c r="K1185" s="5"/>
      <c r="L1185" s="5"/>
      <c r="M1185" s="5"/>
      <c r="N1185" s="5"/>
      <c r="O1185" s="9"/>
      <c r="P1185" s="9"/>
    </row>
    <row r="1186" spans="3:16" x14ac:dyDescent="0.25">
      <c r="C1186" s="5"/>
      <c r="D1186" s="5"/>
      <c r="E1186" s="5"/>
      <c r="F1186" s="5"/>
      <c r="G1186" s="5"/>
      <c r="H1186" s="5"/>
      <c r="I1186" s="5"/>
      <c r="J1186" s="5"/>
      <c r="K1186" s="5"/>
      <c r="L1186" s="5"/>
      <c r="M1186" s="5"/>
      <c r="N1186" s="5"/>
      <c r="O1186" s="9"/>
      <c r="P1186" s="9"/>
    </row>
    <row r="1187" spans="3:16" x14ac:dyDescent="0.25">
      <c r="C1187" s="5"/>
      <c r="D1187" s="5"/>
      <c r="E1187" s="5"/>
      <c r="F1187" s="5"/>
      <c r="G1187" s="5"/>
      <c r="H1187" s="5"/>
      <c r="I1187" s="5"/>
      <c r="J1187" s="5"/>
      <c r="K1187" s="5"/>
      <c r="L1187" s="5"/>
      <c r="M1187" s="5"/>
      <c r="N1187" s="5"/>
      <c r="O1187" s="9"/>
      <c r="P1187" s="9"/>
    </row>
    <row r="1188" spans="3:16" x14ac:dyDescent="0.25">
      <c r="C1188" s="5"/>
      <c r="D1188" s="5"/>
      <c r="E1188" s="5"/>
      <c r="F1188" s="5"/>
      <c r="G1188" s="5"/>
      <c r="H1188" s="5"/>
      <c r="I1188" s="5"/>
      <c r="J1188" s="5"/>
      <c r="K1188" s="5"/>
      <c r="L1188" s="5"/>
      <c r="M1188" s="5"/>
      <c r="N1188" s="5"/>
      <c r="O1188" s="9"/>
      <c r="P1188" s="9"/>
    </row>
    <row r="1189" spans="3:16" x14ac:dyDescent="0.25">
      <c r="C1189" s="5"/>
      <c r="D1189" s="5"/>
      <c r="E1189" s="5"/>
      <c r="F1189" s="5"/>
      <c r="G1189" s="5"/>
      <c r="H1189" s="5"/>
      <c r="I1189" s="5"/>
      <c r="J1189" s="5"/>
      <c r="K1189" s="5"/>
      <c r="L1189" s="5"/>
      <c r="M1189" s="5"/>
      <c r="N1189" s="5"/>
      <c r="O1189" s="9"/>
      <c r="P1189" s="9"/>
    </row>
    <row r="1190" spans="3:16" x14ac:dyDescent="0.25">
      <c r="C1190" s="5"/>
      <c r="D1190" s="5"/>
      <c r="E1190" s="5"/>
      <c r="F1190" s="5"/>
      <c r="G1190" s="5"/>
      <c r="H1190" s="5"/>
      <c r="I1190" s="5"/>
      <c r="J1190" s="5"/>
      <c r="K1190" s="5"/>
      <c r="L1190" s="5"/>
      <c r="M1190" s="5"/>
      <c r="N1190" s="5"/>
      <c r="O1190" s="9"/>
      <c r="P1190" s="9"/>
    </row>
    <row r="1191" spans="3:16" x14ac:dyDescent="0.25">
      <c r="C1191" s="5"/>
      <c r="D1191" s="5"/>
      <c r="E1191" s="5"/>
      <c r="F1191" s="5"/>
      <c r="G1191" s="5"/>
      <c r="H1191" s="5"/>
      <c r="I1191" s="5"/>
      <c r="J1191" s="5"/>
      <c r="K1191" s="5"/>
      <c r="L1191" s="5"/>
      <c r="M1191" s="5"/>
      <c r="N1191" s="5"/>
      <c r="O1191" s="9"/>
      <c r="P1191" s="9"/>
    </row>
    <row r="1192" spans="3:16" x14ac:dyDescent="0.25">
      <c r="C1192" s="5"/>
      <c r="D1192" s="5"/>
      <c r="E1192" s="5"/>
      <c r="F1192" s="5"/>
      <c r="G1192" s="5"/>
      <c r="H1192" s="5"/>
      <c r="I1192" s="5"/>
      <c r="J1192" s="5"/>
      <c r="K1192" s="5"/>
      <c r="L1192" s="5"/>
      <c r="M1192" s="5"/>
      <c r="N1192" s="5"/>
      <c r="O1192" s="9"/>
      <c r="P1192" s="9"/>
    </row>
    <row r="1193" spans="3:16" x14ac:dyDescent="0.25">
      <c r="C1193" s="5"/>
      <c r="D1193" s="5"/>
      <c r="E1193" s="5"/>
      <c r="F1193" s="5"/>
      <c r="G1193" s="5"/>
      <c r="H1193" s="5"/>
      <c r="I1193" s="5"/>
      <c r="J1193" s="5"/>
      <c r="K1193" s="5"/>
      <c r="L1193" s="5"/>
      <c r="M1193" s="5"/>
      <c r="N1193" s="5"/>
      <c r="O1193" s="9"/>
      <c r="P1193" s="9"/>
    </row>
    <row r="1194" spans="3:16" x14ac:dyDescent="0.25">
      <c r="C1194" s="5"/>
      <c r="D1194" s="5"/>
      <c r="E1194" s="5"/>
      <c r="F1194" s="5"/>
      <c r="G1194" s="5"/>
      <c r="H1194" s="5"/>
      <c r="I1194" s="5"/>
      <c r="J1194" s="5"/>
      <c r="K1194" s="5"/>
      <c r="L1194" s="5"/>
      <c r="M1194" s="5"/>
      <c r="N1194" s="5"/>
      <c r="O1194" s="9"/>
      <c r="P1194" s="9"/>
    </row>
    <row r="1195" spans="3:16" x14ac:dyDescent="0.25">
      <c r="C1195" s="5"/>
      <c r="D1195" s="5"/>
      <c r="E1195" s="5"/>
      <c r="F1195" s="5"/>
      <c r="G1195" s="5"/>
      <c r="H1195" s="5"/>
      <c r="I1195" s="5"/>
      <c r="J1195" s="5"/>
      <c r="K1195" s="5"/>
      <c r="L1195" s="5"/>
      <c r="M1195" s="5"/>
      <c r="N1195" s="5"/>
      <c r="O1195" s="9"/>
      <c r="P1195" s="9"/>
    </row>
    <row r="1196" spans="3:16" x14ac:dyDescent="0.25">
      <c r="C1196" s="5"/>
      <c r="D1196" s="5"/>
      <c r="E1196" s="5"/>
      <c r="F1196" s="5"/>
      <c r="G1196" s="5"/>
      <c r="H1196" s="5"/>
      <c r="I1196" s="5"/>
      <c r="J1196" s="5"/>
      <c r="K1196" s="5"/>
      <c r="L1196" s="5"/>
      <c r="M1196" s="5"/>
      <c r="N1196" s="5"/>
      <c r="O1196" s="9"/>
      <c r="P1196" s="9"/>
    </row>
    <row r="1197" spans="3:16" x14ac:dyDescent="0.25">
      <c r="C1197" s="5"/>
      <c r="D1197" s="5"/>
      <c r="E1197" s="5"/>
      <c r="F1197" s="5"/>
      <c r="G1197" s="5"/>
      <c r="H1197" s="5"/>
      <c r="I1197" s="5"/>
      <c r="J1197" s="5"/>
      <c r="K1197" s="5"/>
      <c r="L1197" s="5"/>
      <c r="M1197" s="5"/>
      <c r="N1197" s="5"/>
      <c r="O1197" s="9"/>
      <c r="P1197" s="9"/>
    </row>
    <row r="1198" spans="3:16" x14ac:dyDescent="0.25">
      <c r="C1198" s="5"/>
      <c r="D1198" s="5"/>
      <c r="E1198" s="5"/>
      <c r="F1198" s="5"/>
      <c r="G1198" s="5"/>
      <c r="H1198" s="5"/>
      <c r="I1198" s="5"/>
      <c r="J1198" s="5"/>
      <c r="K1198" s="5"/>
      <c r="L1198" s="5"/>
      <c r="M1198" s="5"/>
      <c r="N1198" s="5"/>
      <c r="O1198" s="9"/>
      <c r="P1198" s="9"/>
    </row>
    <row r="1199" spans="3:16" x14ac:dyDescent="0.25">
      <c r="C1199" s="5"/>
      <c r="D1199" s="5"/>
      <c r="E1199" s="5"/>
      <c r="F1199" s="5"/>
      <c r="G1199" s="5"/>
      <c r="H1199" s="5"/>
      <c r="I1199" s="5"/>
      <c r="J1199" s="5"/>
      <c r="K1199" s="5"/>
      <c r="L1199" s="5"/>
      <c r="M1199" s="5"/>
      <c r="N1199" s="5"/>
      <c r="O1199" s="9"/>
      <c r="P1199" s="9"/>
    </row>
    <row r="1200" spans="3:16" x14ac:dyDescent="0.25">
      <c r="C1200" s="5"/>
      <c r="D1200" s="5"/>
      <c r="E1200" s="5"/>
      <c r="F1200" s="5"/>
      <c r="G1200" s="5"/>
      <c r="H1200" s="5"/>
      <c r="I1200" s="5"/>
      <c r="J1200" s="5"/>
      <c r="K1200" s="5"/>
      <c r="L1200" s="5"/>
      <c r="M1200" s="5"/>
      <c r="N1200" s="5"/>
      <c r="O1200" s="9"/>
      <c r="P1200" s="9"/>
    </row>
    <row r="1201" spans="3:16" x14ac:dyDescent="0.25">
      <c r="C1201" s="5"/>
      <c r="D1201" s="5"/>
      <c r="E1201" s="5"/>
      <c r="F1201" s="5"/>
      <c r="G1201" s="5"/>
      <c r="H1201" s="5"/>
      <c r="I1201" s="5"/>
      <c r="J1201" s="5"/>
      <c r="K1201" s="5"/>
      <c r="L1201" s="5"/>
      <c r="M1201" s="5"/>
      <c r="N1201" s="5"/>
      <c r="O1201" s="9"/>
      <c r="P1201" s="9"/>
    </row>
    <row r="1202" spans="3:16" x14ac:dyDescent="0.25">
      <c r="C1202" s="5"/>
      <c r="D1202" s="5"/>
      <c r="E1202" s="5"/>
      <c r="F1202" s="5"/>
      <c r="G1202" s="5"/>
      <c r="H1202" s="5"/>
      <c r="I1202" s="5"/>
      <c r="J1202" s="5"/>
      <c r="K1202" s="5"/>
      <c r="L1202" s="5"/>
      <c r="M1202" s="5"/>
      <c r="N1202" s="5"/>
      <c r="O1202" s="9"/>
      <c r="P1202" s="9"/>
    </row>
    <row r="1203" spans="3:16" x14ac:dyDescent="0.25">
      <c r="C1203" s="5"/>
      <c r="D1203" s="5"/>
      <c r="E1203" s="5"/>
      <c r="F1203" s="5"/>
      <c r="G1203" s="5"/>
      <c r="H1203" s="5"/>
      <c r="I1203" s="5"/>
      <c r="J1203" s="5"/>
      <c r="K1203" s="5"/>
      <c r="L1203" s="5"/>
      <c r="M1203" s="5"/>
      <c r="N1203" s="5"/>
      <c r="O1203" s="9"/>
      <c r="P1203" s="9"/>
    </row>
    <row r="1204" spans="3:16" x14ac:dyDescent="0.25">
      <c r="C1204" s="5"/>
      <c r="D1204" s="5"/>
      <c r="E1204" s="5"/>
      <c r="F1204" s="5"/>
      <c r="G1204" s="5"/>
      <c r="H1204" s="5"/>
      <c r="I1204" s="5"/>
      <c r="J1204" s="5"/>
      <c r="K1204" s="5"/>
      <c r="L1204" s="5"/>
      <c r="M1204" s="5"/>
      <c r="N1204" s="5"/>
      <c r="O1204" s="9"/>
      <c r="P1204" s="9"/>
    </row>
    <row r="1205" spans="3:16" x14ac:dyDescent="0.25">
      <c r="C1205" s="5"/>
      <c r="D1205" s="5"/>
      <c r="E1205" s="5"/>
      <c r="F1205" s="5"/>
      <c r="G1205" s="5"/>
      <c r="H1205" s="5"/>
      <c r="I1205" s="5"/>
      <c r="J1205" s="5"/>
      <c r="K1205" s="5"/>
      <c r="L1205" s="5"/>
      <c r="M1205" s="5"/>
      <c r="N1205" s="5"/>
      <c r="O1205" s="9"/>
      <c r="P1205" s="9"/>
    </row>
    <row r="1206" spans="3:16" x14ac:dyDescent="0.25">
      <c r="C1206" s="5"/>
      <c r="D1206" s="5"/>
      <c r="E1206" s="5"/>
      <c r="F1206" s="5"/>
      <c r="G1206" s="5"/>
      <c r="H1206" s="5"/>
      <c r="I1206" s="5"/>
      <c r="J1206" s="5"/>
      <c r="K1206" s="5"/>
      <c r="L1206" s="5"/>
      <c r="M1206" s="5"/>
      <c r="N1206" s="5"/>
      <c r="O1206" s="9"/>
      <c r="P1206" s="9"/>
    </row>
    <row r="1207" spans="3:16" x14ac:dyDescent="0.25">
      <c r="C1207" s="5"/>
      <c r="D1207" s="5"/>
      <c r="E1207" s="5"/>
      <c r="F1207" s="5"/>
      <c r="G1207" s="5"/>
      <c r="H1207" s="5"/>
      <c r="I1207" s="5"/>
      <c r="J1207" s="5"/>
      <c r="K1207" s="5"/>
      <c r="L1207" s="5"/>
      <c r="M1207" s="5"/>
      <c r="N1207" s="5"/>
      <c r="O1207" s="9"/>
      <c r="P1207" s="9"/>
    </row>
    <row r="1208" spans="3:16" x14ac:dyDescent="0.25">
      <c r="C1208" s="5"/>
      <c r="D1208" s="5"/>
      <c r="E1208" s="5"/>
      <c r="F1208" s="5"/>
      <c r="G1208" s="5"/>
      <c r="H1208" s="5"/>
      <c r="I1208" s="5"/>
      <c r="J1208" s="5"/>
      <c r="K1208" s="5"/>
      <c r="L1208" s="5"/>
      <c r="M1208" s="5"/>
      <c r="N1208" s="5"/>
      <c r="O1208" s="9"/>
      <c r="P1208" s="9"/>
    </row>
    <row r="1209" spans="3:16" x14ac:dyDescent="0.25">
      <c r="C1209" s="5"/>
      <c r="D1209" s="5"/>
      <c r="E1209" s="5"/>
      <c r="F1209" s="5"/>
      <c r="G1209" s="5"/>
      <c r="H1209" s="5"/>
      <c r="I1209" s="5"/>
      <c r="J1209" s="5"/>
      <c r="K1209" s="5"/>
      <c r="L1209" s="5"/>
      <c r="M1209" s="5"/>
      <c r="N1209" s="5"/>
      <c r="O1209" s="9"/>
      <c r="P1209" s="9"/>
    </row>
    <row r="1210" spans="3:16" x14ac:dyDescent="0.25">
      <c r="C1210" s="5"/>
      <c r="D1210" s="5"/>
      <c r="E1210" s="5"/>
      <c r="F1210" s="5"/>
      <c r="G1210" s="5"/>
      <c r="H1210" s="5"/>
      <c r="I1210" s="5"/>
      <c r="J1210" s="5"/>
      <c r="K1210" s="5"/>
      <c r="L1210" s="5"/>
      <c r="M1210" s="5"/>
      <c r="N1210" s="5"/>
      <c r="O1210" s="9"/>
      <c r="P1210" s="9"/>
    </row>
    <row r="1211" spans="3:16" x14ac:dyDescent="0.25">
      <c r="C1211" s="5"/>
      <c r="D1211" s="5"/>
      <c r="E1211" s="5"/>
      <c r="F1211" s="5"/>
      <c r="G1211" s="5"/>
      <c r="H1211" s="5"/>
      <c r="I1211" s="5"/>
      <c r="J1211" s="5"/>
      <c r="K1211" s="5"/>
      <c r="L1211" s="5"/>
      <c r="M1211" s="5"/>
      <c r="N1211" s="5"/>
      <c r="O1211" s="9"/>
      <c r="P1211" s="9"/>
    </row>
    <row r="1212" spans="3:16" x14ac:dyDescent="0.25">
      <c r="C1212" s="5"/>
      <c r="D1212" s="5"/>
      <c r="E1212" s="5"/>
      <c r="F1212" s="5"/>
      <c r="G1212" s="5"/>
      <c r="H1212" s="5"/>
      <c r="I1212" s="5"/>
      <c r="J1212" s="5"/>
      <c r="K1212" s="5"/>
      <c r="L1212" s="5"/>
      <c r="M1212" s="5"/>
      <c r="N1212" s="5"/>
      <c r="O1212" s="9"/>
      <c r="P1212" s="9"/>
    </row>
    <row r="1213" spans="3:16" x14ac:dyDescent="0.25">
      <c r="C1213" s="5"/>
      <c r="D1213" s="5"/>
      <c r="E1213" s="5"/>
      <c r="F1213" s="5"/>
      <c r="G1213" s="5"/>
      <c r="H1213" s="5"/>
      <c r="I1213" s="5"/>
      <c r="J1213" s="5"/>
      <c r="K1213" s="5"/>
      <c r="L1213" s="5"/>
      <c r="M1213" s="5"/>
      <c r="N1213" s="5"/>
      <c r="O1213" s="9"/>
      <c r="P1213" s="9"/>
    </row>
    <row r="1214" spans="3:16" x14ac:dyDescent="0.25">
      <c r="C1214" s="5"/>
      <c r="D1214" s="5"/>
      <c r="E1214" s="5"/>
      <c r="F1214" s="5"/>
      <c r="G1214" s="5"/>
      <c r="H1214" s="5"/>
      <c r="I1214" s="5"/>
      <c r="J1214" s="5"/>
      <c r="K1214" s="5"/>
      <c r="L1214" s="5"/>
      <c r="M1214" s="5"/>
      <c r="N1214" s="5"/>
      <c r="O1214" s="9"/>
      <c r="P1214" s="9"/>
    </row>
    <row r="1215" spans="3:16" x14ac:dyDescent="0.25">
      <c r="C1215" s="5"/>
      <c r="D1215" s="5"/>
      <c r="E1215" s="5"/>
      <c r="F1215" s="5"/>
      <c r="G1215" s="5"/>
      <c r="H1215" s="5"/>
      <c r="I1215" s="5"/>
      <c r="J1215" s="5"/>
      <c r="K1215" s="5"/>
      <c r="L1215" s="5"/>
      <c r="M1215" s="5"/>
      <c r="N1215" s="5"/>
      <c r="O1215" s="9"/>
      <c r="P1215" s="9"/>
    </row>
    <row r="1216" spans="3:16" x14ac:dyDescent="0.25">
      <c r="C1216" s="5"/>
      <c r="D1216" s="5"/>
      <c r="E1216" s="5"/>
      <c r="F1216" s="5"/>
      <c r="G1216" s="5"/>
      <c r="H1216" s="5"/>
      <c r="I1216" s="5"/>
      <c r="J1216" s="5"/>
      <c r="K1216" s="5"/>
      <c r="L1216" s="5"/>
      <c r="M1216" s="5"/>
      <c r="N1216" s="5"/>
      <c r="O1216" s="9"/>
      <c r="P1216" s="9"/>
    </row>
    <row r="1217" spans="3:16" x14ac:dyDescent="0.25">
      <c r="C1217" s="5"/>
      <c r="D1217" s="5"/>
      <c r="E1217" s="5"/>
      <c r="F1217" s="5"/>
      <c r="G1217" s="5"/>
      <c r="H1217" s="5"/>
      <c r="I1217" s="5"/>
      <c r="J1217" s="5"/>
      <c r="K1217" s="5"/>
      <c r="L1217" s="5"/>
      <c r="M1217" s="5"/>
      <c r="N1217" s="5"/>
      <c r="O1217" s="9"/>
      <c r="P1217" s="9"/>
    </row>
    <row r="1218" spans="3:16" x14ac:dyDescent="0.25">
      <c r="C1218" s="5"/>
      <c r="D1218" s="5"/>
      <c r="E1218" s="5"/>
      <c r="F1218" s="5"/>
      <c r="G1218" s="5"/>
      <c r="H1218" s="5"/>
      <c r="I1218" s="5"/>
      <c r="J1218" s="5"/>
      <c r="K1218" s="5"/>
      <c r="L1218" s="5"/>
      <c r="M1218" s="5"/>
      <c r="N1218" s="5"/>
      <c r="O1218" s="9"/>
      <c r="P1218" s="9"/>
    </row>
    <row r="1219" spans="3:16" x14ac:dyDescent="0.25">
      <c r="C1219" s="5"/>
      <c r="D1219" s="5"/>
      <c r="E1219" s="5"/>
      <c r="F1219" s="5"/>
      <c r="G1219" s="5"/>
      <c r="H1219" s="5"/>
      <c r="I1219" s="5"/>
      <c r="J1219" s="5"/>
      <c r="K1219" s="5"/>
      <c r="L1219" s="5"/>
      <c r="M1219" s="5"/>
      <c r="N1219" s="5"/>
      <c r="O1219" s="9"/>
      <c r="P1219" s="9"/>
    </row>
    <row r="1220" spans="3:16" x14ac:dyDescent="0.25">
      <c r="C1220" s="5"/>
      <c r="D1220" s="5"/>
      <c r="E1220" s="5"/>
      <c r="F1220" s="5"/>
      <c r="G1220" s="5"/>
      <c r="H1220" s="5"/>
      <c r="I1220" s="5"/>
      <c r="J1220" s="5"/>
      <c r="K1220" s="5"/>
      <c r="L1220" s="5"/>
      <c r="M1220" s="5"/>
      <c r="N1220" s="5"/>
      <c r="O1220" s="9"/>
      <c r="P1220" s="9"/>
    </row>
    <row r="1221" spans="3:16" x14ac:dyDescent="0.25">
      <c r="C1221" s="5"/>
      <c r="D1221" s="5"/>
      <c r="E1221" s="5"/>
      <c r="F1221" s="5"/>
      <c r="G1221" s="5"/>
      <c r="H1221" s="5"/>
      <c r="I1221" s="5"/>
      <c r="J1221" s="5"/>
      <c r="K1221" s="5"/>
      <c r="L1221" s="5"/>
      <c r="M1221" s="5"/>
      <c r="N1221" s="5"/>
      <c r="O1221" s="9"/>
      <c r="P1221" s="9"/>
    </row>
    <row r="1222" spans="3:16" x14ac:dyDescent="0.25">
      <c r="C1222" s="5"/>
      <c r="D1222" s="5"/>
      <c r="E1222" s="5"/>
      <c r="F1222" s="5"/>
      <c r="G1222" s="5"/>
      <c r="H1222" s="5"/>
      <c r="I1222" s="5"/>
      <c r="J1222" s="5"/>
      <c r="K1222" s="5"/>
      <c r="L1222" s="5"/>
      <c r="M1222" s="5"/>
      <c r="N1222" s="5"/>
      <c r="O1222" s="9"/>
      <c r="P1222" s="9"/>
    </row>
    <row r="1223" spans="3:16" x14ac:dyDescent="0.25">
      <c r="C1223" s="5"/>
      <c r="D1223" s="5"/>
      <c r="E1223" s="5"/>
      <c r="F1223" s="5"/>
      <c r="G1223" s="5"/>
      <c r="H1223" s="5"/>
      <c r="I1223" s="5"/>
      <c r="J1223" s="5"/>
      <c r="K1223" s="5"/>
      <c r="L1223" s="5"/>
      <c r="M1223" s="5"/>
      <c r="N1223" s="5"/>
      <c r="O1223" s="9"/>
      <c r="P1223" s="9"/>
    </row>
    <row r="1224" spans="3:16" x14ac:dyDescent="0.25">
      <c r="C1224" s="5"/>
      <c r="D1224" s="5"/>
      <c r="E1224" s="5"/>
      <c r="F1224" s="5"/>
      <c r="G1224" s="5"/>
      <c r="H1224" s="5"/>
      <c r="I1224" s="5"/>
      <c r="J1224" s="5"/>
      <c r="K1224" s="5"/>
      <c r="L1224" s="5"/>
      <c r="M1224" s="5"/>
      <c r="N1224" s="5"/>
      <c r="O1224" s="9"/>
      <c r="P1224" s="9"/>
    </row>
    <row r="1225" spans="3:16" x14ac:dyDescent="0.25">
      <c r="C1225" s="5"/>
      <c r="D1225" s="5"/>
      <c r="E1225" s="5"/>
      <c r="F1225" s="5"/>
      <c r="G1225" s="5"/>
      <c r="H1225" s="5"/>
      <c r="I1225" s="5"/>
      <c r="J1225" s="5"/>
      <c r="K1225" s="5"/>
      <c r="L1225" s="5"/>
      <c r="M1225" s="5"/>
      <c r="N1225" s="5"/>
      <c r="O1225" s="9"/>
      <c r="P1225" s="9"/>
    </row>
    <row r="1226" spans="3:16" x14ac:dyDescent="0.25">
      <c r="C1226" s="5"/>
      <c r="D1226" s="5"/>
      <c r="E1226" s="5"/>
      <c r="F1226" s="5"/>
      <c r="G1226" s="5"/>
      <c r="H1226" s="5"/>
      <c r="I1226" s="5"/>
      <c r="J1226" s="5"/>
      <c r="K1226" s="5"/>
      <c r="L1226" s="5"/>
      <c r="M1226" s="5"/>
      <c r="N1226" s="5"/>
      <c r="O1226" s="9"/>
      <c r="P1226" s="9"/>
    </row>
    <row r="1227" spans="3:16" x14ac:dyDescent="0.25">
      <c r="C1227" s="5"/>
      <c r="D1227" s="5"/>
      <c r="E1227" s="5"/>
      <c r="F1227" s="5"/>
      <c r="G1227" s="5"/>
      <c r="H1227" s="5"/>
      <c r="I1227" s="5"/>
      <c r="J1227" s="5"/>
      <c r="K1227" s="5"/>
      <c r="L1227" s="5"/>
      <c r="M1227" s="5"/>
      <c r="N1227" s="5"/>
      <c r="O1227" s="9"/>
      <c r="P1227" s="9"/>
    </row>
    <row r="1228" spans="3:16" x14ac:dyDescent="0.25">
      <c r="C1228" s="5"/>
      <c r="D1228" s="5"/>
      <c r="E1228" s="5"/>
      <c r="F1228" s="5"/>
      <c r="G1228" s="5"/>
      <c r="H1228" s="5"/>
      <c r="I1228" s="5"/>
      <c r="J1228" s="5"/>
      <c r="K1228" s="5"/>
      <c r="L1228" s="5"/>
      <c r="M1228" s="5"/>
      <c r="N1228" s="5"/>
      <c r="O1228" s="9"/>
      <c r="P1228" s="9"/>
    </row>
    <row r="1229" spans="3:16" x14ac:dyDescent="0.25">
      <c r="C1229" s="5"/>
      <c r="D1229" s="5"/>
      <c r="E1229" s="5"/>
      <c r="F1229" s="5"/>
      <c r="G1229" s="5"/>
      <c r="H1229" s="5"/>
      <c r="I1229" s="5"/>
      <c r="J1229" s="5"/>
      <c r="K1229" s="5"/>
      <c r="L1229" s="5"/>
      <c r="M1229" s="5"/>
      <c r="N1229" s="5"/>
      <c r="O1229" s="9"/>
      <c r="P1229" s="9"/>
    </row>
    <row r="1230" spans="3:16" x14ac:dyDescent="0.25">
      <c r="C1230" s="5"/>
      <c r="D1230" s="5"/>
      <c r="E1230" s="5"/>
      <c r="F1230" s="5"/>
      <c r="G1230" s="5"/>
      <c r="H1230" s="5"/>
      <c r="I1230" s="5"/>
      <c r="J1230" s="5"/>
      <c r="K1230" s="5"/>
      <c r="L1230" s="5"/>
      <c r="M1230" s="5"/>
      <c r="N1230" s="5"/>
      <c r="O1230" s="9"/>
      <c r="P1230" s="9"/>
    </row>
    <row r="1231" spans="3:16" x14ac:dyDescent="0.25">
      <c r="C1231" s="5"/>
      <c r="D1231" s="5"/>
      <c r="E1231" s="5"/>
      <c r="F1231" s="5"/>
      <c r="G1231" s="5"/>
      <c r="H1231" s="5"/>
      <c r="I1231" s="5"/>
      <c r="J1231" s="5"/>
      <c r="K1231" s="5"/>
      <c r="L1231" s="5"/>
      <c r="M1231" s="5"/>
      <c r="N1231" s="5"/>
      <c r="O1231" s="9"/>
      <c r="P1231" s="9"/>
    </row>
    <row r="1232" spans="3:16" x14ac:dyDescent="0.25">
      <c r="C1232" s="5"/>
      <c r="D1232" s="5"/>
      <c r="E1232" s="5"/>
      <c r="F1232" s="5"/>
      <c r="G1232" s="5"/>
      <c r="H1232" s="5"/>
      <c r="I1232" s="5"/>
      <c r="J1232" s="5"/>
      <c r="K1232" s="5"/>
      <c r="L1232" s="5"/>
      <c r="M1232" s="5"/>
      <c r="N1232" s="5"/>
      <c r="O1232" s="9"/>
      <c r="P1232" s="9"/>
    </row>
    <row r="1233" spans="3:16" x14ac:dyDescent="0.25">
      <c r="C1233" s="5"/>
      <c r="D1233" s="5"/>
      <c r="E1233" s="5"/>
      <c r="F1233" s="5"/>
      <c r="G1233" s="5"/>
      <c r="H1233" s="5"/>
      <c r="I1233" s="5"/>
      <c r="J1233" s="5"/>
      <c r="K1233" s="5"/>
      <c r="L1233" s="5"/>
      <c r="M1233" s="5"/>
      <c r="N1233" s="5"/>
      <c r="O1233" s="9"/>
      <c r="P1233" s="9"/>
    </row>
    <row r="1234" spans="3:16" x14ac:dyDescent="0.25">
      <c r="C1234" s="5"/>
      <c r="D1234" s="5"/>
      <c r="E1234" s="5"/>
      <c r="F1234" s="5"/>
      <c r="G1234" s="5"/>
      <c r="H1234" s="5"/>
      <c r="I1234" s="5"/>
      <c r="J1234" s="5"/>
      <c r="K1234" s="5"/>
      <c r="L1234" s="5"/>
      <c r="M1234" s="5"/>
      <c r="N1234" s="5"/>
      <c r="O1234" s="9"/>
      <c r="P1234" s="9"/>
    </row>
    <row r="1235" spans="3:16" x14ac:dyDescent="0.25">
      <c r="C1235" s="5"/>
      <c r="D1235" s="5"/>
      <c r="E1235" s="5"/>
      <c r="F1235" s="5"/>
      <c r="G1235" s="5"/>
      <c r="H1235" s="5"/>
      <c r="I1235" s="5"/>
      <c r="J1235" s="5"/>
      <c r="K1235" s="5"/>
      <c r="L1235" s="5"/>
      <c r="M1235" s="5"/>
      <c r="N1235" s="5"/>
      <c r="O1235" s="9"/>
      <c r="P1235" s="9"/>
    </row>
    <row r="1236" spans="3:16" x14ac:dyDescent="0.25">
      <c r="C1236" s="5"/>
      <c r="D1236" s="5"/>
      <c r="E1236" s="5"/>
      <c r="F1236" s="5"/>
      <c r="G1236" s="5"/>
      <c r="H1236" s="5"/>
      <c r="I1236" s="5"/>
      <c r="J1236" s="5"/>
      <c r="K1236" s="5"/>
      <c r="L1236" s="5"/>
      <c r="M1236" s="5"/>
      <c r="N1236" s="5"/>
      <c r="O1236" s="9"/>
      <c r="P1236" s="9"/>
    </row>
    <row r="1237" spans="3:16" x14ac:dyDescent="0.25">
      <c r="C1237" s="5"/>
      <c r="D1237" s="5"/>
      <c r="E1237" s="5"/>
      <c r="F1237" s="5"/>
      <c r="G1237" s="5"/>
      <c r="H1237" s="5"/>
      <c r="I1237" s="5"/>
      <c r="J1237" s="5"/>
      <c r="K1237" s="5"/>
      <c r="L1237" s="5"/>
      <c r="M1237" s="5"/>
      <c r="N1237" s="5"/>
      <c r="O1237" s="9"/>
      <c r="P1237" s="9"/>
    </row>
    <row r="1238" spans="3:16" x14ac:dyDescent="0.25">
      <c r="C1238" s="5"/>
      <c r="D1238" s="5"/>
      <c r="E1238" s="5"/>
      <c r="F1238" s="5"/>
      <c r="G1238" s="5"/>
      <c r="H1238" s="5"/>
      <c r="I1238" s="5"/>
      <c r="J1238" s="5"/>
      <c r="K1238" s="5"/>
      <c r="L1238" s="5"/>
      <c r="M1238" s="5"/>
      <c r="N1238" s="5"/>
      <c r="O1238" s="9"/>
      <c r="P1238" s="9"/>
    </row>
    <row r="1239" spans="3:16" x14ac:dyDescent="0.25">
      <c r="C1239" s="5"/>
      <c r="D1239" s="5"/>
      <c r="E1239" s="5"/>
      <c r="F1239" s="5"/>
      <c r="G1239" s="5"/>
      <c r="H1239" s="5"/>
      <c r="I1239" s="5"/>
      <c r="J1239" s="5"/>
      <c r="K1239" s="5"/>
      <c r="L1239" s="5"/>
      <c r="M1239" s="5"/>
      <c r="N1239" s="5"/>
      <c r="O1239" s="9"/>
      <c r="P1239" s="9"/>
    </row>
    <row r="1240" spans="3:16" x14ac:dyDescent="0.25">
      <c r="C1240" s="5"/>
      <c r="D1240" s="5"/>
      <c r="E1240" s="5"/>
      <c r="F1240" s="5"/>
      <c r="G1240" s="5"/>
      <c r="H1240" s="5"/>
      <c r="I1240" s="5"/>
      <c r="J1240" s="5"/>
      <c r="K1240" s="5"/>
      <c r="L1240" s="5"/>
      <c r="M1240" s="5"/>
      <c r="N1240" s="5"/>
      <c r="O1240" s="9"/>
      <c r="P1240" s="9"/>
    </row>
    <row r="1241" spans="3:16" x14ac:dyDescent="0.25">
      <c r="C1241" s="5"/>
      <c r="D1241" s="5"/>
      <c r="E1241" s="5"/>
      <c r="F1241" s="5"/>
      <c r="G1241" s="5"/>
      <c r="H1241" s="5"/>
      <c r="I1241" s="5"/>
      <c r="J1241" s="5"/>
      <c r="K1241" s="5"/>
      <c r="L1241" s="5"/>
      <c r="M1241" s="5"/>
      <c r="N1241" s="5"/>
      <c r="O1241" s="9"/>
      <c r="P1241" s="9"/>
    </row>
    <row r="1242" spans="3:16" x14ac:dyDescent="0.25">
      <c r="C1242" s="5"/>
      <c r="D1242" s="5"/>
      <c r="E1242" s="5"/>
      <c r="F1242" s="5"/>
      <c r="G1242" s="5"/>
      <c r="H1242" s="5"/>
      <c r="I1242" s="5"/>
      <c r="J1242" s="5"/>
      <c r="K1242" s="5"/>
      <c r="L1242" s="5"/>
      <c r="M1242" s="5"/>
      <c r="N1242" s="5"/>
      <c r="O1242" s="9"/>
      <c r="P1242" s="9"/>
    </row>
    <row r="1243" spans="3:16" x14ac:dyDescent="0.25">
      <c r="C1243" s="5"/>
      <c r="D1243" s="5"/>
      <c r="E1243" s="5"/>
      <c r="F1243" s="5"/>
      <c r="G1243" s="5"/>
      <c r="H1243" s="5"/>
      <c r="I1243" s="5"/>
      <c r="J1243" s="5"/>
      <c r="K1243" s="5"/>
      <c r="L1243" s="5"/>
      <c r="M1243" s="5"/>
      <c r="N1243" s="5"/>
      <c r="O1243" s="9"/>
      <c r="P1243" s="9"/>
    </row>
    <row r="1244" spans="3:16" x14ac:dyDescent="0.25">
      <c r="C1244" s="5"/>
      <c r="D1244" s="5"/>
      <c r="E1244" s="5"/>
      <c r="F1244" s="5"/>
      <c r="G1244" s="5"/>
      <c r="H1244" s="5"/>
      <c r="I1244" s="5"/>
      <c r="J1244" s="5"/>
      <c r="K1244" s="5"/>
      <c r="L1244" s="5"/>
      <c r="M1244" s="5"/>
      <c r="N1244" s="5"/>
      <c r="O1244" s="9"/>
      <c r="P1244" s="9"/>
    </row>
    <row r="1245" spans="3:16" x14ac:dyDescent="0.25">
      <c r="C1245" s="5"/>
      <c r="D1245" s="5"/>
      <c r="E1245" s="5"/>
      <c r="F1245" s="5"/>
      <c r="G1245" s="5"/>
      <c r="H1245" s="5"/>
      <c r="I1245" s="5"/>
      <c r="J1245" s="5"/>
      <c r="K1245" s="5"/>
      <c r="L1245" s="5"/>
      <c r="M1245" s="5"/>
      <c r="N1245" s="5"/>
      <c r="O1245" s="9"/>
      <c r="P1245" s="9"/>
    </row>
    <row r="1246" spans="3:16" x14ac:dyDescent="0.25">
      <c r="C1246" s="5"/>
      <c r="D1246" s="5"/>
      <c r="E1246" s="5"/>
      <c r="F1246" s="5"/>
      <c r="G1246" s="5"/>
      <c r="H1246" s="5"/>
      <c r="I1246" s="5"/>
      <c r="J1246" s="5"/>
      <c r="K1246" s="5"/>
      <c r="L1246" s="5"/>
      <c r="M1246" s="5"/>
      <c r="N1246" s="5"/>
      <c r="O1246" s="9"/>
      <c r="P1246" s="9"/>
    </row>
    <row r="1247" spans="3:16" x14ac:dyDescent="0.25">
      <c r="C1247" s="5"/>
      <c r="D1247" s="5"/>
      <c r="E1247" s="5"/>
      <c r="F1247" s="5"/>
      <c r="G1247" s="5"/>
      <c r="H1247" s="5"/>
      <c r="I1247" s="5"/>
      <c r="J1247" s="5"/>
      <c r="K1247" s="5"/>
      <c r="L1247" s="5"/>
      <c r="M1247" s="5"/>
      <c r="N1247" s="5"/>
      <c r="O1247" s="9"/>
      <c r="P1247" s="9"/>
    </row>
    <row r="1248" spans="3:16" x14ac:dyDescent="0.25">
      <c r="C1248" s="5"/>
      <c r="D1248" s="5"/>
      <c r="E1248" s="5"/>
      <c r="F1248" s="5"/>
      <c r="G1248" s="5"/>
      <c r="H1248" s="5"/>
      <c r="I1248" s="5"/>
      <c r="J1248" s="5"/>
      <c r="K1248" s="5"/>
      <c r="L1248" s="5"/>
      <c r="M1248" s="5"/>
      <c r="N1248" s="5"/>
      <c r="O1248" s="9"/>
      <c r="P1248" s="9"/>
    </row>
    <row r="1249" spans="3:16" x14ac:dyDescent="0.25">
      <c r="C1249" s="5"/>
      <c r="D1249" s="5"/>
      <c r="E1249" s="5"/>
      <c r="F1249" s="5"/>
      <c r="G1249" s="5"/>
      <c r="H1249" s="5"/>
      <c r="I1249" s="5"/>
      <c r="J1249" s="5"/>
      <c r="K1249" s="5"/>
      <c r="L1249" s="5"/>
      <c r="M1249" s="5"/>
      <c r="N1249" s="5"/>
      <c r="O1249" s="9"/>
      <c r="P1249" s="9"/>
    </row>
    <row r="1250" spans="3:16" x14ac:dyDescent="0.25">
      <c r="C1250" s="5"/>
      <c r="D1250" s="5"/>
      <c r="E1250" s="5"/>
      <c r="F1250" s="5"/>
      <c r="G1250" s="5"/>
      <c r="H1250" s="5"/>
      <c r="I1250" s="5"/>
      <c r="J1250" s="5"/>
      <c r="K1250" s="5"/>
      <c r="L1250" s="5"/>
      <c r="M1250" s="5"/>
      <c r="N1250" s="5"/>
      <c r="O1250" s="9"/>
      <c r="P1250" s="9"/>
    </row>
    <row r="1251" spans="3:16" x14ac:dyDescent="0.25">
      <c r="C1251" s="5"/>
      <c r="D1251" s="5"/>
      <c r="E1251" s="5"/>
      <c r="F1251" s="5"/>
      <c r="G1251" s="5"/>
      <c r="H1251" s="5"/>
      <c r="I1251" s="5"/>
      <c r="J1251" s="5"/>
      <c r="K1251" s="5"/>
      <c r="L1251" s="5"/>
      <c r="M1251" s="5"/>
      <c r="N1251" s="5"/>
      <c r="O1251" s="9"/>
      <c r="P1251" s="9"/>
    </row>
    <row r="1252" spans="3:16" x14ac:dyDescent="0.25">
      <c r="C1252" s="5"/>
      <c r="D1252" s="5"/>
      <c r="E1252" s="5"/>
      <c r="F1252" s="5"/>
      <c r="G1252" s="5"/>
      <c r="H1252" s="5"/>
      <c r="I1252" s="5"/>
      <c r="J1252" s="5"/>
      <c r="K1252" s="5"/>
      <c r="L1252" s="5"/>
      <c r="M1252" s="5"/>
      <c r="N1252" s="5"/>
      <c r="O1252" s="9"/>
      <c r="P1252" s="9"/>
    </row>
    <row r="1253" spans="3:16" x14ac:dyDescent="0.25">
      <c r="C1253" s="5"/>
      <c r="D1253" s="5"/>
      <c r="E1253" s="5"/>
      <c r="F1253" s="5"/>
      <c r="G1253" s="5"/>
      <c r="H1253" s="5"/>
      <c r="I1253" s="5"/>
      <c r="J1253" s="5"/>
      <c r="K1253" s="5"/>
      <c r="L1253" s="5"/>
      <c r="M1253" s="5"/>
      <c r="N1253" s="5"/>
      <c r="O1253" s="9"/>
      <c r="P1253" s="9"/>
    </row>
    <row r="1254" spans="3:16" x14ac:dyDescent="0.25">
      <c r="C1254" s="5"/>
      <c r="D1254" s="5"/>
      <c r="E1254" s="5"/>
      <c r="F1254" s="5"/>
      <c r="G1254" s="5"/>
      <c r="H1254" s="5"/>
      <c r="I1254" s="5"/>
      <c r="J1254" s="5"/>
      <c r="K1254" s="5"/>
      <c r="L1254" s="5"/>
      <c r="M1254" s="5"/>
      <c r="N1254" s="5"/>
      <c r="O1254" s="9"/>
      <c r="P1254" s="9"/>
    </row>
    <row r="1255" spans="3:16" x14ac:dyDescent="0.25">
      <c r="C1255" s="5"/>
      <c r="D1255" s="5"/>
      <c r="E1255" s="5"/>
      <c r="F1255" s="5"/>
      <c r="G1255" s="5"/>
      <c r="H1255" s="5"/>
      <c r="I1255" s="5"/>
      <c r="J1255" s="5"/>
      <c r="K1255" s="5"/>
      <c r="L1255" s="5"/>
      <c r="M1255" s="5"/>
      <c r="N1255" s="5"/>
      <c r="O1255" s="9"/>
      <c r="P1255" s="9"/>
    </row>
    <row r="1256" spans="3:16" x14ac:dyDescent="0.25">
      <c r="C1256" s="5"/>
      <c r="D1256" s="5"/>
      <c r="E1256" s="5"/>
      <c r="F1256" s="5"/>
      <c r="G1256" s="5"/>
      <c r="H1256" s="5"/>
      <c r="I1256" s="5"/>
      <c r="J1256" s="5"/>
      <c r="K1256" s="5"/>
      <c r="L1256" s="5"/>
      <c r="M1256" s="5"/>
      <c r="N1256" s="5"/>
      <c r="O1256" s="9"/>
      <c r="P1256" s="9"/>
    </row>
    <row r="1257" spans="3:16" x14ac:dyDescent="0.25">
      <c r="C1257" s="5"/>
      <c r="D1257" s="5"/>
      <c r="E1257" s="5"/>
      <c r="F1257" s="5"/>
      <c r="G1257" s="5"/>
      <c r="H1257" s="5"/>
      <c r="I1257" s="5"/>
      <c r="J1257" s="5"/>
      <c r="K1257" s="5"/>
      <c r="L1257" s="5"/>
      <c r="M1257" s="5"/>
      <c r="N1257" s="5"/>
      <c r="O1257" s="9"/>
      <c r="P1257" s="9"/>
    </row>
    <row r="1258" spans="3:16" x14ac:dyDescent="0.25">
      <c r="C1258" s="5"/>
      <c r="D1258" s="5"/>
      <c r="E1258" s="5"/>
      <c r="F1258" s="5"/>
      <c r="G1258" s="5"/>
      <c r="H1258" s="5"/>
      <c r="I1258" s="5"/>
      <c r="J1258" s="5"/>
      <c r="K1258" s="5"/>
      <c r="L1258" s="5"/>
      <c r="M1258" s="5"/>
      <c r="N1258" s="5"/>
      <c r="O1258" s="9"/>
      <c r="P1258" s="9"/>
    </row>
    <row r="1259" spans="3:16" x14ac:dyDescent="0.25">
      <c r="C1259" s="5"/>
      <c r="D1259" s="5"/>
      <c r="E1259" s="5"/>
      <c r="F1259" s="5"/>
      <c r="G1259" s="5"/>
      <c r="H1259" s="5"/>
      <c r="I1259" s="5"/>
      <c r="J1259" s="5"/>
      <c r="K1259" s="5"/>
      <c r="L1259" s="5"/>
      <c r="M1259" s="5"/>
      <c r="N1259" s="5"/>
      <c r="O1259" s="9"/>
      <c r="P1259" s="9"/>
    </row>
    <row r="1260" spans="3:16" x14ac:dyDescent="0.25">
      <c r="C1260" s="5"/>
      <c r="D1260" s="5"/>
      <c r="E1260" s="5"/>
      <c r="F1260" s="5"/>
      <c r="G1260" s="5"/>
      <c r="H1260" s="5"/>
      <c r="I1260" s="5"/>
      <c r="J1260" s="5"/>
      <c r="K1260" s="5"/>
      <c r="L1260" s="5"/>
      <c r="M1260" s="5"/>
      <c r="N1260" s="5"/>
      <c r="O1260" s="9"/>
      <c r="P1260" s="9"/>
    </row>
    <row r="1261" spans="3:16" x14ac:dyDescent="0.25">
      <c r="C1261" s="5"/>
      <c r="D1261" s="5"/>
      <c r="E1261" s="5"/>
      <c r="F1261" s="5"/>
      <c r="G1261" s="5"/>
      <c r="H1261" s="5"/>
      <c r="I1261" s="5"/>
      <c r="J1261" s="5"/>
      <c r="K1261" s="5"/>
      <c r="L1261" s="5"/>
      <c r="M1261" s="5"/>
      <c r="N1261" s="5"/>
      <c r="O1261" s="9"/>
      <c r="P1261" s="9"/>
    </row>
    <row r="1262" spans="3:16" x14ac:dyDescent="0.25">
      <c r="C1262" s="5"/>
      <c r="D1262" s="5"/>
      <c r="E1262" s="5"/>
      <c r="F1262" s="5"/>
      <c r="G1262" s="5"/>
      <c r="H1262" s="5"/>
      <c r="I1262" s="5"/>
      <c r="J1262" s="5"/>
      <c r="K1262" s="5"/>
      <c r="L1262" s="5"/>
      <c r="M1262" s="5"/>
      <c r="N1262" s="5"/>
      <c r="O1262" s="9"/>
      <c r="P1262" s="9"/>
    </row>
    <row r="1263" spans="3:16" x14ac:dyDescent="0.25">
      <c r="C1263" s="5"/>
      <c r="D1263" s="5"/>
      <c r="E1263" s="5"/>
      <c r="F1263" s="5"/>
      <c r="G1263" s="5"/>
      <c r="H1263" s="5"/>
      <c r="I1263" s="5"/>
      <c r="J1263" s="5"/>
      <c r="K1263" s="5"/>
      <c r="L1263" s="5"/>
      <c r="M1263" s="5"/>
      <c r="N1263" s="5"/>
      <c r="O1263" s="9"/>
      <c r="P1263" s="9"/>
    </row>
    <row r="1264" spans="3:16" x14ac:dyDescent="0.25">
      <c r="C1264" s="5"/>
      <c r="D1264" s="5"/>
      <c r="E1264" s="5"/>
      <c r="F1264" s="5"/>
      <c r="G1264" s="5"/>
      <c r="H1264" s="5"/>
      <c r="I1264" s="5"/>
      <c r="J1264" s="5"/>
      <c r="K1264" s="5"/>
      <c r="L1264" s="5"/>
      <c r="M1264" s="5"/>
      <c r="N1264" s="5"/>
      <c r="O1264" s="9"/>
      <c r="P1264" s="9"/>
    </row>
    <row r="1265" spans="3:16" x14ac:dyDescent="0.25">
      <c r="C1265" s="5"/>
      <c r="D1265" s="5"/>
      <c r="E1265" s="5"/>
      <c r="F1265" s="5"/>
      <c r="G1265" s="5"/>
      <c r="H1265" s="5"/>
      <c r="I1265" s="5"/>
      <c r="J1265" s="5"/>
      <c r="K1265" s="5"/>
      <c r="L1265" s="5"/>
      <c r="M1265" s="5"/>
      <c r="N1265" s="5"/>
      <c r="O1265" s="9"/>
      <c r="P1265" s="9"/>
    </row>
    <row r="1266" spans="3:16" x14ac:dyDescent="0.25">
      <c r="C1266" s="5"/>
      <c r="D1266" s="5"/>
      <c r="E1266" s="5"/>
      <c r="F1266" s="5"/>
      <c r="G1266" s="5"/>
      <c r="H1266" s="5"/>
      <c r="I1266" s="5"/>
      <c r="J1266" s="5"/>
      <c r="K1266" s="5"/>
      <c r="L1266" s="5"/>
      <c r="M1266" s="5"/>
      <c r="N1266" s="5"/>
      <c r="O1266" s="9"/>
      <c r="P1266" s="9"/>
    </row>
    <row r="1267" spans="3:16" x14ac:dyDescent="0.25">
      <c r="C1267" s="5"/>
      <c r="D1267" s="5"/>
      <c r="E1267" s="5"/>
      <c r="F1267" s="5"/>
      <c r="G1267" s="5"/>
      <c r="H1267" s="5"/>
      <c r="I1267" s="5"/>
      <c r="J1267" s="5"/>
      <c r="K1267" s="5"/>
      <c r="L1267" s="5"/>
      <c r="M1267" s="5"/>
      <c r="N1267" s="5"/>
      <c r="O1267" s="9"/>
      <c r="P1267" s="9"/>
    </row>
    <row r="1268" spans="3:16" x14ac:dyDescent="0.25">
      <c r="C1268" s="5"/>
      <c r="D1268" s="5"/>
      <c r="E1268" s="5"/>
      <c r="F1268" s="5"/>
      <c r="G1268" s="5"/>
      <c r="H1268" s="5"/>
      <c r="I1268" s="5"/>
      <c r="J1268" s="5"/>
      <c r="K1268" s="5"/>
      <c r="L1268" s="5"/>
      <c r="M1268" s="5"/>
      <c r="N1268" s="5"/>
      <c r="O1268" s="9"/>
      <c r="P1268" s="9"/>
    </row>
    <row r="1269" spans="3:16" x14ac:dyDescent="0.25">
      <c r="C1269" s="5"/>
      <c r="D1269" s="5"/>
      <c r="E1269" s="5"/>
      <c r="F1269" s="5"/>
      <c r="G1269" s="5"/>
      <c r="H1269" s="5"/>
      <c r="I1269" s="5"/>
      <c r="J1269" s="5"/>
      <c r="K1269" s="5"/>
      <c r="L1269" s="5"/>
      <c r="M1269" s="5"/>
      <c r="N1269" s="5"/>
      <c r="O1269" s="9"/>
      <c r="P1269" s="9"/>
    </row>
    <row r="1270" spans="3:16" x14ac:dyDescent="0.25">
      <c r="C1270" s="5"/>
      <c r="D1270" s="5"/>
      <c r="E1270" s="5"/>
      <c r="F1270" s="5"/>
      <c r="G1270" s="5"/>
      <c r="H1270" s="5"/>
      <c r="I1270" s="5"/>
      <c r="J1270" s="5"/>
      <c r="K1270" s="5"/>
      <c r="L1270" s="5"/>
      <c r="M1270" s="5"/>
      <c r="N1270" s="5"/>
      <c r="O1270" s="9"/>
      <c r="P1270" s="9"/>
    </row>
    <row r="1271" spans="3:16" x14ac:dyDescent="0.25">
      <c r="C1271" s="5"/>
      <c r="D1271" s="5"/>
      <c r="E1271" s="5"/>
      <c r="F1271" s="5"/>
      <c r="G1271" s="5"/>
      <c r="H1271" s="5"/>
      <c r="I1271" s="5"/>
      <c r="J1271" s="5"/>
      <c r="K1271" s="5"/>
      <c r="L1271" s="5"/>
      <c r="M1271" s="5"/>
      <c r="N1271" s="5"/>
      <c r="O1271" s="9"/>
      <c r="P1271" s="9"/>
    </row>
    <row r="1272" spans="3:16" x14ac:dyDescent="0.25">
      <c r="C1272" s="5"/>
      <c r="D1272" s="5"/>
      <c r="E1272" s="5"/>
      <c r="F1272" s="5"/>
      <c r="G1272" s="5"/>
      <c r="H1272" s="5"/>
      <c r="I1272" s="5"/>
      <c r="J1272" s="5"/>
      <c r="K1272" s="5"/>
      <c r="L1272" s="5"/>
      <c r="M1272" s="5"/>
      <c r="N1272" s="5"/>
      <c r="O1272" s="9"/>
      <c r="P1272" s="9"/>
    </row>
    <row r="1273" spans="3:16" x14ac:dyDescent="0.25">
      <c r="C1273" s="5"/>
      <c r="D1273" s="5"/>
      <c r="E1273" s="5"/>
      <c r="F1273" s="5"/>
      <c r="G1273" s="5"/>
      <c r="H1273" s="5"/>
      <c r="I1273" s="5"/>
      <c r="J1273" s="5"/>
      <c r="K1273" s="5"/>
      <c r="L1273" s="5"/>
      <c r="M1273" s="5"/>
      <c r="N1273" s="5"/>
      <c r="O1273" s="9"/>
      <c r="P1273" s="9"/>
    </row>
    <row r="1274" spans="3:16" x14ac:dyDescent="0.25">
      <c r="C1274" s="5"/>
      <c r="D1274" s="5"/>
      <c r="E1274" s="5"/>
      <c r="F1274" s="5"/>
      <c r="G1274" s="5"/>
      <c r="H1274" s="5"/>
      <c r="I1274" s="5"/>
      <c r="J1274" s="5"/>
      <c r="K1274" s="5"/>
      <c r="L1274" s="5"/>
      <c r="M1274" s="5"/>
      <c r="N1274" s="5"/>
      <c r="O1274" s="9"/>
      <c r="P1274" s="9"/>
    </row>
    <row r="1275" spans="3:16" x14ac:dyDescent="0.25">
      <c r="C1275" s="5"/>
      <c r="D1275" s="5"/>
      <c r="E1275" s="5"/>
      <c r="F1275" s="5"/>
      <c r="G1275" s="5"/>
      <c r="H1275" s="5"/>
      <c r="I1275" s="5"/>
      <c r="J1275" s="5"/>
      <c r="K1275" s="5"/>
      <c r="L1275" s="5"/>
      <c r="M1275" s="5"/>
      <c r="N1275" s="5"/>
      <c r="O1275" s="9"/>
      <c r="P1275" s="9"/>
    </row>
    <row r="1276" spans="3:16" x14ac:dyDescent="0.25">
      <c r="C1276" s="5"/>
      <c r="D1276" s="5"/>
      <c r="E1276" s="5"/>
      <c r="F1276" s="5"/>
      <c r="G1276" s="5"/>
      <c r="H1276" s="5"/>
      <c r="I1276" s="5"/>
      <c r="J1276" s="5"/>
      <c r="K1276" s="5"/>
      <c r="L1276" s="5"/>
      <c r="M1276" s="5"/>
      <c r="N1276" s="5"/>
      <c r="O1276" s="9"/>
      <c r="P1276" s="9"/>
    </row>
    <row r="1277" spans="3:16" x14ac:dyDescent="0.25">
      <c r="C1277" s="5"/>
      <c r="D1277" s="5"/>
      <c r="E1277" s="5"/>
      <c r="F1277" s="5"/>
      <c r="G1277" s="5"/>
      <c r="H1277" s="5"/>
      <c r="I1277" s="5"/>
      <c r="J1277" s="5"/>
      <c r="K1277" s="5"/>
      <c r="L1277" s="5"/>
      <c r="M1277" s="5"/>
      <c r="N1277" s="5"/>
      <c r="O1277" s="9"/>
      <c r="P1277" s="9"/>
    </row>
    <row r="1278" spans="3:16" x14ac:dyDescent="0.25">
      <c r="C1278" s="5"/>
      <c r="D1278" s="5"/>
      <c r="E1278" s="5"/>
      <c r="F1278" s="5"/>
      <c r="G1278" s="5"/>
      <c r="H1278" s="5"/>
      <c r="I1278" s="5"/>
      <c r="J1278" s="5"/>
      <c r="K1278" s="5"/>
      <c r="L1278" s="5"/>
      <c r="M1278" s="5"/>
      <c r="N1278" s="5"/>
      <c r="O1278" s="9"/>
      <c r="P1278" s="9"/>
    </row>
    <row r="1279" spans="3:16" x14ac:dyDescent="0.25">
      <c r="C1279" s="5"/>
      <c r="D1279" s="5"/>
      <c r="E1279" s="5"/>
      <c r="F1279" s="5"/>
      <c r="G1279" s="5"/>
      <c r="H1279" s="5"/>
      <c r="I1279" s="5"/>
      <c r="J1279" s="5"/>
      <c r="K1279" s="5"/>
      <c r="L1279" s="5"/>
      <c r="M1279" s="5"/>
      <c r="N1279" s="5"/>
      <c r="O1279" s="9"/>
      <c r="P1279" s="9"/>
    </row>
    <row r="1280" spans="3:16" x14ac:dyDescent="0.25">
      <c r="C1280" s="5"/>
      <c r="D1280" s="5"/>
      <c r="E1280" s="5"/>
      <c r="F1280" s="5"/>
      <c r="G1280" s="5"/>
      <c r="H1280" s="5"/>
      <c r="I1280" s="5"/>
      <c r="J1280" s="5"/>
      <c r="K1280" s="5"/>
      <c r="L1280" s="5"/>
      <c r="M1280" s="5"/>
      <c r="N1280" s="5"/>
      <c r="O1280" s="9"/>
      <c r="P1280" s="9"/>
    </row>
    <row r="1281" spans="3:16" x14ac:dyDescent="0.25">
      <c r="C1281" s="5"/>
      <c r="D1281" s="5"/>
      <c r="E1281" s="5"/>
      <c r="F1281" s="5"/>
      <c r="G1281" s="5"/>
      <c r="H1281" s="5"/>
      <c r="I1281" s="5"/>
      <c r="J1281" s="5"/>
      <c r="K1281" s="5"/>
      <c r="L1281" s="5"/>
      <c r="M1281" s="5"/>
      <c r="N1281" s="5"/>
      <c r="O1281" s="9"/>
      <c r="P1281" s="9"/>
    </row>
    <row r="1282" spans="3:16" x14ac:dyDescent="0.25">
      <c r="C1282" s="5"/>
      <c r="D1282" s="5"/>
      <c r="E1282" s="5"/>
      <c r="F1282" s="5"/>
      <c r="G1282" s="5"/>
      <c r="H1282" s="5"/>
      <c r="I1282" s="5"/>
      <c r="J1282" s="5"/>
      <c r="K1282" s="5"/>
      <c r="L1282" s="5"/>
      <c r="M1282" s="5"/>
      <c r="N1282" s="5"/>
      <c r="O1282" s="9"/>
      <c r="P1282" s="9"/>
    </row>
    <row r="1283" spans="3:16" x14ac:dyDescent="0.25">
      <c r="C1283" s="5"/>
      <c r="D1283" s="5"/>
      <c r="E1283" s="5"/>
      <c r="F1283" s="5"/>
      <c r="G1283" s="5"/>
      <c r="H1283" s="5"/>
      <c r="I1283" s="5"/>
      <c r="J1283" s="5"/>
      <c r="K1283" s="5"/>
      <c r="L1283" s="5"/>
      <c r="M1283" s="5"/>
      <c r="N1283" s="5"/>
      <c r="O1283" s="9"/>
      <c r="P1283" s="9"/>
    </row>
    <row r="1284" spans="3:16" x14ac:dyDescent="0.25">
      <c r="C1284" s="5"/>
      <c r="D1284" s="5"/>
      <c r="E1284" s="5"/>
      <c r="F1284" s="5"/>
      <c r="G1284" s="5"/>
      <c r="H1284" s="5"/>
      <c r="I1284" s="5"/>
      <c r="J1284" s="5"/>
      <c r="K1284" s="5"/>
      <c r="L1284" s="5"/>
      <c r="M1284" s="5"/>
      <c r="N1284" s="5"/>
      <c r="O1284" s="9"/>
      <c r="P1284" s="9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Cerys Frowen</dc:creator>
  <cp:lastModifiedBy>Cerys Frowen (P146126)</cp:lastModifiedBy>
  <dcterms:created xsi:type="dcterms:W3CDTF">2017-12-02T20:31:04Z</dcterms:created>
  <dcterms:modified xsi:type="dcterms:W3CDTF">2018-04-16T15:41:51Z</dcterms:modified>
</cp:coreProperties>
</file>