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  <extLst>
    <ext uri="GoogleSheetsCustomDataVersion2">
      <go:sheetsCustomData xmlns:go="http://customooxmlschemas.google.com/" r:id="rId7" roundtripDataChecksum="RCx8dy58J1bwqsU9QcGLpi8oEG/Nn6huOox35rYg5/o="/>
    </ext>
  </extLst>
</workbook>
</file>

<file path=xl/sharedStrings.xml><?xml version="1.0" encoding="utf-8"?>
<sst xmlns="http://schemas.openxmlformats.org/spreadsheetml/2006/main" count="51" uniqueCount="37">
  <si>
    <t>Module Results and Analysis Sheet 2022-2023</t>
  </si>
  <si>
    <t>Module Code</t>
  </si>
  <si>
    <t>SGEE4006
Project</t>
  </si>
  <si>
    <t>Credits</t>
  </si>
  <si>
    <t>14 Students</t>
  </si>
  <si>
    <t>mark</t>
  </si>
  <si>
    <t>grade</t>
  </si>
  <si>
    <t>1909366 - Taylor Bamford</t>
  </si>
  <si>
    <t>M</t>
  </si>
  <si>
    <t>2117074 - Carlo Coppola</t>
  </si>
  <si>
    <t>P</t>
  </si>
  <si>
    <t>2117070 - Harri Criddle</t>
  </si>
  <si>
    <t>D</t>
  </si>
  <si>
    <t>2119714 - Iwan Griffiths</t>
  </si>
  <si>
    <t>2223685 - Drew GroveHenderson</t>
  </si>
  <si>
    <t>2119240 - Bryn Janes</t>
  </si>
  <si>
    <t>2118459 - Cerys Joseph</t>
  </si>
  <si>
    <t>2117076 - Aaron Lupton</t>
  </si>
  <si>
    <t>2117071 - Benjamin Naylor</t>
  </si>
  <si>
    <t>2119238 - Kyran Prichard</t>
  </si>
  <si>
    <t>2117072 - Daniel Thomas</t>
  </si>
  <si>
    <t>2117261 - Elias Thomas</t>
  </si>
  <si>
    <t>2119237 - Joshua Thomas</t>
  </si>
  <si>
    <t>2117075 - Thomas Woods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</si>
  <si>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</si>
  <si>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</si>
  <si>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</si>
  <si>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</si>
  <si>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</si>
  <si>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</si>
  <si>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</si>
  <si>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</si>
  <si>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</si>
  <si>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</si>
  <si>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</si>
  <si>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</si>
  <si>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Notes: Bryn Janes original mark = 47. Capped for late submission to 40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</si>
</sst>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6">
    <font>
      <sz val="11.0"/>
      <color theme="1"/>
      <name val="Arial"/>
      <scheme val="minor"/>
    </font>
    <font>
      <sz val="20.0"/>
      <color theme="1"/>
      <name val="Calibri"/>
    </font>
    <font>
      <sz val="14.0"/>
      <color theme="1"/>
      <name val="Calibri"/>
    </font>
    <font/>
    <font>
      <sz val="12.0"/>
      <color theme="1"/>
      <name val="Calibri"/>
    </font>
    <font>
      <sz val="12.0"/>
      <color rgb="FF000000"/>
      <name val="Arial"/>
    </font>
    <font>
      <b/>
      <sz val="12.0"/>
      <color rgb="FFFF0000"/>
      <name val="Arial"/>
    </font>
    <font>
      <b/>
      <sz val="12.0"/>
      <color theme="1"/>
      <name val="Arial"/>
    </font>
    <font>
      <sz val="12.0"/>
      <color rgb="FF0000FF"/>
      <name val="Arial"/>
    </font>
    <font>
      <b/>
      <sz val="12.0"/>
      <color rgb="FF000000"/>
      <name val="Arial"/>
    </font>
    <font>
      <sz val="14.0"/>
      <color theme="1"/>
      <name val="Noto Sans Symbols"/>
    </font>
    <font>
      <sz val="11.0"/>
      <color theme="1"/>
      <name val="Calibri"/>
    </font>
    <font>
      <b/>
      <sz val="11.0"/>
      <color theme="1"/>
      <name val="Calibri"/>
    </font>
    <font>
      <b/>
      <sz val="11.0"/>
      <color rgb="FFFF0000"/>
      <name val="Calibri"/>
    </font>
    <font>
      <b/>
      <sz val="11.0"/>
      <color rgb="FF00B050"/>
      <name val="Calibri"/>
    </font>
    <font>
      <b/>
      <sz val="11.0"/>
      <color rgb="FF0070C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</fills>
  <borders count="41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2" numFmtId="0" xfId="0" applyAlignment="1" applyBorder="1" applyFont="1">
      <alignment horizontal="right" vertical="center"/>
    </xf>
    <xf borderId="2" fillId="0" fontId="2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right" vertical="center"/>
    </xf>
    <xf borderId="6" fillId="0" fontId="2" numFmtId="0" xfId="0" applyAlignment="1" applyBorder="1" applyFont="1">
      <alignment horizontal="center" vertical="center"/>
    </xf>
    <xf borderId="7" fillId="0" fontId="3" numFmtId="0" xfId="0" applyBorder="1" applyFont="1"/>
    <xf borderId="8" fillId="0" fontId="2" numFmtId="0" xfId="0" applyAlignment="1" applyBorder="1" applyFont="1">
      <alignment vertical="center"/>
    </xf>
    <xf borderId="9" fillId="0" fontId="2" numFmtId="0" xfId="0" applyAlignment="1" applyBorder="1" applyFont="1">
      <alignment horizontal="center" vertical="center"/>
    </xf>
    <xf borderId="10" fillId="0" fontId="2" numFmtId="0" xfId="0" applyAlignment="1" applyBorder="1" applyFont="1">
      <alignment horizontal="center" vertical="center"/>
    </xf>
    <xf borderId="11" fillId="2" fontId="2" numFmtId="0" xfId="0" applyAlignment="1" applyBorder="1" applyFill="1" applyFont="1">
      <alignment horizontal="center" vertical="center"/>
    </xf>
    <xf borderId="12" fillId="2" fontId="2" numFmtId="0" xfId="0" applyAlignment="1" applyBorder="1" applyFont="1">
      <alignment vertical="center"/>
    </xf>
    <xf borderId="13" fillId="0" fontId="4" numFmtId="0" xfId="0" applyBorder="1" applyFont="1"/>
    <xf borderId="14" fillId="0" fontId="5" numFmtId="0" xfId="0" applyAlignment="1" applyBorder="1" applyFont="1">
      <alignment horizontal="center" vertical="center"/>
    </xf>
    <xf borderId="15" fillId="0" fontId="6" numFmtId="0" xfId="0" applyAlignment="1" applyBorder="1" applyFont="1">
      <alignment horizontal="center" vertical="center"/>
    </xf>
    <xf borderId="16" fillId="2" fontId="4" numFmtId="164" xfId="0" applyAlignment="1" applyBorder="1" applyFont="1" applyNumberFormat="1">
      <alignment horizontal="center" vertical="center"/>
    </xf>
    <xf borderId="17" fillId="2" fontId="7" numFmtId="0" xfId="0" applyAlignment="1" applyBorder="1" applyFont="1">
      <alignment horizontal="center" vertical="center"/>
    </xf>
    <xf borderId="18" fillId="0" fontId="4" numFmtId="0" xfId="0" applyBorder="1" applyFont="1"/>
    <xf borderId="19" fillId="0" fontId="6" numFmtId="0" xfId="0" applyAlignment="1" applyBorder="1" applyFont="1">
      <alignment horizontal="center" vertical="center"/>
    </xf>
    <xf borderId="20" fillId="0" fontId="5" numFmtId="0" xfId="0" applyAlignment="1" applyBorder="1" applyFont="1">
      <alignment horizontal="center" vertical="center"/>
    </xf>
    <xf borderId="21" fillId="2" fontId="4" numFmtId="164" xfId="0" applyAlignment="1" applyBorder="1" applyFont="1" applyNumberFormat="1">
      <alignment horizontal="center" vertical="center"/>
    </xf>
    <xf borderId="22" fillId="2" fontId="7" numFmtId="0" xfId="0" applyAlignment="1" applyBorder="1" applyFont="1">
      <alignment horizontal="center" vertical="center"/>
    </xf>
    <xf borderId="23" fillId="0" fontId="5" numFmtId="0" xfId="0" applyAlignment="1" applyBorder="1" applyFont="1">
      <alignment horizontal="center" vertical="center"/>
    </xf>
    <xf borderId="24" fillId="2" fontId="7" numFmtId="0" xfId="0" applyAlignment="1" applyBorder="1" applyFont="1">
      <alignment horizontal="center" vertical="center"/>
    </xf>
    <xf borderId="23" fillId="0" fontId="8" numFmtId="0" xfId="0" applyAlignment="1" applyBorder="1" applyFont="1">
      <alignment horizontal="center" readingOrder="0" vertical="center"/>
    </xf>
    <xf borderId="24" fillId="2" fontId="9" numFmtId="0" xfId="0" applyAlignment="1" applyBorder="1" applyFont="1">
      <alignment horizontal="center" readingOrder="0" vertical="center"/>
    </xf>
    <xf borderId="19" fillId="0" fontId="5" numFmtId="0" xfId="0" applyAlignment="1" applyBorder="1" applyFont="1">
      <alignment horizontal="center" vertical="center"/>
    </xf>
    <xf borderId="23" fillId="0" fontId="6" numFmtId="0" xfId="0" applyAlignment="1" applyBorder="1" applyFont="1">
      <alignment horizontal="center" vertical="center"/>
    </xf>
    <xf borderId="25" fillId="0" fontId="4" numFmtId="0" xfId="0" applyBorder="1" applyFont="1"/>
    <xf borderId="26" fillId="0" fontId="5" numFmtId="0" xfId="0" applyAlignment="1" applyBorder="1" applyFont="1">
      <alignment horizontal="center" vertical="center"/>
    </xf>
    <xf borderId="27" fillId="0" fontId="6" numFmtId="0" xfId="0" applyAlignment="1" applyBorder="1" applyFont="1">
      <alignment horizontal="center" vertical="center"/>
    </xf>
    <xf borderId="28" fillId="2" fontId="4" numFmtId="164" xfId="0" applyAlignment="1" applyBorder="1" applyFont="1" applyNumberFormat="1">
      <alignment horizontal="center" vertical="center"/>
    </xf>
    <xf borderId="29" fillId="2" fontId="7" numFmtId="0" xfId="0" applyAlignment="1" applyBorder="1" applyFont="1">
      <alignment horizontal="center" vertical="center"/>
    </xf>
    <xf borderId="30" fillId="0" fontId="2" numFmtId="0" xfId="0" applyAlignment="1" applyBorder="1" applyFont="1">
      <alignment horizontal="right" vertical="center"/>
    </xf>
    <xf borderId="31" fillId="0" fontId="2" numFmtId="164" xfId="0" applyAlignment="1" applyBorder="1" applyFont="1" applyNumberFormat="1">
      <alignment horizontal="center" vertical="center"/>
    </xf>
    <xf borderId="32" fillId="0" fontId="2" numFmtId="164" xfId="0" applyAlignment="1" applyBorder="1" applyFont="1" applyNumberFormat="1">
      <alignment horizontal="center" vertical="center"/>
    </xf>
    <xf borderId="13" fillId="0" fontId="2" numFmtId="164" xfId="0" applyAlignment="1" applyBorder="1" applyFont="1" applyNumberFormat="1">
      <alignment horizontal="center" vertical="center"/>
    </xf>
    <xf borderId="33" fillId="3" fontId="2" numFmtId="1" xfId="0" applyAlignment="1" applyBorder="1" applyFill="1" applyFont="1" applyNumberFormat="1">
      <alignment horizontal="center" vertical="center"/>
    </xf>
    <xf borderId="34" fillId="0" fontId="2" numFmtId="0" xfId="0" applyAlignment="1" applyBorder="1" applyFont="1">
      <alignment horizontal="right" vertical="center"/>
    </xf>
    <xf borderId="35" fillId="0" fontId="2" numFmtId="164" xfId="0" applyAlignment="1" applyBorder="1" applyFont="1" applyNumberFormat="1">
      <alignment horizontal="center" vertical="center"/>
    </xf>
    <xf borderId="36" fillId="0" fontId="2" numFmtId="164" xfId="0" applyAlignment="1" applyBorder="1" applyFont="1" applyNumberFormat="1">
      <alignment horizontal="center" vertical="center"/>
    </xf>
    <xf borderId="25" fillId="0" fontId="2" numFmtId="164" xfId="0" applyAlignment="1" applyBorder="1" applyFont="1" applyNumberFormat="1">
      <alignment horizontal="center" vertical="center"/>
    </xf>
    <xf borderId="37" fillId="3" fontId="2" numFmtId="164" xfId="0" applyAlignment="1" applyBorder="1" applyFont="1" applyNumberFormat="1">
      <alignment horizontal="center" vertical="center"/>
    </xf>
    <xf borderId="2" fillId="0" fontId="2" numFmtId="0" xfId="0" applyAlignment="1" applyBorder="1" applyFont="1">
      <alignment horizontal="right" vertical="center"/>
    </xf>
    <xf borderId="14" fillId="0" fontId="10" numFmtId="0" xfId="0" applyAlignment="1" applyBorder="1" applyFont="1">
      <alignment horizontal="center" vertical="center"/>
    </xf>
    <xf borderId="38" fillId="0" fontId="10" numFmtId="0" xfId="0" applyAlignment="1" applyBorder="1" applyFont="1">
      <alignment horizontal="center" vertical="center"/>
    </xf>
    <xf borderId="39" fillId="3" fontId="11" numFmtId="0" xfId="0" applyAlignment="1" applyBorder="1" applyFont="1">
      <alignment horizontal="center" vertical="center"/>
    </xf>
    <xf borderId="38" fillId="3" fontId="11" numFmtId="0" xfId="0" applyAlignment="1" applyBorder="1" applyFont="1">
      <alignment horizontal="center" vertical="center"/>
    </xf>
    <xf borderId="25" fillId="0" fontId="2" numFmtId="0" xfId="0" applyAlignment="1" applyBorder="1" applyFont="1">
      <alignment horizontal="right" vertical="center"/>
    </xf>
    <xf borderId="26" fillId="0" fontId="10" numFmtId="0" xfId="0" applyAlignment="1" applyBorder="1" applyFont="1">
      <alignment horizontal="center" vertical="center"/>
    </xf>
    <xf borderId="37" fillId="0" fontId="10" numFmtId="0" xfId="0" applyAlignment="1" applyBorder="1" applyFont="1">
      <alignment horizontal="center" vertical="center"/>
    </xf>
    <xf borderId="40" fillId="3" fontId="11" numFmtId="0" xfId="0" applyAlignment="1" applyBorder="1" applyFont="1">
      <alignment horizontal="center" vertical="center"/>
    </xf>
    <xf borderId="37" fillId="3" fontId="11" numFmtId="0" xfId="0" applyAlignment="1" applyBorder="1" applyFont="1">
      <alignment horizontal="center" vertical="center"/>
    </xf>
    <xf borderId="0" fillId="0" fontId="12" numFmtId="0" xfId="0" applyAlignment="1" applyFont="1">
      <alignment horizontal="left" vertical="center"/>
    </xf>
    <xf borderId="0" fillId="0" fontId="13" numFmtId="0" xfId="0" applyAlignment="1" applyFont="1">
      <alignment horizontal="right" vertical="center"/>
    </xf>
    <xf borderId="0" fillId="0" fontId="11" numFmtId="0" xfId="0" applyFont="1"/>
    <xf borderId="0" fillId="0" fontId="14" numFmtId="0" xfId="0" applyAlignment="1" applyFont="1">
      <alignment horizontal="right"/>
    </xf>
    <xf borderId="0" fillId="0" fontId="15" numFmtId="0" xfId="0" applyAlignment="1" applyFont="1">
      <alignment horizontal="right"/>
    </xf>
    <xf borderId="0" fillId="0" fontId="1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144</xdr:row>
      <xdr:rowOff>0</xdr:rowOff>
    </xdr:from>
    <xdr:ext cx="12506325" cy="108013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63"/>
    <col customWidth="1" min="2" max="2" width="8.13"/>
    <col customWidth="1" min="3" max="3" width="7.63"/>
    <col customWidth="1" min="4" max="4" width="8.63"/>
    <col customWidth="1" min="5" max="26" width="7.63"/>
  </cols>
  <sheetData>
    <row r="1">
      <c r="A1" s="1" t="s">
        <v>0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33.0" customHeight="1">
      <c r="A3" s="3" t="s">
        <v>1</v>
      </c>
      <c r="B3" s="4" t="s">
        <v>2</v>
      </c>
      <c r="C3" s="5"/>
      <c r="D3" s="5"/>
      <c r="E3" s="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3</v>
      </c>
      <c r="B4" s="8">
        <v>20.0</v>
      </c>
      <c r="E4" s="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0" t="s">
        <v>4</v>
      </c>
      <c r="B5" s="11">
        <v>25.0</v>
      </c>
      <c r="C5" s="12">
        <v>75.0</v>
      </c>
      <c r="D5" s="13" t="s">
        <v>5</v>
      </c>
      <c r="E5" s="14" t="s">
        <v>6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5" t="s">
        <v>7</v>
      </c>
      <c r="B6" s="16">
        <v>56.0</v>
      </c>
      <c r="C6" s="17">
        <v>63.0</v>
      </c>
      <c r="D6" s="18">
        <f t="shared" ref="D6:D19" si="1">(B6*$B$5+C6*$C$5)/100</f>
        <v>61.25</v>
      </c>
      <c r="E6" s="19" t="s">
        <v>8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0" t="s">
        <v>9</v>
      </c>
      <c r="B7" s="21">
        <v>61.0</v>
      </c>
      <c r="C7" s="22">
        <v>53.0</v>
      </c>
      <c r="D7" s="23">
        <f t="shared" si="1"/>
        <v>55</v>
      </c>
      <c r="E7" s="24" t="s">
        <v>10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0" t="s">
        <v>11</v>
      </c>
      <c r="B8" s="21">
        <v>70.0</v>
      </c>
      <c r="C8" s="22">
        <v>72.0</v>
      </c>
      <c r="D8" s="23">
        <f t="shared" si="1"/>
        <v>71.5</v>
      </c>
      <c r="E8" s="24" t="s">
        <v>12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0" t="s">
        <v>13</v>
      </c>
      <c r="B9" s="21">
        <v>49.0</v>
      </c>
      <c r="C9" s="22">
        <v>72.0</v>
      </c>
      <c r="D9" s="23">
        <f t="shared" si="1"/>
        <v>66.25</v>
      </c>
      <c r="E9" s="24" t="s">
        <v>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0" t="s">
        <v>14</v>
      </c>
      <c r="B10" s="21">
        <v>70.0</v>
      </c>
      <c r="C10" s="25">
        <v>60.0</v>
      </c>
      <c r="D10" s="23">
        <f t="shared" si="1"/>
        <v>62.5</v>
      </c>
      <c r="E10" s="26" t="s">
        <v>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0" t="s">
        <v>15</v>
      </c>
      <c r="B11" s="21">
        <v>68.0</v>
      </c>
      <c r="C11" s="27">
        <v>40.0</v>
      </c>
      <c r="D11" s="23">
        <f t="shared" si="1"/>
        <v>47</v>
      </c>
      <c r="E11" s="28" t="s">
        <v>10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0" t="s">
        <v>16</v>
      </c>
      <c r="B12" s="29">
        <v>55.0</v>
      </c>
      <c r="C12" s="30">
        <v>58.0</v>
      </c>
      <c r="D12" s="23">
        <f t="shared" si="1"/>
        <v>57.25</v>
      </c>
      <c r="E12" s="26" t="s">
        <v>10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0" t="s">
        <v>17</v>
      </c>
      <c r="B13" s="29">
        <v>67.0</v>
      </c>
      <c r="C13" s="25">
        <v>46.0</v>
      </c>
      <c r="D13" s="23">
        <f t="shared" si="1"/>
        <v>51.25</v>
      </c>
      <c r="E13" s="26" t="s">
        <v>10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0" t="s">
        <v>18</v>
      </c>
      <c r="B14" s="29">
        <v>57.0</v>
      </c>
      <c r="C14" s="30">
        <v>63.0</v>
      </c>
      <c r="D14" s="23">
        <f t="shared" si="1"/>
        <v>61.5</v>
      </c>
      <c r="E14" s="26" t="s">
        <v>8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0" t="s">
        <v>19</v>
      </c>
      <c r="B15" s="29">
        <v>73.0</v>
      </c>
      <c r="C15" s="30">
        <v>65.0</v>
      </c>
      <c r="D15" s="23">
        <f t="shared" si="1"/>
        <v>67</v>
      </c>
      <c r="E15" s="26" t="s">
        <v>8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0" t="s">
        <v>20</v>
      </c>
      <c r="B16" s="29">
        <v>55.0</v>
      </c>
      <c r="C16" s="25">
        <v>62.0</v>
      </c>
      <c r="D16" s="23">
        <f t="shared" si="1"/>
        <v>60.25</v>
      </c>
      <c r="E16" s="26" t="s">
        <v>8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0" t="s">
        <v>21</v>
      </c>
      <c r="B17" s="21">
        <v>77.0</v>
      </c>
      <c r="C17" s="25">
        <v>68.0</v>
      </c>
      <c r="D17" s="23">
        <f t="shared" si="1"/>
        <v>70.25</v>
      </c>
      <c r="E17" s="26" t="s">
        <v>12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0" t="s">
        <v>22</v>
      </c>
      <c r="B18" s="29">
        <v>61.0</v>
      </c>
      <c r="C18" s="30">
        <v>51.0</v>
      </c>
      <c r="D18" s="23">
        <f t="shared" si="1"/>
        <v>53.5</v>
      </c>
      <c r="E18" s="26" t="s">
        <v>10</v>
      </c>
      <c r="F18" s="2"/>
      <c r="G18" s="2"/>
      <c r="H18" s="2"/>
      <c r="I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1" t="s">
        <v>23</v>
      </c>
      <c r="B19" s="32">
        <v>72.0</v>
      </c>
      <c r="C19" s="33">
        <v>67.0</v>
      </c>
      <c r="D19" s="34">
        <f t="shared" si="1"/>
        <v>68.25</v>
      </c>
      <c r="E19" s="35" t="s">
        <v>8</v>
      </c>
      <c r="F19" s="2"/>
      <c r="G19" s="2"/>
      <c r="H19" s="2"/>
      <c r="I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36" t="s">
        <v>24</v>
      </c>
      <c r="B20" s="37">
        <f t="shared" ref="B20:D20" si="2">AVERAGE(B6:B19)</f>
        <v>63.64285714</v>
      </c>
      <c r="C20" s="38">
        <f t="shared" si="2"/>
        <v>60</v>
      </c>
      <c r="D20" s="39">
        <f t="shared" si="2"/>
        <v>60.91071429</v>
      </c>
      <c r="E20" s="4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41" t="s">
        <v>25</v>
      </c>
      <c r="B21" s="42">
        <f t="shared" ref="B21:D21" si="3">STDEV(B6:B19)</f>
        <v>8.445364162</v>
      </c>
      <c r="C21" s="43">
        <f t="shared" si="3"/>
        <v>9.519211344</v>
      </c>
      <c r="D21" s="44">
        <f t="shared" si="3"/>
        <v>7.402317168</v>
      </c>
      <c r="E21" s="45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6" t="s">
        <v>26</v>
      </c>
      <c r="B22" s="47" t="s">
        <v>27</v>
      </c>
      <c r="C22" s="48" t="s">
        <v>27</v>
      </c>
      <c r="D22" s="49"/>
      <c r="E22" s="50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1" t="s">
        <v>28</v>
      </c>
      <c r="B23" s="52" t="s">
        <v>27</v>
      </c>
      <c r="C23" s="53" t="s">
        <v>27</v>
      </c>
      <c r="D23" s="54"/>
      <c r="E23" s="55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/>
    <row r="26" ht="15.75" customHeight="1">
      <c r="A26" s="56" t="s">
        <v>29</v>
      </c>
    </row>
    <row r="27" ht="15.75" customHeight="1">
      <c r="A27" s="57" t="s">
        <v>30</v>
      </c>
      <c r="C27" s="58" t="s">
        <v>31</v>
      </c>
    </row>
    <row r="28" ht="15.75" customHeight="1">
      <c r="A28" s="59" t="s">
        <v>32</v>
      </c>
      <c r="C28" s="58" t="s">
        <v>33</v>
      </c>
    </row>
    <row r="29" ht="15.75" customHeight="1">
      <c r="A29" s="60" t="s">
        <v>34</v>
      </c>
      <c r="C29" s="58" t="s">
        <v>35</v>
      </c>
    </row>
    <row r="30" ht="15.75" customHeight="1"/>
    <row r="31" ht="15.75" customHeight="1">
      <c r="A31" s="61" t="s">
        <v>36</v>
      </c>
    </row>
    <row r="32" ht="15.75" customHeight="1">
      <c r="A32" s="58"/>
    </row>
    <row r="33" ht="15.75" customHeight="1">
      <c r="A33" s="58"/>
    </row>
    <row r="34" ht="15.75" customHeight="1">
      <c r="A34" s="58"/>
    </row>
    <row r="35" ht="15.75" customHeight="1">
      <c r="A35" s="58"/>
    </row>
    <row r="36" ht="15.75" customHeight="1">
      <c r="A36" s="58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2">
    <mergeCell ref="B3:E3"/>
    <mergeCell ref="B4:E4"/>
  </mergeCells>
  <printOptions/>
  <pageMargins bottom="0.75" footer="0.0" header="0.0" left="0.7" right="0.7" top="0.75"/>
  <pageSetup paperSize="9" scale="9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6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6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2015-05-19T16:03:29Z</dcterms:created>
  <dc:creator>RobertDa</dc:creator>
</cp:coreProperties>
</file>