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kills for Professional Practice (ACBA4027)\"/>
    </mc:Choice>
  </mc:AlternateContent>
  <xr:revisionPtr revIDLastSave="0" documentId="8_{3BDD4A8B-336A-4DD2-8C8F-84C24A977B6D}" xr6:coauthVersionLast="47" xr6:coauthVersionMax="47" xr10:uidLastSave="{00000000-0000-0000-0000-000000000000}"/>
  <bookViews>
    <workbookView xWindow="-120" yWindow="-120" windowWidth="20730" windowHeight="1104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4" l="1"/>
  <c r="D24" i="4"/>
  <c r="E24" i="4"/>
  <c r="F24" i="4"/>
  <c r="G24" i="4"/>
  <c r="H24" i="4"/>
  <c r="I24" i="4"/>
  <c r="B24" i="4"/>
  <c r="C23" i="4"/>
  <c r="D23" i="4"/>
  <c r="E23" i="4"/>
  <c r="F23" i="4"/>
  <c r="G23" i="4"/>
  <c r="H23" i="4"/>
  <c r="I23" i="4"/>
  <c r="B23" i="4"/>
  <c r="C22" i="4"/>
  <c r="D22" i="4"/>
  <c r="E22" i="4"/>
  <c r="F22" i="4"/>
  <c r="G22" i="4"/>
  <c r="H22" i="4"/>
  <c r="I22" i="4"/>
  <c r="B22" i="4"/>
  <c r="C21" i="4"/>
  <c r="D21" i="4"/>
  <c r="E21" i="4"/>
  <c r="F21" i="4"/>
  <c r="G21" i="4"/>
  <c r="H21" i="4"/>
  <c r="I21" i="4"/>
  <c r="B21" i="4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B24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B23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B22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D21" i="3"/>
  <c r="C21" i="3"/>
  <c r="B21" i="3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B23" i="1"/>
  <c r="B22" i="1"/>
  <c r="B21" i="1"/>
  <c r="B20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</calcChain>
</file>

<file path=xl/sharedStrings.xml><?xml version="1.0" encoding="utf-8"?>
<sst xmlns="http://schemas.openxmlformats.org/spreadsheetml/2006/main" count="77" uniqueCount="52">
  <si>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</si>
  <si>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</si>
  <si>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</si>
  <si>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</si>
  <si>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</si>
  <si>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</si>
  <si>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</si>
  <si>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</si>
  <si>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</si>
  <si>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</si>
  <si>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</si>
  <si>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</si>
  <si>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</si>
  <si>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</si>
  <si>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</si>
  <si>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</si>
  <si>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</si>
  <si>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</si>
  <si>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</si>
  <si>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</si>
  <si>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</si>
  <si>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</si>
  <si>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</si>
  <si>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</si>
  <si>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</si>
  <si>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</si>
  <si>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</si>
  <si>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</si>
  <si>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</si>
  <si>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</si>
  <si>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</si>
  <si>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</si>
  <si>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</si>
  <si>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</si>
  <si>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</si>
  <si>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</si>
  <si>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</si>
  <si>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</si>
  <si>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</si>
  <si>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</si>
  <si>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</si>
  <si>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</si>
  <si>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</si>
  <si>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</si>
  <si>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</si>
  <si>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</si>
  <si>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</si>
  <si>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</si>
  <si>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Mode</t>
  </si>
  <si>
    <t>Mean</t>
  </si>
  <si>
    <t>Median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</si>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</sst>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Size of Firm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1'!$B$3</c:f>
              <c:strCache>
                <c:ptCount val="1"/>
                <c:pt idx="0">
                  <c:v>1997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1'!$B$4:$B$16</c:f>
              <c:numCache>
                <c:formatCode>General</c:formatCode>
                <c:ptCount val="13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29-47AE-B186-066338704BEB}"/>
            </c:ext>
          </c:extLst>
        </c:ser>
        <c:ser>
          <c:idx val="1"/>
          <c:order val="1"/>
          <c:tx>
            <c:strRef>
              <c:f>'Table 1'!$C$3</c:f>
              <c:strCache>
                <c:ptCount val="1"/>
                <c:pt idx="0">
                  <c:v>1998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1'!$C$4:$C$16</c:f>
              <c:numCache>
                <c:formatCode>General</c:formatCode>
                <c:ptCount val="13"/>
                <c:pt idx="0">
                  <c:v>87837</c:v>
                </c:pt>
                <c:pt idx="1">
                  <c:v>47918</c:v>
                </c:pt>
                <c:pt idx="2">
                  <c:v>16391</c:v>
                </c:pt>
                <c:pt idx="3">
                  <c:v>3988</c:v>
                </c:pt>
                <c:pt idx="4">
                  <c:v>3274</c:v>
                </c:pt>
                <c:pt idx="5">
                  <c:v>1201</c:v>
                </c:pt>
                <c:pt idx="6">
                  <c:v>1263</c:v>
                </c:pt>
                <c:pt idx="7">
                  <c:v>419</c:v>
                </c:pt>
                <c:pt idx="8">
                  <c:v>319</c:v>
                </c:pt>
                <c:pt idx="9">
                  <c:v>405</c:v>
                </c:pt>
                <c:pt idx="10">
                  <c:v>125</c:v>
                </c:pt>
                <c:pt idx="11">
                  <c:v>56</c:v>
                </c:pt>
                <c:pt idx="1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29-47AE-B186-066338704BEB}"/>
            </c:ext>
          </c:extLst>
        </c:ser>
        <c:ser>
          <c:idx val="2"/>
          <c:order val="2"/>
          <c:tx>
            <c:strRef>
              <c:f>'Table 1'!$D$3</c:f>
              <c:strCache>
                <c:ptCount val="1"/>
                <c:pt idx="0">
                  <c:v>1999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1'!$D$4:$D$16</c:f>
              <c:numCache>
                <c:formatCode>General</c:formatCode>
                <c:ptCount val="13"/>
                <c:pt idx="0">
                  <c:v>88018</c:v>
                </c:pt>
                <c:pt idx="1">
                  <c:v>49350</c:v>
                </c:pt>
                <c:pt idx="2">
                  <c:v>16969</c:v>
                </c:pt>
                <c:pt idx="3">
                  <c:v>4148</c:v>
                </c:pt>
                <c:pt idx="4">
                  <c:v>3271</c:v>
                </c:pt>
                <c:pt idx="5">
                  <c:v>1332</c:v>
                </c:pt>
                <c:pt idx="6">
                  <c:v>1188</c:v>
                </c:pt>
                <c:pt idx="7">
                  <c:v>397</c:v>
                </c:pt>
                <c:pt idx="8">
                  <c:v>304</c:v>
                </c:pt>
                <c:pt idx="9">
                  <c:v>379</c:v>
                </c:pt>
                <c:pt idx="10">
                  <c:v>105</c:v>
                </c:pt>
                <c:pt idx="11">
                  <c:v>58</c:v>
                </c:pt>
                <c:pt idx="12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29-47AE-B186-066338704BEB}"/>
            </c:ext>
          </c:extLst>
        </c:ser>
        <c:ser>
          <c:idx val="3"/>
          <c:order val="3"/>
          <c:tx>
            <c:strRef>
              <c:f>'Table 1'!$E$3</c:f>
              <c:strCache>
                <c:ptCount val="1"/>
                <c:pt idx="0">
                  <c:v>2000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1'!$E$4:$E$16</c:f>
              <c:numCache>
                <c:formatCode>General</c:formatCode>
                <c:ptCount val="13"/>
                <c:pt idx="0">
                  <c:v>87712</c:v>
                </c:pt>
                <c:pt idx="1">
                  <c:v>48773</c:v>
                </c:pt>
                <c:pt idx="2">
                  <c:v>16584</c:v>
                </c:pt>
                <c:pt idx="3">
                  <c:v>3790</c:v>
                </c:pt>
                <c:pt idx="4">
                  <c:v>3104</c:v>
                </c:pt>
                <c:pt idx="5">
                  <c:v>1201</c:v>
                </c:pt>
                <c:pt idx="6">
                  <c:v>1109</c:v>
                </c:pt>
                <c:pt idx="7">
                  <c:v>364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51</c:v>
                </c:pt>
                <c:pt idx="1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29-47AE-B186-066338704BEB}"/>
            </c:ext>
          </c:extLst>
        </c:ser>
        <c:ser>
          <c:idx val="4"/>
          <c:order val="4"/>
          <c:tx>
            <c:strRef>
              <c:f>'Table 1'!$F$3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1'!$F$4:$F$16</c:f>
              <c:numCache>
                <c:formatCode>General</c:formatCode>
                <c:ptCount val="13"/>
                <c:pt idx="0">
                  <c:v>77926</c:v>
                </c:pt>
                <c:pt idx="1">
                  <c:v>50653</c:v>
                </c:pt>
                <c:pt idx="2">
                  <c:v>22455</c:v>
                </c:pt>
                <c:pt idx="3">
                  <c:v>8044</c:v>
                </c:pt>
                <c:pt idx="4">
                  <c:v>4920</c:v>
                </c:pt>
                <c:pt idx="5">
                  <c:v>1782</c:v>
                </c:pt>
                <c:pt idx="6">
                  <c:v>999</c:v>
                </c:pt>
                <c:pt idx="7">
                  <c:v>354</c:v>
                </c:pt>
                <c:pt idx="8">
                  <c:v>304</c:v>
                </c:pt>
                <c:pt idx="9">
                  <c:v>433</c:v>
                </c:pt>
                <c:pt idx="10">
                  <c:v>129</c:v>
                </c:pt>
                <c:pt idx="11">
                  <c:v>68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29-47AE-B186-066338704BEB}"/>
            </c:ext>
          </c:extLst>
        </c:ser>
        <c:ser>
          <c:idx val="5"/>
          <c:order val="5"/>
          <c:tx>
            <c:strRef>
              <c:f>'Table 1'!$G$3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1'!$G$4:$G$16</c:f>
              <c:numCache>
                <c:formatCode>General</c:formatCode>
                <c:ptCount val="13"/>
                <c:pt idx="0">
                  <c:v>71431</c:v>
                </c:pt>
                <c:pt idx="1">
                  <c:v>50306</c:v>
                </c:pt>
                <c:pt idx="2">
                  <c:v>23963</c:v>
                </c:pt>
                <c:pt idx="3">
                  <c:v>9819</c:v>
                </c:pt>
                <c:pt idx="4">
                  <c:v>5427</c:v>
                </c:pt>
                <c:pt idx="5">
                  <c:v>1809</c:v>
                </c:pt>
                <c:pt idx="6">
                  <c:v>1782</c:v>
                </c:pt>
                <c:pt idx="7">
                  <c:v>457</c:v>
                </c:pt>
                <c:pt idx="8">
                  <c:v>425</c:v>
                </c:pt>
                <c:pt idx="9">
                  <c:v>520</c:v>
                </c:pt>
                <c:pt idx="10">
                  <c:v>123</c:v>
                </c:pt>
                <c:pt idx="11">
                  <c:v>62</c:v>
                </c:pt>
                <c:pt idx="1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29-47AE-B186-066338704BEB}"/>
            </c:ext>
          </c:extLst>
        </c:ser>
        <c:ser>
          <c:idx val="6"/>
          <c:order val="6"/>
          <c:tx>
            <c:strRef>
              <c:f>'Table 1'!$H$3</c:f>
              <c:strCache>
                <c:ptCount val="1"/>
                <c:pt idx="0">
                  <c:v>2003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1'!$H$4:$H$16</c:f>
              <c:numCache>
                <c:formatCode>General</c:formatCode>
                <c:ptCount val="13"/>
                <c:pt idx="0">
                  <c:v>70370</c:v>
                </c:pt>
                <c:pt idx="1">
                  <c:v>53022</c:v>
                </c:pt>
                <c:pt idx="2">
                  <c:v>25704</c:v>
                </c:pt>
                <c:pt idx="3">
                  <c:v>10508</c:v>
                </c:pt>
                <c:pt idx="4">
                  <c:v>5892</c:v>
                </c:pt>
                <c:pt idx="5">
                  <c:v>1932</c:v>
                </c:pt>
                <c:pt idx="6">
                  <c:v>1821</c:v>
                </c:pt>
                <c:pt idx="7">
                  <c:v>583</c:v>
                </c:pt>
                <c:pt idx="8">
                  <c:v>451</c:v>
                </c:pt>
                <c:pt idx="9">
                  <c:v>535</c:v>
                </c:pt>
                <c:pt idx="10">
                  <c:v>135</c:v>
                </c:pt>
                <c:pt idx="11">
                  <c:v>75</c:v>
                </c:pt>
                <c:pt idx="12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29-47AE-B186-066338704BEB}"/>
            </c:ext>
          </c:extLst>
        </c:ser>
        <c:ser>
          <c:idx val="7"/>
          <c:order val="7"/>
          <c:tx>
            <c:strRef>
              <c:f>'Table 1'!$I$3</c:f>
              <c:strCache>
                <c:ptCount val="1"/>
                <c:pt idx="0">
                  <c:v>2004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1'!$I$4:$I$16</c:f>
              <c:numCache>
                <c:formatCode>General</c:formatCode>
                <c:ptCount val="13"/>
                <c:pt idx="0">
                  <c:v>71620</c:v>
                </c:pt>
                <c:pt idx="1">
                  <c:v>55027</c:v>
                </c:pt>
                <c:pt idx="2">
                  <c:v>26865</c:v>
                </c:pt>
                <c:pt idx="3">
                  <c:v>10982</c:v>
                </c:pt>
                <c:pt idx="4">
                  <c:v>6161</c:v>
                </c:pt>
                <c:pt idx="5">
                  <c:v>1985</c:v>
                </c:pt>
                <c:pt idx="6">
                  <c:v>1906</c:v>
                </c:pt>
                <c:pt idx="7">
                  <c:v>550</c:v>
                </c:pt>
                <c:pt idx="8">
                  <c:v>464</c:v>
                </c:pt>
                <c:pt idx="9">
                  <c:v>560</c:v>
                </c:pt>
                <c:pt idx="10">
                  <c:v>148</c:v>
                </c:pt>
                <c:pt idx="11">
                  <c:v>75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629-47AE-B186-066338704BEB}"/>
            </c:ext>
          </c:extLst>
        </c:ser>
        <c:ser>
          <c:idx val="8"/>
          <c:order val="8"/>
          <c:tx>
            <c:strRef>
              <c:f>'Table 1'!$J$3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1'!$J$4:$J$16</c:f>
              <c:numCache>
                <c:formatCode>General</c:formatCode>
                <c:ptCount val="13"/>
                <c:pt idx="0">
                  <c:v>73117</c:v>
                </c:pt>
                <c:pt idx="1">
                  <c:v>57320</c:v>
                </c:pt>
                <c:pt idx="2">
                  <c:v>28435</c:v>
                </c:pt>
                <c:pt idx="3">
                  <c:v>11599</c:v>
                </c:pt>
                <c:pt idx="4">
                  <c:v>6341</c:v>
                </c:pt>
                <c:pt idx="5">
                  <c:v>2037</c:v>
                </c:pt>
                <c:pt idx="6">
                  <c:v>1928</c:v>
                </c:pt>
                <c:pt idx="7">
                  <c:v>573</c:v>
                </c:pt>
                <c:pt idx="8">
                  <c:v>469</c:v>
                </c:pt>
                <c:pt idx="9">
                  <c:v>556</c:v>
                </c:pt>
                <c:pt idx="10">
                  <c:v>148</c:v>
                </c:pt>
                <c:pt idx="11">
                  <c:v>65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629-47AE-B186-066338704BEB}"/>
            </c:ext>
          </c:extLst>
        </c:ser>
        <c:ser>
          <c:idx val="9"/>
          <c:order val="9"/>
          <c:tx>
            <c:strRef>
              <c:f>'Table 1'!$K$3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1'!$K$4:$K$16</c:f>
              <c:numCache>
                <c:formatCode>General</c:formatCode>
                <c:ptCount val="13"/>
                <c:pt idx="0">
                  <c:v>71960</c:v>
                </c:pt>
                <c:pt idx="1">
                  <c:v>58910</c:v>
                </c:pt>
                <c:pt idx="2">
                  <c:v>30375</c:v>
                </c:pt>
                <c:pt idx="3">
                  <c:v>12230</c:v>
                </c:pt>
                <c:pt idx="4">
                  <c:v>6656</c:v>
                </c:pt>
                <c:pt idx="5">
                  <c:v>2056</c:v>
                </c:pt>
                <c:pt idx="6">
                  <c:v>2034</c:v>
                </c:pt>
                <c:pt idx="7">
                  <c:v>583</c:v>
                </c:pt>
                <c:pt idx="8">
                  <c:v>467</c:v>
                </c:pt>
                <c:pt idx="9">
                  <c:v>562</c:v>
                </c:pt>
                <c:pt idx="10">
                  <c:v>148</c:v>
                </c:pt>
                <c:pt idx="11">
                  <c:v>72</c:v>
                </c:pt>
                <c:pt idx="12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629-47AE-B186-066338704BEB}"/>
            </c:ext>
          </c:extLst>
        </c:ser>
        <c:ser>
          <c:idx val="10"/>
          <c:order val="10"/>
          <c:tx>
            <c:strRef>
              <c:f>'Table 1'!$L$3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1'!$L$4:$L$16</c:f>
              <c:numCache>
                <c:formatCode>General</c:formatCode>
                <c:ptCount val="13"/>
                <c:pt idx="0">
                  <c:v>74325</c:v>
                </c:pt>
                <c:pt idx="1">
                  <c:v>60313</c:v>
                </c:pt>
                <c:pt idx="2">
                  <c:v>31814</c:v>
                </c:pt>
                <c:pt idx="3">
                  <c:v>12669</c:v>
                </c:pt>
                <c:pt idx="4">
                  <c:v>6860</c:v>
                </c:pt>
                <c:pt idx="5">
                  <c:v>2128</c:v>
                </c:pt>
                <c:pt idx="6">
                  <c:v>2129</c:v>
                </c:pt>
                <c:pt idx="7">
                  <c:v>597</c:v>
                </c:pt>
                <c:pt idx="8">
                  <c:v>490</c:v>
                </c:pt>
                <c:pt idx="9">
                  <c:v>595</c:v>
                </c:pt>
                <c:pt idx="10">
                  <c:v>154</c:v>
                </c:pt>
                <c:pt idx="11">
                  <c:v>65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629-47AE-B186-066338704BEB}"/>
            </c:ext>
          </c:extLst>
        </c:ser>
        <c:ser>
          <c:idx val="11"/>
          <c:order val="11"/>
          <c:tx>
            <c:strRef>
              <c:f>'Table 1'!$M$3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1'!$M$4:$M$16</c:f>
              <c:numCache>
                <c:formatCode>General</c:formatCode>
                <c:ptCount val="13"/>
                <c:pt idx="0">
                  <c:v>78826</c:v>
                </c:pt>
                <c:pt idx="1">
                  <c:v>62910</c:v>
                </c:pt>
                <c:pt idx="2">
                  <c:v>33594</c:v>
                </c:pt>
                <c:pt idx="3">
                  <c:v>13459</c:v>
                </c:pt>
                <c:pt idx="4">
                  <c:v>7102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60</c:v>
                </c:pt>
                <c:pt idx="12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629-47AE-B186-066338704BEB}"/>
            </c:ext>
          </c:extLst>
        </c:ser>
        <c:ser>
          <c:idx val="12"/>
          <c:order val="12"/>
          <c:tx>
            <c:strRef>
              <c:f>'Table 1'!$N$3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1'!$N$4:$N$16</c:f>
              <c:numCache>
                <c:formatCode>General</c:formatCode>
                <c:ptCount val="13"/>
                <c:pt idx="0">
                  <c:v>75382</c:v>
                </c:pt>
                <c:pt idx="1">
                  <c:v>60625</c:v>
                </c:pt>
                <c:pt idx="2">
                  <c:v>33069</c:v>
                </c:pt>
                <c:pt idx="3">
                  <c:v>12390</c:v>
                </c:pt>
                <c:pt idx="4">
                  <c:v>6502</c:v>
                </c:pt>
                <c:pt idx="5">
                  <c:v>2104</c:v>
                </c:pt>
                <c:pt idx="6">
                  <c:v>2064</c:v>
                </c:pt>
                <c:pt idx="7">
                  <c:v>596</c:v>
                </c:pt>
                <c:pt idx="8">
                  <c:v>484</c:v>
                </c:pt>
                <c:pt idx="9">
                  <c:v>531</c:v>
                </c:pt>
                <c:pt idx="10">
                  <c:v>154</c:v>
                </c:pt>
                <c:pt idx="11">
                  <c:v>62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629-47AE-B186-066338704BEB}"/>
            </c:ext>
          </c:extLst>
        </c:ser>
        <c:ser>
          <c:idx val="13"/>
          <c:order val="13"/>
          <c:tx>
            <c:strRef>
              <c:f>'Table 1'!$O$3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1'!$O$4:$O$16</c:f>
              <c:numCache>
                <c:formatCode>General</c:formatCode>
                <c:ptCount val="13"/>
                <c:pt idx="0">
                  <c:v>86274</c:v>
                </c:pt>
                <c:pt idx="1">
                  <c:v>65432</c:v>
                </c:pt>
                <c:pt idx="2">
                  <c:v>32119</c:v>
                </c:pt>
                <c:pt idx="3">
                  <c:v>11774</c:v>
                </c:pt>
                <c:pt idx="4">
                  <c:v>6029</c:v>
                </c:pt>
                <c:pt idx="5">
                  <c:v>1864</c:v>
                </c:pt>
                <c:pt idx="6">
                  <c:v>1896</c:v>
                </c:pt>
                <c:pt idx="7">
                  <c:v>593</c:v>
                </c:pt>
                <c:pt idx="8">
                  <c:v>472</c:v>
                </c:pt>
                <c:pt idx="9">
                  <c:v>525</c:v>
                </c:pt>
                <c:pt idx="10">
                  <c:v>145</c:v>
                </c:pt>
                <c:pt idx="11">
                  <c:v>60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629-47AE-B186-066338704BEB}"/>
            </c:ext>
          </c:extLst>
        </c:ser>
        <c:ser>
          <c:idx val="14"/>
          <c:order val="14"/>
          <c:tx>
            <c:strRef>
              <c:f>'Table 1'!$P$3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1'!$P$4:$P$16</c:f>
              <c:numCache>
                <c:formatCode>General</c:formatCode>
                <c:ptCount val="13"/>
                <c:pt idx="0">
                  <c:v>89132</c:v>
                </c:pt>
                <c:pt idx="1">
                  <c:v>65689</c:v>
                </c:pt>
                <c:pt idx="2">
                  <c:v>30142</c:v>
                </c:pt>
                <c:pt idx="3">
                  <c:v>11234</c:v>
                </c:pt>
                <c:pt idx="4">
                  <c:v>5778</c:v>
                </c:pt>
                <c:pt idx="5">
                  <c:v>1713</c:v>
                </c:pt>
                <c:pt idx="6">
                  <c:v>1774</c:v>
                </c:pt>
                <c:pt idx="7">
                  <c:v>547</c:v>
                </c:pt>
                <c:pt idx="8">
                  <c:v>450</c:v>
                </c:pt>
                <c:pt idx="9">
                  <c:v>483</c:v>
                </c:pt>
                <c:pt idx="10">
                  <c:v>147</c:v>
                </c:pt>
                <c:pt idx="11">
                  <c:v>56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29-47AE-B186-066338704BEB}"/>
            </c:ext>
          </c:extLst>
        </c:ser>
        <c:ser>
          <c:idx val="15"/>
          <c:order val="15"/>
          <c:tx>
            <c:strRef>
              <c:f>'Table 1'!$Q$3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1'!$Q$4:$Q$16</c:f>
              <c:numCache>
                <c:formatCode>General</c:formatCode>
                <c:ptCount val="13"/>
                <c:pt idx="0">
                  <c:v>90647</c:v>
                </c:pt>
                <c:pt idx="1">
                  <c:v>62008</c:v>
                </c:pt>
                <c:pt idx="2">
                  <c:v>28875</c:v>
                </c:pt>
                <c:pt idx="3">
                  <c:v>11455</c:v>
                </c:pt>
                <c:pt idx="4">
                  <c:v>6078</c:v>
                </c:pt>
                <c:pt idx="5">
                  <c:v>1815</c:v>
                </c:pt>
                <c:pt idx="6">
                  <c:v>1796</c:v>
                </c:pt>
                <c:pt idx="7">
                  <c:v>530</c:v>
                </c:pt>
                <c:pt idx="8">
                  <c:v>417</c:v>
                </c:pt>
                <c:pt idx="9">
                  <c:v>483</c:v>
                </c:pt>
                <c:pt idx="10">
                  <c:v>145</c:v>
                </c:pt>
                <c:pt idx="11">
                  <c:v>55</c:v>
                </c:pt>
                <c:pt idx="12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629-47AE-B186-066338704BEB}"/>
            </c:ext>
          </c:extLst>
        </c:ser>
        <c:ser>
          <c:idx val="16"/>
          <c:order val="16"/>
          <c:tx>
            <c:strRef>
              <c:f>'Table 1'!$R$3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1'!$R$4:$R$16</c:f>
              <c:numCache>
                <c:formatCode>General</c:formatCode>
                <c:ptCount val="13"/>
                <c:pt idx="0">
                  <c:v>92635</c:v>
                </c:pt>
                <c:pt idx="1">
                  <c:v>66054</c:v>
                </c:pt>
                <c:pt idx="2">
                  <c:v>29014</c:v>
                </c:pt>
                <c:pt idx="3">
                  <c:v>11425</c:v>
                </c:pt>
                <c:pt idx="4">
                  <c:v>5985</c:v>
                </c:pt>
                <c:pt idx="5">
                  <c:v>1757</c:v>
                </c:pt>
                <c:pt idx="6">
                  <c:v>1756</c:v>
                </c:pt>
                <c:pt idx="7">
                  <c:v>523</c:v>
                </c:pt>
                <c:pt idx="8">
                  <c:v>406</c:v>
                </c:pt>
                <c:pt idx="9">
                  <c:v>481</c:v>
                </c:pt>
                <c:pt idx="10">
                  <c:v>136</c:v>
                </c:pt>
                <c:pt idx="11">
                  <c:v>51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629-47AE-B186-066338704BEB}"/>
            </c:ext>
          </c:extLst>
        </c:ser>
        <c:ser>
          <c:idx val="17"/>
          <c:order val="17"/>
          <c:tx>
            <c:strRef>
              <c:f>'Table 1'!$S$3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1'!$S$4:$S$16</c:f>
              <c:numCache>
                <c:formatCode>General</c:formatCode>
                <c:ptCount val="13"/>
                <c:pt idx="0">
                  <c:v>92926</c:v>
                </c:pt>
                <c:pt idx="1">
                  <c:v>66135</c:v>
                </c:pt>
                <c:pt idx="2">
                  <c:v>29142</c:v>
                </c:pt>
                <c:pt idx="3">
                  <c:v>11455</c:v>
                </c:pt>
                <c:pt idx="4">
                  <c:v>6016</c:v>
                </c:pt>
                <c:pt idx="5">
                  <c:v>1756</c:v>
                </c:pt>
                <c:pt idx="6">
                  <c:v>1752</c:v>
                </c:pt>
                <c:pt idx="7">
                  <c:v>521</c:v>
                </c:pt>
                <c:pt idx="8">
                  <c:v>405</c:v>
                </c:pt>
                <c:pt idx="9">
                  <c:v>482</c:v>
                </c:pt>
                <c:pt idx="10">
                  <c:v>138</c:v>
                </c:pt>
                <c:pt idx="11">
                  <c:v>48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629-47AE-B186-066338704BEB}"/>
            </c:ext>
          </c:extLst>
        </c:ser>
        <c:ser>
          <c:idx val="18"/>
          <c:order val="18"/>
          <c:tx>
            <c:strRef>
              <c:f>'Table 1'!$T$3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1'!$T$4:$T$16</c:f>
              <c:numCache>
                <c:formatCode>General</c:formatCode>
                <c:ptCount val="13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629-47AE-B186-066338704BEB}"/>
            </c:ext>
          </c:extLst>
        </c:ser>
        <c:ser>
          <c:idx val="19"/>
          <c:order val="19"/>
          <c:tx>
            <c:strRef>
              <c:f>'Table 1'!$U$3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1'!$U$4:$U$16</c:f>
              <c:numCache>
                <c:formatCode>General</c:formatCode>
                <c:ptCount val="13"/>
                <c:pt idx="0">
                  <c:v>123489</c:v>
                </c:pt>
                <c:pt idx="1">
                  <c:v>76845</c:v>
                </c:pt>
                <c:pt idx="2">
                  <c:v>32339</c:v>
                </c:pt>
                <c:pt idx="3">
                  <c:v>12255</c:v>
                </c:pt>
                <c:pt idx="4">
                  <c:v>6230</c:v>
                </c:pt>
                <c:pt idx="5">
                  <c:v>1842</c:v>
                </c:pt>
                <c:pt idx="6">
                  <c:v>1848</c:v>
                </c:pt>
                <c:pt idx="7">
                  <c:v>534</c:v>
                </c:pt>
                <c:pt idx="8">
                  <c:v>468</c:v>
                </c:pt>
                <c:pt idx="9">
                  <c:v>498</c:v>
                </c:pt>
                <c:pt idx="10">
                  <c:v>147</c:v>
                </c:pt>
                <c:pt idx="11">
                  <c:v>57</c:v>
                </c:pt>
                <c:pt idx="1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629-47AE-B186-066338704BEB}"/>
            </c:ext>
          </c:extLst>
        </c:ser>
        <c:ser>
          <c:idx val="20"/>
          <c:order val="20"/>
          <c:tx>
            <c:strRef>
              <c:f>'Table 1'!$V$3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1'!$V$4:$V$16</c:f>
              <c:numCache>
                <c:formatCode>General</c:formatCode>
                <c:ptCount val="13"/>
                <c:pt idx="0">
                  <c:v>133472</c:v>
                </c:pt>
                <c:pt idx="1">
                  <c:v>82783</c:v>
                </c:pt>
                <c:pt idx="2">
                  <c:v>33933</c:v>
                </c:pt>
                <c:pt idx="3">
                  <c:v>12665</c:v>
                </c:pt>
                <c:pt idx="4">
                  <c:v>6328</c:v>
                </c:pt>
                <c:pt idx="5">
                  <c:v>1885</c:v>
                </c:pt>
                <c:pt idx="6">
                  <c:v>1879</c:v>
                </c:pt>
                <c:pt idx="7">
                  <c:v>542</c:v>
                </c:pt>
                <c:pt idx="8">
                  <c:v>486</c:v>
                </c:pt>
                <c:pt idx="9">
                  <c:v>538</c:v>
                </c:pt>
                <c:pt idx="10">
                  <c:v>144</c:v>
                </c:pt>
                <c:pt idx="11">
                  <c:v>60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629-47AE-B186-066338704BEB}"/>
            </c:ext>
          </c:extLst>
        </c:ser>
        <c:ser>
          <c:idx val="21"/>
          <c:order val="21"/>
          <c:tx>
            <c:strRef>
              <c:f>'Table 1'!$W$3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1'!$W$4:$W$16</c:f>
              <c:numCache>
                <c:formatCode>General</c:formatCode>
                <c:ptCount val="13"/>
                <c:pt idx="0">
                  <c:v>138069</c:v>
                </c:pt>
                <c:pt idx="1">
                  <c:v>88297</c:v>
                </c:pt>
                <c:pt idx="2">
                  <c:v>35434</c:v>
                </c:pt>
                <c:pt idx="3">
                  <c:v>12890</c:v>
                </c:pt>
                <c:pt idx="4">
                  <c:v>6444</c:v>
                </c:pt>
                <c:pt idx="5">
                  <c:v>1939</c:v>
                </c:pt>
                <c:pt idx="6">
                  <c:v>1932</c:v>
                </c:pt>
                <c:pt idx="7">
                  <c:v>556</c:v>
                </c:pt>
                <c:pt idx="8">
                  <c:v>474</c:v>
                </c:pt>
                <c:pt idx="9">
                  <c:v>554</c:v>
                </c:pt>
                <c:pt idx="10">
                  <c:v>145</c:v>
                </c:pt>
                <c:pt idx="11">
                  <c:v>56</c:v>
                </c:pt>
                <c:pt idx="12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A629-47AE-B186-066338704BEB}"/>
            </c:ext>
          </c:extLst>
        </c:ser>
        <c:ser>
          <c:idx val="22"/>
          <c:order val="22"/>
          <c:tx>
            <c:strRef>
              <c:f>'Table 1'!$X$3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1'!$X$4:$X$16</c:f>
              <c:numCache>
                <c:formatCode>General</c:formatCode>
                <c:ptCount val="13"/>
                <c:pt idx="0">
                  <c:v>144229</c:v>
                </c:pt>
                <c:pt idx="1">
                  <c:v>91843</c:v>
                </c:pt>
                <c:pt idx="2">
                  <c:v>36071</c:v>
                </c:pt>
                <c:pt idx="3">
                  <c:v>12908</c:v>
                </c:pt>
                <c:pt idx="4">
                  <c:v>6508</c:v>
                </c:pt>
                <c:pt idx="5">
                  <c:v>1905</c:v>
                </c:pt>
                <c:pt idx="6">
                  <c:v>1918</c:v>
                </c:pt>
                <c:pt idx="7">
                  <c:v>549</c:v>
                </c:pt>
                <c:pt idx="8">
                  <c:v>445</c:v>
                </c:pt>
                <c:pt idx="9">
                  <c:v>573</c:v>
                </c:pt>
                <c:pt idx="10">
                  <c:v>149</c:v>
                </c:pt>
                <c:pt idx="11">
                  <c:v>59</c:v>
                </c:pt>
                <c:pt idx="12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A629-47AE-B186-066338704BEB}"/>
            </c:ext>
          </c:extLst>
        </c:ser>
        <c:ser>
          <c:idx val="23"/>
          <c:order val="23"/>
          <c:tx>
            <c:strRef>
              <c:f>'Table 1'!$Y$3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1'!$Y$4:$Y$16</c:f>
              <c:numCache>
                <c:formatCode>General</c:formatCode>
                <c:ptCount val="13"/>
                <c:pt idx="0">
                  <c:v>148584</c:v>
                </c:pt>
                <c:pt idx="1">
                  <c:v>94651</c:v>
                </c:pt>
                <c:pt idx="2">
                  <c:v>36725</c:v>
                </c:pt>
                <c:pt idx="3">
                  <c:v>13269</c:v>
                </c:pt>
                <c:pt idx="4">
                  <c:v>6633</c:v>
                </c:pt>
                <c:pt idx="5">
                  <c:v>1937</c:v>
                </c:pt>
                <c:pt idx="6">
                  <c:v>1913</c:v>
                </c:pt>
                <c:pt idx="7">
                  <c:v>584</c:v>
                </c:pt>
                <c:pt idx="8">
                  <c:v>441</c:v>
                </c:pt>
                <c:pt idx="9">
                  <c:v>573</c:v>
                </c:pt>
                <c:pt idx="10">
                  <c:v>143</c:v>
                </c:pt>
                <c:pt idx="11">
                  <c:v>58</c:v>
                </c:pt>
                <c:pt idx="12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A629-47AE-B186-066338704BEB}"/>
            </c:ext>
          </c:extLst>
        </c:ser>
        <c:ser>
          <c:idx val="24"/>
          <c:order val="24"/>
          <c:tx>
            <c:strRef>
              <c:f>'Table 1'!$Z$3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1'!$Z$4:$Z$16</c:f>
              <c:numCache>
                <c:formatCode>General</c:formatCode>
                <c:ptCount val="13"/>
                <c:pt idx="0">
                  <c:v>153622</c:v>
                </c:pt>
                <c:pt idx="1">
                  <c:v>100218</c:v>
                </c:pt>
                <c:pt idx="2">
                  <c:v>38353</c:v>
                </c:pt>
                <c:pt idx="3">
                  <c:v>13509</c:v>
                </c:pt>
                <c:pt idx="4">
                  <c:v>6648</c:v>
                </c:pt>
                <c:pt idx="5">
                  <c:v>1993</c:v>
                </c:pt>
                <c:pt idx="6">
                  <c:v>1847</c:v>
                </c:pt>
                <c:pt idx="7">
                  <c:v>602</c:v>
                </c:pt>
                <c:pt idx="8">
                  <c:v>441</c:v>
                </c:pt>
                <c:pt idx="9">
                  <c:v>544</c:v>
                </c:pt>
                <c:pt idx="10">
                  <c:v>124</c:v>
                </c:pt>
                <c:pt idx="11">
                  <c:v>56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A629-47AE-B186-066338704BEB}"/>
            </c:ext>
          </c:extLst>
        </c:ser>
        <c:ser>
          <c:idx val="25"/>
          <c:order val="25"/>
          <c:tx>
            <c:strRef>
              <c:f>'Table 1'!$AA$3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1'!$AA$4:$AA$16</c:f>
              <c:numCache>
                <c:formatCode>General</c:formatCode>
                <c:ptCount val="13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>
                  <c:v>617</c:v>
                </c:pt>
                <c:pt idx="8">
                  <c:v>433</c:v>
                </c:pt>
                <c:pt idx="9">
                  <c:v>553</c:v>
                </c:pt>
                <c:pt idx="10">
                  <c:v>125</c:v>
                </c:pt>
                <c:pt idx="11">
                  <c:v>62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A629-47AE-B186-066338704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91365919"/>
        <c:axId val="491367839"/>
      </c:barChart>
      <c:catAx>
        <c:axId val="49136591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7839"/>
        <c:crosses val="autoZero"/>
        <c:auto val="1"/>
        <c:lblAlgn val="ctr"/>
        <c:lblOffset val="100"/>
        <c:noMultiLvlLbl val="0"/>
      </c:catAx>
      <c:valAx>
        <c:axId val="491367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5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2'!$B$3:$B$16</c:f>
              <c:numCache>
                <c:formatCode>General</c:formatCode>
                <c:ptCount val="14"/>
                <c:pt idx="0">
                  <c:v>1997</c:v>
                </c:pt>
                <c:pt idx="1">
                  <c:v>4255</c:v>
                </c:pt>
                <c:pt idx="2">
                  <c:v>15508</c:v>
                </c:pt>
                <c:pt idx="3">
                  <c:v>12581</c:v>
                </c:pt>
                <c:pt idx="4">
                  <c:v>11489</c:v>
                </c:pt>
                <c:pt idx="5">
                  <c:v>14656</c:v>
                </c:pt>
                <c:pt idx="6">
                  <c:v>20195</c:v>
                </c:pt>
                <c:pt idx="7">
                  <c:v>16530</c:v>
                </c:pt>
                <c:pt idx="8">
                  <c:v>27824</c:v>
                </c:pt>
                <c:pt idx="9">
                  <c:v>16462</c:v>
                </c:pt>
                <c:pt idx="11">
                  <c:v>139500</c:v>
                </c:pt>
                <c:pt idx="12">
                  <c:v>8392</c:v>
                </c:pt>
                <c:pt idx="13">
                  <c:v>12256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A5-4349-BE05-3F8794B6EDB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2'!$C$3:$C$16</c:f>
              <c:numCache>
                <c:formatCode>General</c:formatCode>
                <c:ptCount val="14"/>
                <c:pt idx="0">
                  <c:v>1998</c:v>
                </c:pt>
                <c:pt idx="1">
                  <c:v>4210</c:v>
                </c:pt>
                <c:pt idx="2">
                  <c:v>15676</c:v>
                </c:pt>
                <c:pt idx="3">
                  <c:v>12543</c:v>
                </c:pt>
                <c:pt idx="4">
                  <c:v>11956</c:v>
                </c:pt>
                <c:pt idx="5">
                  <c:v>14844</c:v>
                </c:pt>
                <c:pt idx="6">
                  <c:v>20949</c:v>
                </c:pt>
                <c:pt idx="7">
                  <c:v>17142</c:v>
                </c:pt>
                <c:pt idx="8">
                  <c:v>28806</c:v>
                </c:pt>
                <c:pt idx="9">
                  <c:v>16705</c:v>
                </c:pt>
                <c:pt idx="11">
                  <c:v>142804</c:v>
                </c:pt>
                <c:pt idx="12">
                  <c:v>8273</c:v>
                </c:pt>
                <c:pt idx="13">
                  <c:v>12159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A5-4349-BE05-3F8794B6EDB7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2'!$D$3:$D$16</c:f>
              <c:numCache>
                <c:formatCode>General</c:formatCode>
                <c:ptCount val="14"/>
                <c:pt idx="0">
                  <c:v>1999</c:v>
                </c:pt>
                <c:pt idx="1">
                  <c:v>4647</c:v>
                </c:pt>
                <c:pt idx="2">
                  <c:v>16112</c:v>
                </c:pt>
                <c:pt idx="3">
                  <c:v>12442</c:v>
                </c:pt>
                <c:pt idx="4">
                  <c:v>11396</c:v>
                </c:pt>
                <c:pt idx="5">
                  <c:v>13974</c:v>
                </c:pt>
                <c:pt idx="6">
                  <c:v>20608</c:v>
                </c:pt>
                <c:pt idx="7">
                  <c:v>17222</c:v>
                </c:pt>
                <c:pt idx="8">
                  <c:v>30707</c:v>
                </c:pt>
                <c:pt idx="9">
                  <c:v>16985</c:v>
                </c:pt>
                <c:pt idx="11">
                  <c:v>144093</c:v>
                </c:pt>
                <c:pt idx="12">
                  <c:v>8382</c:v>
                </c:pt>
                <c:pt idx="13">
                  <c:v>13179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A5-4349-BE05-3F8794B6EDB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2'!$E$3:$E$16</c:f>
              <c:numCache>
                <c:formatCode>General</c:formatCode>
                <c:ptCount val="14"/>
                <c:pt idx="0">
                  <c:v>2000</c:v>
                </c:pt>
                <c:pt idx="1">
                  <c:v>4079</c:v>
                </c:pt>
                <c:pt idx="2">
                  <c:v>15303</c:v>
                </c:pt>
                <c:pt idx="3">
                  <c:v>12913</c:v>
                </c:pt>
                <c:pt idx="4">
                  <c:v>11759</c:v>
                </c:pt>
                <c:pt idx="5">
                  <c:v>14076</c:v>
                </c:pt>
                <c:pt idx="6">
                  <c:v>21553</c:v>
                </c:pt>
                <c:pt idx="7">
                  <c:v>15936</c:v>
                </c:pt>
                <c:pt idx="8">
                  <c:v>29683</c:v>
                </c:pt>
                <c:pt idx="9">
                  <c:v>17700</c:v>
                </c:pt>
                <c:pt idx="11">
                  <c:v>143001</c:v>
                </c:pt>
                <c:pt idx="12">
                  <c:v>7676</c:v>
                </c:pt>
                <c:pt idx="13">
                  <c:v>12748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0A5-4349-BE05-3F8794B6EDB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2'!$F$3:$F$16</c:f>
              <c:numCache>
                <c:formatCode>General</c:formatCode>
                <c:ptCount val="14"/>
                <c:pt idx="0">
                  <c:v>2001</c:v>
                </c:pt>
                <c:pt idx="1">
                  <c:v>4246</c:v>
                </c:pt>
                <c:pt idx="2">
                  <c:v>15874</c:v>
                </c:pt>
                <c:pt idx="3">
                  <c:v>12625</c:v>
                </c:pt>
                <c:pt idx="4">
                  <c:v>12325</c:v>
                </c:pt>
                <c:pt idx="5">
                  <c:v>14917</c:v>
                </c:pt>
                <c:pt idx="6">
                  <c:v>22129</c:v>
                </c:pt>
                <c:pt idx="7">
                  <c:v>17737</c:v>
                </c:pt>
                <c:pt idx="8">
                  <c:v>30338</c:v>
                </c:pt>
                <c:pt idx="9">
                  <c:v>18193</c:v>
                </c:pt>
                <c:pt idx="11">
                  <c:v>148382</c:v>
                </c:pt>
                <c:pt idx="12">
                  <c:v>7916</c:v>
                </c:pt>
                <c:pt idx="13">
                  <c:v>11824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0A5-4349-BE05-3F8794B6EDB7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2'!$G$3:$G$16</c:f>
              <c:numCache>
                <c:formatCode>General</c:formatCode>
                <c:ptCount val="14"/>
                <c:pt idx="0">
                  <c:v>2002</c:v>
                </c:pt>
                <c:pt idx="1">
                  <c:v>4191</c:v>
                </c:pt>
                <c:pt idx="2">
                  <c:v>15661</c:v>
                </c:pt>
                <c:pt idx="3">
                  <c:v>12476</c:v>
                </c:pt>
                <c:pt idx="4">
                  <c:v>12245</c:v>
                </c:pt>
                <c:pt idx="5">
                  <c:v>14746</c:v>
                </c:pt>
                <c:pt idx="6">
                  <c:v>21790</c:v>
                </c:pt>
                <c:pt idx="7">
                  <c:v>17610</c:v>
                </c:pt>
                <c:pt idx="8">
                  <c:v>30094</c:v>
                </c:pt>
                <c:pt idx="9">
                  <c:v>17961</c:v>
                </c:pt>
                <c:pt idx="11">
                  <c:v>146774</c:v>
                </c:pt>
                <c:pt idx="12">
                  <c:v>7784</c:v>
                </c:pt>
                <c:pt idx="13">
                  <c:v>11624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0A5-4349-BE05-3F8794B6EDB7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2'!$H$3:$H$16</c:f>
              <c:numCache>
                <c:formatCode>General</c:formatCode>
                <c:ptCount val="14"/>
                <c:pt idx="0">
                  <c:v>2003</c:v>
                </c:pt>
                <c:pt idx="1">
                  <c:v>4389</c:v>
                </c:pt>
                <c:pt idx="2">
                  <c:v>16185</c:v>
                </c:pt>
                <c:pt idx="3">
                  <c:v>13156</c:v>
                </c:pt>
                <c:pt idx="4">
                  <c:v>12911</c:v>
                </c:pt>
                <c:pt idx="5">
                  <c:v>15093</c:v>
                </c:pt>
                <c:pt idx="6">
                  <c:v>22513</c:v>
                </c:pt>
                <c:pt idx="7">
                  <c:v>17578</c:v>
                </c:pt>
                <c:pt idx="8">
                  <c:v>30949</c:v>
                </c:pt>
                <c:pt idx="9">
                  <c:v>18397</c:v>
                </c:pt>
                <c:pt idx="11">
                  <c:v>151170</c:v>
                </c:pt>
                <c:pt idx="12">
                  <c:v>7830</c:v>
                </c:pt>
                <c:pt idx="13">
                  <c:v>12092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0A5-4349-BE05-3F8794B6EDB7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2'!$I$3:$I$16</c:f>
              <c:numCache>
                <c:formatCode>General</c:formatCode>
                <c:ptCount val="14"/>
                <c:pt idx="0">
                  <c:v>2004</c:v>
                </c:pt>
                <c:pt idx="1">
                  <c:v>4634</c:v>
                </c:pt>
                <c:pt idx="2">
                  <c:v>16873</c:v>
                </c:pt>
                <c:pt idx="3">
                  <c:v>13788</c:v>
                </c:pt>
                <c:pt idx="4">
                  <c:v>13446</c:v>
                </c:pt>
                <c:pt idx="5">
                  <c:v>15553</c:v>
                </c:pt>
                <c:pt idx="6">
                  <c:v>23071</c:v>
                </c:pt>
                <c:pt idx="7">
                  <c:v>17584</c:v>
                </c:pt>
                <c:pt idx="8">
                  <c:v>32046</c:v>
                </c:pt>
                <c:pt idx="9">
                  <c:v>19013</c:v>
                </c:pt>
                <c:pt idx="11">
                  <c:v>156008</c:v>
                </c:pt>
                <c:pt idx="12">
                  <c:v>8115</c:v>
                </c:pt>
                <c:pt idx="13">
                  <c:v>12280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0A5-4349-BE05-3F8794B6EDB7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2'!$J$3:$J$16</c:f>
              <c:numCache>
                <c:formatCode>General</c:formatCode>
                <c:ptCount val="14"/>
                <c:pt idx="0">
                  <c:v>2005</c:v>
                </c:pt>
                <c:pt idx="1">
                  <c:v>5008</c:v>
                </c:pt>
                <c:pt idx="2">
                  <c:v>17427</c:v>
                </c:pt>
                <c:pt idx="3">
                  <c:v>14275</c:v>
                </c:pt>
                <c:pt idx="4">
                  <c:v>14100</c:v>
                </c:pt>
                <c:pt idx="5">
                  <c:v>15999</c:v>
                </c:pt>
                <c:pt idx="6">
                  <c:v>23831</c:v>
                </c:pt>
                <c:pt idx="7">
                  <c:v>17835</c:v>
                </c:pt>
                <c:pt idx="8">
                  <c:v>32813</c:v>
                </c:pt>
                <c:pt idx="9">
                  <c:v>19845</c:v>
                </c:pt>
                <c:pt idx="11">
                  <c:v>161133</c:v>
                </c:pt>
                <c:pt idx="12">
                  <c:v>8503</c:v>
                </c:pt>
                <c:pt idx="13">
                  <c:v>13008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0A5-4349-BE05-3F8794B6EDB7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2'!$K$3:$K$16</c:f>
              <c:numCache>
                <c:formatCode>General</c:formatCode>
                <c:ptCount val="14"/>
                <c:pt idx="0">
                  <c:v>2006</c:v>
                </c:pt>
                <c:pt idx="1">
                  <c:v>5139</c:v>
                </c:pt>
                <c:pt idx="2">
                  <c:v>17744</c:v>
                </c:pt>
                <c:pt idx="3">
                  <c:v>14588</c:v>
                </c:pt>
                <c:pt idx="4">
                  <c:v>14482</c:v>
                </c:pt>
                <c:pt idx="5">
                  <c:v>16152</c:v>
                </c:pt>
                <c:pt idx="6">
                  <c:v>24296</c:v>
                </c:pt>
                <c:pt idx="7">
                  <c:v>18160</c:v>
                </c:pt>
                <c:pt idx="8">
                  <c:v>33250</c:v>
                </c:pt>
                <c:pt idx="9">
                  <c:v>20248</c:v>
                </c:pt>
                <c:pt idx="11">
                  <c:v>164059</c:v>
                </c:pt>
                <c:pt idx="12">
                  <c:v>8727</c:v>
                </c:pt>
                <c:pt idx="13">
                  <c:v>13321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0A5-4349-BE05-3F8794B6EDB7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2'!$L$3:$L$16</c:f>
              <c:numCache>
                <c:formatCode>General</c:formatCode>
                <c:ptCount val="14"/>
                <c:pt idx="0">
                  <c:v>2007</c:v>
                </c:pt>
                <c:pt idx="1">
                  <c:v>5466</c:v>
                </c:pt>
                <c:pt idx="2">
                  <c:v>18427</c:v>
                </c:pt>
                <c:pt idx="3">
                  <c:v>15402</c:v>
                </c:pt>
                <c:pt idx="4">
                  <c:v>14858</c:v>
                </c:pt>
                <c:pt idx="5">
                  <c:v>16590</c:v>
                </c:pt>
                <c:pt idx="6">
                  <c:v>24741</c:v>
                </c:pt>
                <c:pt idx="7">
                  <c:v>19137</c:v>
                </c:pt>
                <c:pt idx="8">
                  <c:v>33867</c:v>
                </c:pt>
                <c:pt idx="9">
                  <c:v>20694</c:v>
                </c:pt>
                <c:pt idx="11">
                  <c:v>169182</c:v>
                </c:pt>
                <c:pt idx="12">
                  <c:v>8905</c:v>
                </c:pt>
                <c:pt idx="13">
                  <c:v>14113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0A5-4349-BE05-3F8794B6EDB7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2'!$M$3:$M$16</c:f>
              <c:numCache>
                <c:formatCode>General</c:formatCode>
                <c:ptCount val="14"/>
                <c:pt idx="0">
                  <c:v>2008</c:v>
                </c:pt>
                <c:pt idx="1">
                  <c:v>5666</c:v>
                </c:pt>
                <c:pt idx="2">
                  <c:v>19151</c:v>
                </c:pt>
                <c:pt idx="3">
                  <c:v>15932</c:v>
                </c:pt>
                <c:pt idx="4">
                  <c:v>15471</c:v>
                </c:pt>
                <c:pt idx="5">
                  <c:v>17278</c:v>
                </c:pt>
                <c:pt idx="6">
                  <c:v>26073</c:v>
                </c:pt>
                <c:pt idx="7">
                  <c:v>20975</c:v>
                </c:pt>
                <c:pt idx="8">
                  <c:v>35751</c:v>
                </c:pt>
                <c:pt idx="9">
                  <c:v>21843</c:v>
                </c:pt>
                <c:pt idx="11">
                  <c:v>178138</c:v>
                </c:pt>
                <c:pt idx="12">
                  <c:v>9235</c:v>
                </c:pt>
                <c:pt idx="13">
                  <c:v>15034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0A5-4349-BE05-3F8794B6EDB7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2'!$N$3:$N$16</c:f>
              <c:numCache>
                <c:formatCode>General</c:formatCode>
                <c:ptCount val="14"/>
                <c:pt idx="0">
                  <c:v>2009</c:v>
                </c:pt>
                <c:pt idx="1">
                  <c:v>5390</c:v>
                </c:pt>
                <c:pt idx="2">
                  <c:v>18094</c:v>
                </c:pt>
                <c:pt idx="3">
                  <c:v>15098</c:v>
                </c:pt>
                <c:pt idx="4">
                  <c:v>14712</c:v>
                </c:pt>
                <c:pt idx="5">
                  <c:v>16520</c:v>
                </c:pt>
                <c:pt idx="6">
                  <c:v>25218</c:v>
                </c:pt>
                <c:pt idx="7">
                  <c:v>20156</c:v>
                </c:pt>
                <c:pt idx="8">
                  <c:v>34452</c:v>
                </c:pt>
                <c:pt idx="9">
                  <c:v>20967</c:v>
                </c:pt>
                <c:pt idx="11">
                  <c:v>170608</c:v>
                </c:pt>
                <c:pt idx="12">
                  <c:v>8854</c:v>
                </c:pt>
                <c:pt idx="13">
                  <c:v>14563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0A5-4349-BE05-3F8794B6EDB7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2'!$O$3:$O$16</c:f>
              <c:numCache>
                <c:formatCode>General</c:formatCode>
                <c:ptCount val="14"/>
                <c:pt idx="0">
                  <c:v>2010</c:v>
                </c:pt>
                <c:pt idx="1">
                  <c:v>7088</c:v>
                </c:pt>
                <c:pt idx="2">
                  <c:v>25149</c:v>
                </c:pt>
                <c:pt idx="3">
                  <c:v>19895</c:v>
                </c:pt>
                <c:pt idx="4">
                  <c:v>19244</c:v>
                </c:pt>
                <c:pt idx="5">
                  <c:v>21436</c:v>
                </c:pt>
                <c:pt idx="6">
                  <c:v>32532</c:v>
                </c:pt>
                <c:pt idx="7">
                  <c:v>31020</c:v>
                </c:pt>
                <c:pt idx="8">
                  <c:v>44729</c:v>
                </c:pt>
                <c:pt idx="9">
                  <c:v>26617</c:v>
                </c:pt>
                <c:pt idx="11">
                  <c:v>227710</c:v>
                </c:pt>
                <c:pt idx="12">
                  <c:v>11064</c:v>
                </c:pt>
                <c:pt idx="13">
                  <c:v>17667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0A5-4349-BE05-3F8794B6EDB7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2'!$P$3:$P$16</c:f>
              <c:numCache>
                <c:formatCode>General</c:formatCode>
                <c:ptCount val="14"/>
                <c:pt idx="0">
                  <c:v>2011</c:v>
                </c:pt>
                <c:pt idx="1">
                  <c:v>6866</c:v>
                </c:pt>
                <c:pt idx="2">
                  <c:v>24203</c:v>
                </c:pt>
                <c:pt idx="3">
                  <c:v>19469</c:v>
                </c:pt>
                <c:pt idx="4">
                  <c:v>18808</c:v>
                </c:pt>
                <c:pt idx="5">
                  <c:v>20788</c:v>
                </c:pt>
                <c:pt idx="6">
                  <c:v>32017</c:v>
                </c:pt>
                <c:pt idx="7">
                  <c:v>31828</c:v>
                </c:pt>
                <c:pt idx="8">
                  <c:v>44214</c:v>
                </c:pt>
                <c:pt idx="9">
                  <c:v>26374</c:v>
                </c:pt>
                <c:pt idx="11">
                  <c:v>224567</c:v>
                </c:pt>
                <c:pt idx="12">
                  <c:v>10865</c:v>
                </c:pt>
                <c:pt idx="13">
                  <c:v>17689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0A5-4349-BE05-3F8794B6EDB7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2'!$Q$3:$Q$16</c:f>
              <c:numCache>
                <c:formatCode>General</c:formatCode>
                <c:ptCount val="14"/>
                <c:pt idx="0">
                  <c:v>2012</c:v>
                </c:pt>
                <c:pt idx="1">
                  <c:v>6702</c:v>
                </c:pt>
                <c:pt idx="2">
                  <c:v>23378</c:v>
                </c:pt>
                <c:pt idx="3">
                  <c:v>18735</c:v>
                </c:pt>
                <c:pt idx="4">
                  <c:v>18129</c:v>
                </c:pt>
                <c:pt idx="5">
                  <c:v>20088</c:v>
                </c:pt>
                <c:pt idx="6">
                  <c:v>31410</c:v>
                </c:pt>
                <c:pt idx="7">
                  <c:v>32065</c:v>
                </c:pt>
                <c:pt idx="8">
                  <c:v>43197</c:v>
                </c:pt>
                <c:pt idx="9">
                  <c:v>25653</c:v>
                </c:pt>
                <c:pt idx="11">
                  <c:v>219357</c:v>
                </c:pt>
                <c:pt idx="12">
                  <c:v>10475</c:v>
                </c:pt>
                <c:pt idx="13">
                  <c:v>17273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0A5-4349-BE05-3F8794B6EDB7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2'!$R$3:$R$16</c:f>
              <c:numCache>
                <c:formatCode>General</c:formatCode>
                <c:ptCount val="14"/>
                <c:pt idx="0">
                  <c:v>2013</c:v>
                </c:pt>
                <c:pt idx="1">
                  <c:v>6914</c:v>
                </c:pt>
                <c:pt idx="2">
                  <c:v>23820</c:v>
                </c:pt>
                <c:pt idx="3">
                  <c:v>18912</c:v>
                </c:pt>
                <c:pt idx="4">
                  <c:v>18393</c:v>
                </c:pt>
                <c:pt idx="5">
                  <c:v>20288</c:v>
                </c:pt>
                <c:pt idx="6">
                  <c:v>31680</c:v>
                </c:pt>
                <c:pt idx="7">
                  <c:v>33875</c:v>
                </c:pt>
                <c:pt idx="8">
                  <c:v>43693</c:v>
                </c:pt>
                <c:pt idx="9">
                  <c:v>25677</c:v>
                </c:pt>
                <c:pt idx="11">
                  <c:v>223252</c:v>
                </c:pt>
                <c:pt idx="12">
                  <c:v>10538</c:v>
                </c:pt>
                <c:pt idx="13">
                  <c:v>17174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0A5-4349-BE05-3F8794B6EDB7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2'!$S$3:$S$16</c:f>
              <c:numCache>
                <c:formatCode>General</c:formatCode>
                <c:ptCount val="14"/>
                <c:pt idx="0">
                  <c:v>2014</c:v>
                </c:pt>
                <c:pt idx="1">
                  <c:v>6938</c:v>
                </c:pt>
                <c:pt idx="2">
                  <c:v>23906</c:v>
                </c:pt>
                <c:pt idx="3">
                  <c:v>18947</c:v>
                </c:pt>
                <c:pt idx="4">
                  <c:v>18427</c:v>
                </c:pt>
                <c:pt idx="5">
                  <c:v>20330</c:v>
                </c:pt>
                <c:pt idx="6">
                  <c:v>31779</c:v>
                </c:pt>
                <c:pt idx="7">
                  <c:v>34030</c:v>
                </c:pt>
                <c:pt idx="8">
                  <c:v>43778</c:v>
                </c:pt>
                <c:pt idx="9">
                  <c:v>25740</c:v>
                </c:pt>
                <c:pt idx="11">
                  <c:v>223875</c:v>
                </c:pt>
                <c:pt idx="12">
                  <c:v>10565</c:v>
                </c:pt>
                <c:pt idx="13">
                  <c:v>17207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0A5-4349-BE05-3F8794B6EDB7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2'!$T$3:$T$16</c:f>
              <c:numCache>
                <c:formatCode>General</c:formatCode>
                <c:ptCount val="14"/>
                <c:pt idx="0">
                  <c:v>2015</c:v>
                </c:pt>
                <c:pt idx="1">
                  <c:v>7604</c:v>
                </c:pt>
                <c:pt idx="2">
                  <c:v>25323</c:v>
                </c:pt>
                <c:pt idx="3">
                  <c:v>19831</c:v>
                </c:pt>
                <c:pt idx="4">
                  <c:v>19503</c:v>
                </c:pt>
                <c:pt idx="5">
                  <c:v>21287</c:v>
                </c:pt>
                <c:pt idx="6">
                  <c:v>34695</c:v>
                </c:pt>
                <c:pt idx="7">
                  <c:v>41505</c:v>
                </c:pt>
                <c:pt idx="8">
                  <c:v>47771</c:v>
                </c:pt>
                <c:pt idx="9">
                  <c:v>27299</c:v>
                </c:pt>
                <c:pt idx="11">
                  <c:v>244818</c:v>
                </c:pt>
                <c:pt idx="12">
                  <c:v>11123</c:v>
                </c:pt>
                <c:pt idx="13">
                  <c:v>17834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0A5-4349-BE05-3F8794B6EDB7}"/>
            </c:ext>
          </c:extLst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2'!$U$3:$U$16</c:f>
              <c:numCache>
                <c:formatCode>General</c:formatCode>
                <c:ptCount val="14"/>
                <c:pt idx="0">
                  <c:v>2016</c:v>
                </c:pt>
                <c:pt idx="1">
                  <c:v>8281</c:v>
                </c:pt>
                <c:pt idx="2">
                  <c:v>27352</c:v>
                </c:pt>
                <c:pt idx="3">
                  <c:v>21807</c:v>
                </c:pt>
                <c:pt idx="4">
                  <c:v>20772</c:v>
                </c:pt>
                <c:pt idx="5">
                  <c:v>22844</c:v>
                </c:pt>
                <c:pt idx="6">
                  <c:v>37246</c:v>
                </c:pt>
                <c:pt idx="7">
                  <c:v>46550</c:v>
                </c:pt>
                <c:pt idx="8">
                  <c:v>51050</c:v>
                </c:pt>
                <c:pt idx="9">
                  <c:v>29052</c:v>
                </c:pt>
                <c:pt idx="11">
                  <c:v>264954</c:v>
                </c:pt>
                <c:pt idx="12">
                  <c:v>12015</c:v>
                </c:pt>
                <c:pt idx="13">
                  <c:v>19124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0A5-4349-BE05-3F8794B6EDB7}"/>
            </c:ext>
          </c:extLst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2'!$V$3:$V$16</c:f>
              <c:numCache>
                <c:formatCode>General</c:formatCode>
                <c:ptCount val="14"/>
                <c:pt idx="0">
                  <c:v>2017</c:v>
                </c:pt>
                <c:pt idx="1">
                  <c:v>8722</c:v>
                </c:pt>
                <c:pt idx="2">
                  <c:v>29408</c:v>
                </c:pt>
                <c:pt idx="3">
                  <c:v>22927</c:v>
                </c:pt>
                <c:pt idx="4">
                  <c:v>22494</c:v>
                </c:pt>
                <c:pt idx="5">
                  <c:v>24377</c:v>
                </c:pt>
                <c:pt idx="6">
                  <c:v>39448</c:v>
                </c:pt>
                <c:pt idx="7">
                  <c:v>50722</c:v>
                </c:pt>
                <c:pt idx="8">
                  <c:v>53456</c:v>
                </c:pt>
                <c:pt idx="9">
                  <c:v>30377</c:v>
                </c:pt>
                <c:pt idx="11">
                  <c:v>281931</c:v>
                </c:pt>
                <c:pt idx="12">
                  <c:v>12578</c:v>
                </c:pt>
                <c:pt idx="13">
                  <c:v>20081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0A5-4349-BE05-3F8794B6EDB7}"/>
            </c:ext>
          </c:extLst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2'!$W$3:$W$16</c:f>
              <c:numCache>
                <c:formatCode>General</c:formatCode>
                <c:ptCount val="14"/>
                <c:pt idx="0">
                  <c:v>2018</c:v>
                </c:pt>
                <c:pt idx="1">
                  <c:v>9076</c:v>
                </c:pt>
                <c:pt idx="2">
                  <c:v>30900</c:v>
                </c:pt>
                <c:pt idx="3">
                  <c:v>23113</c:v>
                </c:pt>
                <c:pt idx="4">
                  <c:v>22589</c:v>
                </c:pt>
                <c:pt idx="5">
                  <c:v>24788</c:v>
                </c:pt>
                <c:pt idx="6">
                  <c:v>41892</c:v>
                </c:pt>
                <c:pt idx="7">
                  <c:v>53678</c:v>
                </c:pt>
                <c:pt idx="8">
                  <c:v>55107</c:v>
                </c:pt>
                <c:pt idx="9">
                  <c:v>31206</c:v>
                </c:pt>
                <c:pt idx="11">
                  <c:v>292349</c:v>
                </c:pt>
                <c:pt idx="12">
                  <c:v>13094</c:v>
                </c:pt>
                <c:pt idx="13">
                  <c:v>20293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0A5-4349-BE05-3F8794B6EDB7}"/>
            </c:ext>
          </c:extLst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2'!$X$3:$X$16</c:f>
              <c:numCache>
                <c:formatCode>General</c:formatCode>
                <c:ptCount val="14"/>
                <c:pt idx="0">
                  <c:v>2019</c:v>
                </c:pt>
                <c:pt idx="1">
                  <c:v>9295</c:v>
                </c:pt>
                <c:pt idx="2">
                  <c:v>31086</c:v>
                </c:pt>
                <c:pt idx="3">
                  <c:v>23670</c:v>
                </c:pt>
                <c:pt idx="4">
                  <c:v>23356</c:v>
                </c:pt>
                <c:pt idx="5">
                  <c:v>25831</c:v>
                </c:pt>
                <c:pt idx="6">
                  <c:v>42631</c:v>
                </c:pt>
                <c:pt idx="7">
                  <c:v>56821</c:v>
                </c:pt>
                <c:pt idx="8">
                  <c:v>57139</c:v>
                </c:pt>
                <c:pt idx="9">
                  <c:v>31932</c:v>
                </c:pt>
                <c:pt idx="11">
                  <c:v>301761</c:v>
                </c:pt>
                <c:pt idx="12">
                  <c:v>13155</c:v>
                </c:pt>
                <c:pt idx="13">
                  <c:v>20815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0A5-4349-BE05-3F8794B6EDB7}"/>
            </c:ext>
          </c:extLst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2'!$Y$3:$Y$16</c:f>
              <c:numCache>
                <c:formatCode>General</c:formatCode>
                <c:ptCount val="14"/>
                <c:pt idx="0">
                  <c:v>2020</c:v>
                </c:pt>
                <c:pt idx="1">
                  <c:v>9516</c:v>
                </c:pt>
                <c:pt idx="2">
                  <c:v>31623</c:v>
                </c:pt>
                <c:pt idx="3">
                  <c:v>23995</c:v>
                </c:pt>
                <c:pt idx="4">
                  <c:v>24194</c:v>
                </c:pt>
                <c:pt idx="5">
                  <c:v>26241</c:v>
                </c:pt>
                <c:pt idx="6">
                  <c:v>43631</c:v>
                </c:pt>
                <c:pt idx="7">
                  <c:v>58296</c:v>
                </c:pt>
                <c:pt idx="8">
                  <c:v>58204</c:v>
                </c:pt>
                <c:pt idx="9">
                  <c:v>32435</c:v>
                </c:pt>
                <c:pt idx="11">
                  <c:v>308135</c:v>
                </c:pt>
                <c:pt idx="12">
                  <c:v>13448</c:v>
                </c:pt>
                <c:pt idx="13">
                  <c:v>20873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80A5-4349-BE05-3F8794B6EDB7}"/>
            </c:ext>
          </c:extLst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2'!$Z$3:$Z$16</c:f>
              <c:numCache>
                <c:formatCode>General</c:formatCode>
                <c:ptCount val="14"/>
                <c:pt idx="0">
                  <c:v>2021</c:v>
                </c:pt>
                <c:pt idx="1">
                  <c:v>9720</c:v>
                </c:pt>
                <c:pt idx="2">
                  <c:v>32673</c:v>
                </c:pt>
                <c:pt idx="3">
                  <c:v>24805</c:v>
                </c:pt>
                <c:pt idx="4">
                  <c:v>24822</c:v>
                </c:pt>
                <c:pt idx="5">
                  <c:v>27757</c:v>
                </c:pt>
                <c:pt idx="6">
                  <c:v>44914</c:v>
                </c:pt>
                <c:pt idx="7">
                  <c:v>60330</c:v>
                </c:pt>
                <c:pt idx="8">
                  <c:v>59704</c:v>
                </c:pt>
                <c:pt idx="9">
                  <c:v>33469</c:v>
                </c:pt>
                <c:pt idx="11">
                  <c:v>318194</c:v>
                </c:pt>
                <c:pt idx="12">
                  <c:v>13973</c:v>
                </c:pt>
                <c:pt idx="13">
                  <c:v>21198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80A5-4349-BE05-3F8794B6EDB7}"/>
            </c:ext>
          </c:extLst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2'!$A$3:$A$16</c:f>
              <c:strCache>
                <c:ptCount val="14"/>
                <c:pt idx="0">
                  <c:v>Region</c:v>
                </c:pt>
                <c:pt idx="1">
                  <c:v>North East</c:v>
                </c:pt>
                <c:pt idx="2">
                  <c:v>North West</c:v>
                </c:pt>
                <c:pt idx="3">
                  <c:v>Yorkshire and the Humber</c:v>
                </c:pt>
                <c:pt idx="4">
                  <c:v>East Midlands</c:v>
                </c:pt>
                <c:pt idx="5">
                  <c:v>West Midlands</c:v>
                </c:pt>
                <c:pt idx="6">
                  <c:v>East </c:v>
                </c:pt>
                <c:pt idx="7">
                  <c:v>Greater London</c:v>
                </c:pt>
                <c:pt idx="8">
                  <c:v>South East:</c:v>
                </c:pt>
                <c:pt idx="9">
                  <c:v>South West</c:v>
                </c:pt>
                <c:pt idx="11">
                  <c:v>England</c:v>
                </c:pt>
                <c:pt idx="12">
                  <c:v>Wales</c:v>
                </c:pt>
                <c:pt idx="13">
                  <c:v>Scotland</c:v>
                </c:pt>
              </c:strCache>
            </c:strRef>
          </c:cat>
          <c:val>
            <c:numRef>
              <c:f>'Table 2'!$AA$3:$AA$16</c:f>
              <c:numCache>
                <c:formatCode>General</c:formatCode>
                <c:ptCount val="14"/>
                <c:pt idx="0">
                  <c:v>2022</c:v>
                </c:pt>
                <c:pt idx="1">
                  <c:v>10264</c:v>
                </c:pt>
                <c:pt idx="2">
                  <c:v>34818</c:v>
                </c:pt>
                <c:pt idx="3">
                  <c:v>27459</c:v>
                </c:pt>
                <c:pt idx="4">
                  <c:v>26609</c:v>
                </c:pt>
                <c:pt idx="5">
                  <c:v>29918</c:v>
                </c:pt>
                <c:pt idx="6">
                  <c:v>47315</c:v>
                </c:pt>
                <c:pt idx="7">
                  <c:v>63700</c:v>
                </c:pt>
                <c:pt idx="8">
                  <c:v>62351</c:v>
                </c:pt>
                <c:pt idx="9">
                  <c:v>35344</c:v>
                </c:pt>
                <c:pt idx="11">
                  <c:v>337778</c:v>
                </c:pt>
                <c:pt idx="12">
                  <c:v>14587</c:v>
                </c:pt>
                <c:pt idx="13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80A5-4349-BE05-3F8794B6ED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56916303"/>
        <c:axId val="356911503"/>
      </c:barChart>
      <c:catAx>
        <c:axId val="3569163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11503"/>
        <c:crosses val="autoZero"/>
        <c:auto val="1"/>
        <c:lblAlgn val="ctr"/>
        <c:lblOffset val="100"/>
        <c:noMultiLvlLbl val="0"/>
      </c:catAx>
      <c:valAx>
        <c:axId val="35691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916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 3'!$A$4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A5-4865-B0FA-82BDA0928D79}"/>
            </c:ext>
          </c:extLst>
        </c:ser>
        <c:ser>
          <c:idx val="1"/>
          <c:order val="1"/>
          <c:tx>
            <c:strRef>
              <c:f>'Table 3'!$A$5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A5-4865-B0FA-82BDA0928D79}"/>
            </c:ext>
          </c:extLst>
        </c:ser>
        <c:ser>
          <c:idx val="2"/>
          <c:order val="2"/>
          <c:tx>
            <c:strRef>
              <c:f>'Table 3'!$A$6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A5-4865-B0FA-82BDA0928D79}"/>
            </c:ext>
          </c:extLst>
        </c:ser>
        <c:ser>
          <c:idx val="3"/>
          <c:order val="3"/>
          <c:tx>
            <c:strRef>
              <c:f>'Table 3'!$A$7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0A5-4865-B0FA-82BDA0928D79}"/>
            </c:ext>
          </c:extLst>
        </c:ser>
        <c:ser>
          <c:idx val="4"/>
          <c:order val="4"/>
          <c:tx>
            <c:strRef>
              <c:f>'Table 3'!$A$8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A5-4865-B0FA-82BDA0928D79}"/>
            </c:ext>
          </c:extLst>
        </c:ser>
        <c:ser>
          <c:idx val="5"/>
          <c:order val="5"/>
          <c:tx>
            <c:strRef>
              <c:f>'Table 3'!$A$9</c:f>
              <c:strCache>
                <c:ptCount val="1"/>
                <c:pt idx="0">
                  <c:v>East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0A5-4865-B0FA-82BDA0928D79}"/>
            </c:ext>
          </c:extLst>
        </c:ser>
        <c:ser>
          <c:idx val="6"/>
          <c:order val="6"/>
          <c:tx>
            <c:strRef>
              <c:f>'Table 3'!$A$10</c:f>
              <c:strCache>
                <c:ptCount val="1"/>
                <c:pt idx="0">
                  <c:v>London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0A5-4865-B0FA-82BDA0928D79}"/>
            </c:ext>
          </c:extLst>
        </c:ser>
        <c:ser>
          <c:idx val="7"/>
          <c:order val="7"/>
          <c:tx>
            <c:strRef>
              <c:f>'Table 3'!$A$11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0A5-4865-B0FA-82BDA0928D79}"/>
            </c:ext>
          </c:extLst>
        </c:ser>
        <c:ser>
          <c:idx val="8"/>
          <c:order val="8"/>
          <c:tx>
            <c:strRef>
              <c:f>'Table 3'!$A$12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0A5-4865-B0FA-82BDA0928D79}"/>
            </c:ext>
          </c:extLst>
        </c:ser>
        <c:ser>
          <c:idx val="10"/>
          <c:order val="10"/>
          <c:tx>
            <c:strRef>
              <c:f>'Table 3'!$A$14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0A5-4865-B0FA-82BDA0928D79}"/>
            </c:ext>
          </c:extLst>
        </c:ser>
        <c:ser>
          <c:idx val="11"/>
          <c:order val="11"/>
          <c:tx>
            <c:strRef>
              <c:f>'Table 3'!$A$15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3'!$B$15:$AA$15</c:f>
              <c:numCache>
                <c:formatCode>General</c:formatCode>
                <c:ptCount val="26"/>
                <c:pt idx="0">
                  <c:v>30.6</c:v>
                </c:pt>
                <c:pt idx="1">
                  <c:v>32</c:v>
                </c:pt>
                <c:pt idx="2">
                  <c:v>37.5</c:v>
                </c:pt>
                <c:pt idx="3">
                  <c:v>39.9</c:v>
                </c:pt>
                <c:pt idx="4">
                  <c:v>37.700000000000003</c:v>
                </c:pt>
                <c:pt idx="5">
                  <c:v>35.5</c:v>
                </c:pt>
                <c:pt idx="6">
                  <c:v>46.5</c:v>
                </c:pt>
                <c:pt idx="7">
                  <c:v>37.200000000000003</c:v>
                </c:pt>
                <c:pt idx="8">
                  <c:v>44.1</c:v>
                </c:pt>
                <c:pt idx="9">
                  <c:v>47</c:v>
                </c:pt>
                <c:pt idx="10">
                  <c:v>49.7</c:v>
                </c:pt>
                <c:pt idx="11">
                  <c:v>49.9</c:v>
                </c:pt>
                <c:pt idx="12">
                  <c:v>38.9</c:v>
                </c:pt>
                <c:pt idx="13">
                  <c:v>45.1</c:v>
                </c:pt>
                <c:pt idx="14">
                  <c:v>43.5</c:v>
                </c:pt>
                <c:pt idx="15">
                  <c:v>43.4</c:v>
                </c:pt>
                <c:pt idx="16">
                  <c:v>44.3</c:v>
                </c:pt>
                <c:pt idx="17">
                  <c:v>44.4</c:v>
                </c:pt>
                <c:pt idx="18">
                  <c:v>46.9</c:v>
                </c:pt>
                <c:pt idx="19">
                  <c:v>48.4</c:v>
                </c:pt>
                <c:pt idx="20">
                  <c:v>50.8</c:v>
                </c:pt>
                <c:pt idx="21">
                  <c:v>52.886000000000003</c:v>
                </c:pt>
                <c:pt idx="22">
                  <c:v>51.4</c:v>
                </c:pt>
                <c:pt idx="23">
                  <c:v>53</c:v>
                </c:pt>
                <c:pt idx="24">
                  <c:v>54.5</c:v>
                </c:pt>
                <c:pt idx="25">
                  <c:v>55.6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0A5-4865-B0FA-82BDA0928D79}"/>
            </c:ext>
          </c:extLst>
        </c:ser>
        <c:ser>
          <c:idx val="12"/>
          <c:order val="12"/>
          <c:tx>
            <c:strRef>
              <c:f>'Table 3'!$A$16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3'!$B$16:$AA$16</c:f>
              <c:numCache>
                <c:formatCode>General</c:formatCode>
                <c:ptCount val="26"/>
                <c:pt idx="0">
                  <c:v>84.2</c:v>
                </c:pt>
                <c:pt idx="1">
                  <c:v>83.9</c:v>
                </c:pt>
                <c:pt idx="2">
                  <c:v>100.3</c:v>
                </c:pt>
                <c:pt idx="3">
                  <c:v>97.5</c:v>
                </c:pt>
                <c:pt idx="4">
                  <c:v>88.8</c:v>
                </c:pt>
                <c:pt idx="5">
                  <c:v>93.6</c:v>
                </c:pt>
                <c:pt idx="6">
                  <c:v>99.8</c:v>
                </c:pt>
                <c:pt idx="7">
                  <c:v>90.4</c:v>
                </c:pt>
                <c:pt idx="8">
                  <c:v>105.6</c:v>
                </c:pt>
                <c:pt idx="9">
                  <c:v>116.1</c:v>
                </c:pt>
                <c:pt idx="10">
                  <c:v>112.6</c:v>
                </c:pt>
                <c:pt idx="11">
                  <c:v>109.6</c:v>
                </c:pt>
                <c:pt idx="12">
                  <c:v>97</c:v>
                </c:pt>
                <c:pt idx="13">
                  <c:v>129.4</c:v>
                </c:pt>
                <c:pt idx="14">
                  <c:v>111.5</c:v>
                </c:pt>
                <c:pt idx="15">
                  <c:v>110.6</c:v>
                </c:pt>
                <c:pt idx="16">
                  <c:v>107.3</c:v>
                </c:pt>
                <c:pt idx="17">
                  <c:v>107.3</c:v>
                </c:pt>
                <c:pt idx="18">
                  <c:v>115.9</c:v>
                </c:pt>
                <c:pt idx="19">
                  <c:v>129.4</c:v>
                </c:pt>
                <c:pt idx="20">
                  <c:v>134.1</c:v>
                </c:pt>
                <c:pt idx="21">
                  <c:v>138.06100000000001</c:v>
                </c:pt>
                <c:pt idx="22">
                  <c:v>133.19999999999999</c:v>
                </c:pt>
                <c:pt idx="23">
                  <c:v>120.9</c:v>
                </c:pt>
                <c:pt idx="24">
                  <c:v>123</c:v>
                </c:pt>
                <c:pt idx="25">
                  <c:v>125.4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0A5-4865-B0FA-82BDA0928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506319"/>
        <c:axId val="383487119"/>
        <c:extLst>
          <c:ext xmlns:c15="http://schemas.microsoft.com/office/drawing/2012/chart" uri="{02D57815-91ED-43cb-92C2-25804820EDAC}">
            <c15:filteredBarSeries>
              <c15:ser>
                <c:idx val="9"/>
                <c:order val="9"/>
                <c:tx>
                  <c:strRef>
                    <c:extLst>
                      <c:ext uri="{02D57815-91ED-43cb-92C2-25804820EDAC}">
                        <c15:formulaRef>
                          <c15:sqref>'Table 3'!$A$13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'Table 3'!$B$3:$AA$3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'Table 3'!$B$13:$AA$13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30A5-4865-B0FA-82BDA0928D79}"/>
                  </c:ext>
                </c:extLst>
              </c15:ser>
            </c15:filteredBarSeries>
          </c:ext>
        </c:extLst>
      </c:barChart>
      <c:catAx>
        <c:axId val="383506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487119"/>
        <c:crosses val="autoZero"/>
        <c:auto val="1"/>
        <c:lblAlgn val="ctr"/>
        <c:lblOffset val="100"/>
        <c:noMultiLvlLbl val="0"/>
      </c:catAx>
      <c:valAx>
        <c:axId val="383487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3506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Size of firm (by turnover size band)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4'!$B$3:$B$15</c:f>
              <c:numCache>
                <c:formatCode>General</c:formatCode>
                <c:ptCount val="13"/>
                <c:pt idx="0" formatCode="0">
                  <c:v>2015</c:v>
                </c:pt>
                <c:pt idx="1">
                  <c:v>228603</c:v>
                </c:pt>
                <c:pt idx="2">
                  <c:v>21170</c:v>
                </c:pt>
                <c:pt idx="3">
                  <c:v>19391</c:v>
                </c:pt>
                <c:pt idx="4">
                  <c:v>2526</c:v>
                </c:pt>
                <c:pt idx="5">
                  <c:v>1029</c:v>
                </c:pt>
                <c:pt idx="6">
                  <c:v>324</c:v>
                </c:pt>
                <c:pt idx="7">
                  <c:v>180</c:v>
                </c:pt>
                <c:pt idx="8">
                  <c:v>123</c:v>
                </c:pt>
                <c:pt idx="9">
                  <c:v>201</c:v>
                </c:pt>
                <c:pt idx="10">
                  <c:v>205</c:v>
                </c:pt>
                <c:pt idx="11">
                  <c:v>15</c:v>
                </c:pt>
                <c:pt idx="1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AB-473F-A564-81103151A060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4'!$C$3:$C$15</c:f>
              <c:numCache>
                <c:formatCode>General</c:formatCode>
                <c:ptCount val="13"/>
                <c:pt idx="0" formatCode="0">
                  <c:v>2016</c:v>
                </c:pt>
                <c:pt idx="1">
                  <c:v>246341</c:v>
                </c:pt>
                <c:pt idx="2">
                  <c:v>22939</c:v>
                </c:pt>
                <c:pt idx="3">
                  <c:v>21478</c:v>
                </c:pt>
                <c:pt idx="4">
                  <c:v>2897</c:v>
                </c:pt>
                <c:pt idx="5">
                  <c:v>1262</c:v>
                </c:pt>
                <c:pt idx="6">
                  <c:v>377</c:v>
                </c:pt>
                <c:pt idx="7">
                  <c:v>186</c:v>
                </c:pt>
                <c:pt idx="8">
                  <c:v>113</c:v>
                </c:pt>
                <c:pt idx="9">
                  <c:v>262</c:v>
                </c:pt>
                <c:pt idx="10">
                  <c:v>208</c:v>
                </c:pt>
                <c:pt idx="11">
                  <c:v>20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AB-473F-A564-81103151A060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9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B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D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F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1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3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5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7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9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B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D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4'!$D$3:$D$15</c:f>
              <c:numCache>
                <c:formatCode>General</c:formatCode>
                <c:ptCount val="13"/>
                <c:pt idx="0" formatCode="0">
                  <c:v>2017</c:v>
                </c:pt>
                <c:pt idx="1">
                  <c:v>261028</c:v>
                </c:pt>
                <c:pt idx="2">
                  <c:v>24412</c:v>
                </c:pt>
                <c:pt idx="3">
                  <c:v>23292</c:v>
                </c:pt>
                <c:pt idx="4">
                  <c:v>3200</c:v>
                </c:pt>
                <c:pt idx="5">
                  <c:v>1348</c:v>
                </c:pt>
                <c:pt idx="6">
                  <c:v>430</c:v>
                </c:pt>
                <c:pt idx="7">
                  <c:v>216</c:v>
                </c:pt>
                <c:pt idx="8">
                  <c:v>129</c:v>
                </c:pt>
                <c:pt idx="9">
                  <c:v>273</c:v>
                </c:pt>
                <c:pt idx="10">
                  <c:v>229</c:v>
                </c:pt>
                <c:pt idx="11">
                  <c:v>20</c:v>
                </c:pt>
                <c:pt idx="1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AB-473F-A564-81103151A060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F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1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3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5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7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9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B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D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F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1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3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5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7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4'!$E$3:$E$15</c:f>
              <c:numCache>
                <c:formatCode>General</c:formatCode>
                <c:ptCount val="13"/>
                <c:pt idx="0" formatCode="0">
                  <c:v>2018</c:v>
                </c:pt>
                <c:pt idx="1">
                  <c:v>269345</c:v>
                </c:pt>
                <c:pt idx="2">
                  <c:v>25917</c:v>
                </c:pt>
                <c:pt idx="3">
                  <c:v>24147</c:v>
                </c:pt>
                <c:pt idx="4">
                  <c:v>3378</c:v>
                </c:pt>
                <c:pt idx="5">
                  <c:v>1515</c:v>
                </c:pt>
                <c:pt idx="6">
                  <c:v>477</c:v>
                </c:pt>
                <c:pt idx="7">
                  <c:v>243</c:v>
                </c:pt>
                <c:pt idx="8">
                  <c:v>152</c:v>
                </c:pt>
                <c:pt idx="9">
                  <c:v>283</c:v>
                </c:pt>
                <c:pt idx="10">
                  <c:v>241</c:v>
                </c:pt>
                <c:pt idx="11">
                  <c:v>19</c:v>
                </c:pt>
                <c:pt idx="1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7AB-473F-A564-81103151A060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9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B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D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F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1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3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5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7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9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B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D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F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1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4'!$F$3:$F$15</c:f>
              <c:numCache>
                <c:formatCode>General</c:formatCode>
                <c:ptCount val="13"/>
                <c:pt idx="0" formatCode="0">
                  <c:v>2019</c:v>
                </c:pt>
                <c:pt idx="1">
                  <c:v>276931</c:v>
                </c:pt>
                <c:pt idx="2">
                  <c:v>27039</c:v>
                </c:pt>
                <c:pt idx="3">
                  <c:v>25161</c:v>
                </c:pt>
                <c:pt idx="4">
                  <c:v>3494</c:v>
                </c:pt>
                <c:pt idx="5">
                  <c:v>1597</c:v>
                </c:pt>
                <c:pt idx="6">
                  <c:v>490</c:v>
                </c:pt>
                <c:pt idx="7">
                  <c:v>287</c:v>
                </c:pt>
                <c:pt idx="8">
                  <c:v>141</c:v>
                </c:pt>
                <c:pt idx="9">
                  <c:v>306</c:v>
                </c:pt>
                <c:pt idx="10">
                  <c:v>244</c:v>
                </c:pt>
                <c:pt idx="11">
                  <c:v>21</c:v>
                </c:pt>
                <c:pt idx="1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AB-473F-A564-81103151A060}"/>
            </c:ext>
          </c:extLst>
        </c:ser>
        <c:ser>
          <c:idx val="5"/>
          <c:order val="5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3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5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7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9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B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D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F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1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3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5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7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9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B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4'!$G$3:$G$15</c:f>
              <c:numCache>
                <c:formatCode>General</c:formatCode>
                <c:ptCount val="13"/>
                <c:pt idx="0" formatCode="0">
                  <c:v>2020</c:v>
                </c:pt>
                <c:pt idx="1">
                  <c:v>280865</c:v>
                </c:pt>
                <c:pt idx="2">
                  <c:v>29377</c:v>
                </c:pt>
                <c:pt idx="3">
                  <c:v>25572</c:v>
                </c:pt>
                <c:pt idx="4">
                  <c:v>3413</c:v>
                </c:pt>
                <c:pt idx="5">
                  <c:v>1653</c:v>
                </c:pt>
                <c:pt idx="6">
                  <c:v>499</c:v>
                </c:pt>
                <c:pt idx="7">
                  <c:v>278</c:v>
                </c:pt>
                <c:pt idx="8">
                  <c:v>149</c:v>
                </c:pt>
                <c:pt idx="9">
                  <c:v>353</c:v>
                </c:pt>
                <c:pt idx="10">
                  <c:v>254</c:v>
                </c:pt>
                <c:pt idx="11">
                  <c:v>23</c:v>
                </c:pt>
                <c:pt idx="1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7AB-473F-A564-81103151A060}"/>
            </c:ext>
          </c:extLst>
        </c:ser>
        <c:ser>
          <c:idx val="6"/>
          <c:order val="6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D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F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1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3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5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7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9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B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D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AF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1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3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5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4'!$H$3:$H$15</c:f>
              <c:numCache>
                <c:formatCode>General</c:formatCode>
                <c:ptCount val="13"/>
                <c:pt idx="0" formatCode="0">
                  <c:v>2021</c:v>
                </c:pt>
                <c:pt idx="1">
                  <c:v>289655</c:v>
                </c:pt>
                <c:pt idx="2">
                  <c:v>30320</c:v>
                </c:pt>
                <c:pt idx="3">
                  <c:v>26675</c:v>
                </c:pt>
                <c:pt idx="4">
                  <c:v>3551</c:v>
                </c:pt>
                <c:pt idx="5">
                  <c:v>1668</c:v>
                </c:pt>
                <c:pt idx="6">
                  <c:v>468</c:v>
                </c:pt>
                <c:pt idx="7">
                  <c:v>256</c:v>
                </c:pt>
                <c:pt idx="8">
                  <c:v>176</c:v>
                </c:pt>
                <c:pt idx="9">
                  <c:v>292</c:v>
                </c:pt>
                <c:pt idx="10">
                  <c:v>258</c:v>
                </c:pt>
                <c:pt idx="11">
                  <c:v>26</c:v>
                </c:pt>
                <c:pt idx="1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7AB-473F-A564-81103151A060}"/>
            </c:ext>
          </c:extLst>
        </c:ser>
        <c:ser>
          <c:idx val="7"/>
          <c:order val="7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7-073C-4BA7-A63A-5CDA68E2CCC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9-073C-4BA7-A63A-5CDA68E2CCC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B-073C-4BA7-A63A-5CDA68E2CCC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D-073C-4BA7-A63A-5CDA68E2CCC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F-073C-4BA7-A63A-5CDA68E2CCC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1-073C-4BA7-A63A-5CDA68E2CCC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3-073C-4BA7-A63A-5CDA68E2CCC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5-073C-4BA7-A63A-5CDA68E2CCC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7-073C-4BA7-A63A-5CDA68E2CCC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9-073C-4BA7-A63A-5CDA68E2CCC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B-073C-4BA7-A63A-5CDA68E2CCC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D-073C-4BA7-A63A-5CDA68E2CCC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F-073C-4BA7-A63A-5CDA68E2CCC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4'!$A$3:$A$15</c:f>
              <c:strCache>
                <c:ptCount val="13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</c:strCache>
            </c:strRef>
          </c:cat>
          <c:val>
            <c:numRef>
              <c:f>'Table 4'!$I$3:$I$15</c:f>
              <c:numCache>
                <c:formatCode>General</c:formatCode>
                <c:ptCount val="13"/>
                <c:pt idx="0" formatCode="0">
                  <c:v>2022</c:v>
                </c:pt>
                <c:pt idx="1">
                  <c:v>312232</c:v>
                </c:pt>
                <c:pt idx="2">
                  <c:v>31107</c:v>
                </c:pt>
                <c:pt idx="3">
                  <c:v>25059</c:v>
                </c:pt>
                <c:pt idx="4">
                  <c:v>3079</c:v>
                </c:pt>
                <c:pt idx="5">
                  <c:v>1458</c:v>
                </c:pt>
                <c:pt idx="6">
                  <c:v>432</c:v>
                </c:pt>
                <c:pt idx="7">
                  <c:v>243</c:v>
                </c:pt>
                <c:pt idx="8">
                  <c:v>170</c:v>
                </c:pt>
                <c:pt idx="9">
                  <c:v>276</c:v>
                </c:pt>
                <c:pt idx="10">
                  <c:v>230</c:v>
                </c:pt>
                <c:pt idx="11">
                  <c:v>30</c:v>
                </c:pt>
                <c:pt idx="12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7AB-473F-A564-81103151A06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291490</xdr:colOff>
      <xdr:row>11</xdr:row>
      <xdr:rowOff>57295</xdr:rowOff>
    </xdr:from>
    <xdr:to>
      <xdr:col>44</xdr:col>
      <xdr:colOff>319142</xdr:colOff>
      <xdr:row>38</xdr:row>
      <xdr:rowOff>3478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718F17-2126-2551-FC17-E211FF0555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222558</xdr:colOff>
      <xdr:row>20</xdr:row>
      <xdr:rowOff>76562</xdr:rowOff>
    </xdr:from>
    <xdr:to>
      <xdr:col>42</xdr:col>
      <xdr:colOff>215079</xdr:colOff>
      <xdr:row>40</xdr:row>
      <xdr:rowOff>92178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B9EAAB-F8AF-4360-28D5-3B9A780980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294774</xdr:colOff>
      <xdr:row>19</xdr:row>
      <xdr:rowOff>104858</xdr:rowOff>
    </xdr:from>
    <xdr:to>
      <xdr:col>41</xdr:col>
      <xdr:colOff>471237</xdr:colOff>
      <xdr:row>43</xdr:row>
      <xdr:rowOff>40106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156815-4C49-FCFF-ACFE-A5FE490D74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127000</xdr:colOff>
      <xdr:row>0</xdr:row>
      <xdr:rowOff>0</xdr:rowOff>
    </xdr:from>
    <xdr:to>
      <xdr:col>31</xdr:col>
      <xdr:colOff>174625</xdr:colOff>
      <xdr:row>18</xdr:row>
      <xdr:rowOff>93663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1E55CA6-ED08-EB59-A903-A7361E4E04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3"/>
  <sheetViews>
    <sheetView tabSelected="1" zoomScale="106" zoomScaleNormal="106" workbookViewId="0">
      <selection activeCell="B24" sqref="B24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25">
      <c r="A19" s="1"/>
    </row>
    <row r="20" spans="1:27" x14ac:dyDescent="0.25">
      <c r="A20" s="1" t="s">
        <v>49</v>
      </c>
      <c r="B20">
        <f>AVERAGE('Table 1'!B4:B16)</f>
        <v>12319.076923076924</v>
      </c>
      <c r="C20">
        <f>AVERAGE(C4:C16)</f>
        <v>12556.615384615385</v>
      </c>
      <c r="D20">
        <f>AVERAGE(D4:D16)</f>
        <v>12735.461538461539</v>
      </c>
      <c r="E20">
        <f>AVERAGE(E4:E16)</f>
        <v>12571.23076923077</v>
      </c>
      <c r="F20">
        <f>AVERAGE(F4:F16)</f>
        <v>12932.538461538461</v>
      </c>
      <c r="G20">
        <f>AVERAGE(G4:G16)</f>
        <v>12783.153846153846</v>
      </c>
      <c r="H20">
        <f>AVERAGE(H4:H16)</f>
        <v>13160.923076923076</v>
      </c>
      <c r="I20">
        <f>AVERAGE(I4:I16)</f>
        <v>13569.461538461539</v>
      </c>
      <c r="J20">
        <f>AVERAGE(J4:J16)</f>
        <v>14049.538461538461</v>
      </c>
      <c r="K20">
        <f>AVERAGE(K4:K16)</f>
        <v>14315.923076923076</v>
      </c>
      <c r="L20">
        <f>AVERAGE(L4:L16)</f>
        <v>14784.538461538461</v>
      </c>
      <c r="M20">
        <f>AVERAGE(M4:M16)</f>
        <v>15569.76923076923</v>
      </c>
      <c r="N20">
        <f>AVERAGE(N4:N16)</f>
        <v>14925</v>
      </c>
      <c r="O20">
        <f>AVERAGE(O4:O16)</f>
        <v>15941.923076923076</v>
      </c>
      <c r="P20">
        <f>AVERAGE(P4:P16)</f>
        <v>15938.846153846154</v>
      </c>
      <c r="Q20">
        <f>AVERAGE(Q4:Q16)</f>
        <v>15720.23076923077</v>
      </c>
      <c r="R20">
        <f>AVERAGE(R4:R16)</f>
        <v>16175.615384615385</v>
      </c>
      <c r="S20">
        <f>AVERAGE(S4:S16)</f>
        <v>16218.153846153846</v>
      </c>
      <c r="T20">
        <f>AVERAGE(T4:T16)</f>
        <v>18081.846153846152</v>
      </c>
      <c r="U20">
        <f>AVERAGE(U4:U16)</f>
        <v>19739.153846153848</v>
      </c>
      <c r="V20">
        <f>AVERAGE(V4:V16)</f>
        <v>21136.23076923077</v>
      </c>
      <c r="W20">
        <f>AVERAGE(W4:W16)</f>
        <v>22065.23076923077</v>
      </c>
      <c r="X20">
        <f>AVERAGE(X4:X16)</f>
        <v>22862.384615384617</v>
      </c>
      <c r="Y20">
        <f>AVERAGE(Y4:Y16)</f>
        <v>23505</v>
      </c>
      <c r="Z20">
        <f>AVERAGE(Z4:Z16)</f>
        <v>24462.538461538461</v>
      </c>
      <c r="AA20">
        <f>AVERAGE(AA4:AA16)</f>
        <v>25325.461538461539</v>
      </c>
    </row>
    <row r="21" spans="1:27" x14ac:dyDescent="0.25">
      <c r="A21" s="1" t="s">
        <v>50</v>
      </c>
      <c r="B21">
        <f>MEDIAN(B4:B16)</f>
        <v>1156</v>
      </c>
      <c r="C21">
        <f>MEDIAN(C4:C16)</f>
        <v>1201</v>
      </c>
      <c r="D21">
        <f>MEDIAN(D4:D16)</f>
        <v>1188</v>
      </c>
      <c r="E21">
        <f>MEDIAN(E4:E16)</f>
        <v>1109</v>
      </c>
      <c r="F21">
        <f>MEDIAN(F4:F16)</f>
        <v>999</v>
      </c>
      <c r="G21">
        <f>MEDIAN(G4:G16)</f>
        <v>1782</v>
      </c>
      <c r="H21">
        <f>MEDIAN(H4:H16)</f>
        <v>1821</v>
      </c>
      <c r="I21">
        <f>MEDIAN(I4:I16)</f>
        <v>1906</v>
      </c>
      <c r="J21">
        <f>MEDIAN(J4:J16)</f>
        <v>1928</v>
      </c>
      <c r="K21">
        <f>MEDIAN(K4:K16)</f>
        <v>2034</v>
      </c>
      <c r="L21">
        <f>MEDIAN(L4:L16)</f>
        <v>2128</v>
      </c>
      <c r="M21">
        <f>MEDIAN(M4:M16)</f>
        <v>2211</v>
      </c>
      <c r="N21">
        <f>MEDIAN(N4:N16)</f>
        <v>2064</v>
      </c>
      <c r="O21">
        <f>MEDIAN(O4:O16)</f>
        <v>1864</v>
      </c>
      <c r="P21">
        <f>MEDIAN(P4:P16)</f>
        <v>1713</v>
      </c>
      <c r="Q21">
        <f>MEDIAN(Q4:Q16)</f>
        <v>1796</v>
      </c>
      <c r="R21">
        <f>MEDIAN(R4:R16)</f>
        <v>1756</v>
      </c>
      <c r="S21">
        <f>MEDIAN(S4:S16)</f>
        <v>1752</v>
      </c>
      <c r="T21">
        <f>MEDIAN(T4:T16)</f>
        <v>1722</v>
      </c>
      <c r="U21">
        <f>MEDIAN(U4:U16)</f>
        <v>1842</v>
      </c>
      <c r="V21">
        <f>MEDIAN(V4:V16)</f>
        <v>1879</v>
      </c>
      <c r="W21">
        <f>MEDIAN(W4:W16)</f>
        <v>1932</v>
      </c>
      <c r="X21">
        <f>MEDIAN(X4:X16)</f>
        <v>1905</v>
      </c>
      <c r="Y21">
        <f>MEDIAN(Y4:Y16)</f>
        <v>1913</v>
      </c>
      <c r="Z21">
        <f>MEDIAN(Z4:Z16)</f>
        <v>1847</v>
      </c>
      <c r="AA21">
        <f>MEDIAN(AA4:AA16)</f>
        <v>1860</v>
      </c>
    </row>
    <row r="22" spans="1:27" x14ac:dyDescent="0.25">
      <c r="A22" s="1" t="s">
        <v>48</v>
      </c>
      <c r="B22" t="e">
        <f>_xlfn.MODE.SNGL(B4:B16)</f>
        <v>#N/A</v>
      </c>
      <c r="C22" t="e">
        <f>_xlfn.MODE.SNGL(C4:C16)</f>
        <v>#N/A</v>
      </c>
      <c r="D22" t="e">
        <f>_xlfn.MODE.SNGL(D4:D16)</f>
        <v>#N/A</v>
      </c>
      <c r="E22" t="e">
        <f>_xlfn.MODE.SNGL(E4:E16)</f>
        <v>#N/A</v>
      </c>
      <c r="F22" t="e">
        <f>_xlfn.MODE.SNGL(F4:F16)</f>
        <v>#N/A</v>
      </c>
      <c r="G22" t="e">
        <f>_xlfn.MODE.SNGL(G4:G16)</f>
        <v>#N/A</v>
      </c>
      <c r="H22" t="e">
        <f>_xlfn.MODE.SNGL(H4:H16)</f>
        <v>#N/A</v>
      </c>
      <c r="I22" t="e">
        <f>_xlfn.MODE.SNGL(I4:I16)</f>
        <v>#N/A</v>
      </c>
      <c r="J22" t="e">
        <f>_xlfn.MODE.SNGL(J4:J16)</f>
        <v>#N/A</v>
      </c>
      <c r="K22" t="e">
        <f>_xlfn.MODE.SNGL(K4:K16)</f>
        <v>#N/A</v>
      </c>
      <c r="L22" t="e">
        <f>_xlfn.MODE.SNGL(L4:L16)</f>
        <v>#N/A</v>
      </c>
      <c r="M22" t="e">
        <f>_xlfn.MODE.SNGL(M4:M16)</f>
        <v>#N/A</v>
      </c>
      <c r="N22">
        <f>_xlfn.MODE.SNGL(N4:N16)</f>
        <v>62</v>
      </c>
      <c r="O22" t="e">
        <f>_xlfn.MODE.SNGL(O4:O16)</f>
        <v>#N/A</v>
      </c>
      <c r="P22" t="e">
        <f>_xlfn.MODE.SNGL(P4:P16)</f>
        <v>#N/A</v>
      </c>
      <c r="Q22" t="e">
        <f>_xlfn.MODE.SNGL(Q4:Q16)</f>
        <v>#N/A</v>
      </c>
      <c r="R22" t="e">
        <f>_xlfn.MODE.SNGL(R4:R16)</f>
        <v>#N/A</v>
      </c>
      <c r="S22" t="e">
        <f>_xlfn.MODE.SNGL(S4:S16)</f>
        <v>#N/A</v>
      </c>
      <c r="T22" t="e">
        <f>_xlfn.MODE.SNGL(T4:T16)</f>
        <v>#N/A</v>
      </c>
      <c r="U22">
        <f>_xlfn.MODE.SNGL(U4:U16)</f>
        <v>57</v>
      </c>
      <c r="V22" t="e">
        <f>_xlfn.MODE.SNGL(V4:V16)</f>
        <v>#N/A</v>
      </c>
      <c r="W22" t="e">
        <f>_xlfn.MODE.SNGL(W4:W16)</f>
        <v>#N/A</v>
      </c>
      <c r="X22" t="e">
        <f>_xlfn.MODE.SNGL(X5:X16)</f>
        <v>#N/A</v>
      </c>
      <c r="Y22" t="e">
        <f>_xlfn.MODE.SNGL(Y4:Y16)</f>
        <v>#N/A</v>
      </c>
      <c r="Z22">
        <f>_xlfn.MODE.SNGL(Z4:Z16)</f>
        <v>56</v>
      </c>
      <c r="AA22" t="e">
        <f>_xlfn.MODE.SNGL(AA4:AA16)</f>
        <v>#N/A</v>
      </c>
    </row>
    <row r="23" spans="1:27" x14ac:dyDescent="0.25">
      <c r="A23" s="1" t="s">
        <v>51</v>
      </c>
      <c r="B23">
        <f>_xlfn.STDEV.S('Table 1'!B4:B16)</f>
        <v>25842.716096486256</v>
      </c>
      <c r="C23">
        <f>_xlfn.STDEV.S(C4:C16)</f>
        <v>26237.011077034102</v>
      </c>
      <c r="D23">
        <f>_xlfn.STDEV.S(D5:D16)</f>
        <v>14313.991213039419</v>
      </c>
      <c r="E23">
        <f>_xlfn.STDEV.S(E5:E16)</f>
        <v>14152.168561743461</v>
      </c>
      <c r="F23">
        <f>_xlfn.STDEV.S(F5:F16)</f>
        <v>15031.816810644941</v>
      </c>
      <c r="G23">
        <f>_xlfn.STDEV.S(G5:G16)</f>
        <v>15044.733260473176</v>
      </c>
      <c r="H23">
        <f>_xlfn.STDEV.S(H5:H16)</f>
        <v>15896.419971461843</v>
      </c>
      <c r="I23">
        <f>_xlfn.STDEV.S(I5:I16)</f>
        <v>16519.245968144569</v>
      </c>
      <c r="J23">
        <f>_xlfn.STDEV.S(J5:J16)</f>
        <v>17262.543898305055</v>
      </c>
      <c r="K23">
        <f>_xlfn.STDEV.S(K5:K16)</f>
        <v>17864.075881881949</v>
      </c>
      <c r="L23">
        <f>_xlfn.STDEV.S(L5:L16)</f>
        <v>18363.843353093867</v>
      </c>
      <c r="M23">
        <f>_xlfn.STDEV.S(M5:M16)</f>
        <v>19202.747594400193</v>
      </c>
      <c r="N23">
        <f>_xlfn.STDEV.S(N5:N16)</f>
        <v>18589.620234070673</v>
      </c>
      <c r="O23">
        <f>_xlfn.STDEV.S(O5:O16)</f>
        <v>19717.094500404433</v>
      </c>
      <c r="P23">
        <f>_xlfn.STDEV.S(P5:P16)</f>
        <v>19605.769718762676</v>
      </c>
      <c r="Q23">
        <f>_xlfn.STDEV.S(Q5:Q16)</f>
        <v>18528.949159887536</v>
      </c>
      <c r="R23">
        <f>_xlfn.STDEV.S(R5:R16)</f>
        <v>19597.629675781991</v>
      </c>
      <c r="S23">
        <f>_xlfn.STDEV.S(S5:S16)</f>
        <v>19630.184178422471</v>
      </c>
      <c r="T23">
        <f>_xlfn.STDEV.S(T5:T16)</f>
        <v>21344.30161321894</v>
      </c>
      <c r="U23">
        <f>_xlfn.STDEV.S(U5:U16)</f>
        <v>22705.239076370712</v>
      </c>
      <c r="V23">
        <f>_xlfn.STDEV.S(V5:V16)</f>
        <v>24400.197798968515</v>
      </c>
      <c r="W23">
        <f>_xlfn.STDEV.S(W5:W16)</f>
        <v>25977.905231264231</v>
      </c>
      <c r="X23">
        <f>_xlfn.STDEV.S(X5:X16)</f>
        <v>26973.214479621009</v>
      </c>
      <c r="Y23">
        <f>_xlfn.STDEV.S(Y5:Y16)</f>
        <v>27769.041644264737</v>
      </c>
      <c r="Z23">
        <f>_xlfn.STDEV.S(Z5:Z16)</f>
        <v>29383.844723759346</v>
      </c>
      <c r="AA23">
        <f>_xlfn.STDEV.S(AA5:AA16)</f>
        <v>30572.887036060183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AF20B86E-54CF-4E4F-8B0B-918421AB137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'Table 1'!B3:AA3</xm:f>
              <xm:sqref>AB3</xm:sqref>
            </x14:sparkline>
            <x14:sparkline>
              <xm:f>'Table 1'!B4:AA4</xm:f>
              <xm:sqref>AB4</xm:sqref>
            </x14:sparkline>
            <x14:sparkline>
              <xm:f>'Table 1'!B5:AA5</xm:f>
              <xm:sqref>AB5</xm:sqref>
            </x14:sparkline>
            <x14:sparkline>
              <xm:f>'Table 1'!B6:AA6</xm:f>
              <xm:sqref>AB6</xm:sqref>
            </x14:sparkline>
            <x14:sparkline>
              <xm:f>'Table 1'!B7:AA7</xm:f>
              <xm:sqref>AB7</xm:sqref>
            </x14:sparkline>
            <x14:sparkline>
              <xm:f>'Table 1'!B8:AA8</xm:f>
              <xm:sqref>AB8</xm:sqref>
            </x14:sparkline>
            <x14:sparkline>
              <xm:f>'Table 1'!B9:AA9</xm:f>
              <xm:sqref>AB9</xm:sqref>
            </x14:sparkline>
            <x14:sparkline>
              <xm:f>'Table 1'!B10:AA10</xm:f>
              <xm:sqref>AB10</xm:sqref>
            </x14:sparkline>
            <x14:sparkline>
              <xm:f>'Table 1'!B11:AA11</xm:f>
              <xm:sqref>AB11</xm:sqref>
            </x14:sparkline>
            <x14:sparkline>
              <xm:f>'Table 1'!B12:AA12</xm:f>
              <xm:sqref>AB12</xm:sqref>
            </x14:sparkline>
            <x14:sparkline>
              <xm:f>'Table 1'!B13:AA13</xm:f>
              <xm:sqref>AB13</xm:sqref>
            </x14:sparkline>
            <x14:sparkline>
              <xm:f>'Table 1'!B14:AA14</xm:f>
              <xm:sqref>AB14</xm:sqref>
            </x14:sparkline>
            <x14:sparkline>
              <xm:f>'Table 1'!B15:AA15</xm:f>
              <xm:sqref>AB15</xm:sqref>
            </x14:sparkline>
            <x14:sparkline>
              <xm:f>'Table 1'!B16:AA16</xm:f>
              <xm:sqref>AB16</xm:sqref>
            </x14:sparkline>
            <x14:sparkline>
              <xm:f>'Table 1'!B17:AA17</xm:f>
              <xm:sqref>AB17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24"/>
  <sheetViews>
    <sheetView topLeftCell="H4" zoomScale="93" zoomScaleNormal="93" workbookViewId="0">
      <selection activeCell="AA25" sqref="AA25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1" spans="1:27" x14ac:dyDescent="0.25">
      <c r="A21" t="s">
        <v>49</v>
      </c>
      <c r="B21">
        <f>AVERAGE(B4:B16)</f>
        <v>24970.666666666668</v>
      </c>
      <c r="C21">
        <f>AVERAGE(C4:C16)</f>
        <v>25505.583333333332</v>
      </c>
      <c r="D21">
        <f>AVERAGE(D4:D16)</f>
        <v>25812.25</v>
      </c>
      <c r="E21">
        <f>AVERAGE(E4:E16)</f>
        <v>25535.583333333332</v>
      </c>
      <c r="F21">
        <f>AVERAGE(F4:F16)</f>
        <v>26375.5</v>
      </c>
      <c r="G21">
        <f>AVERAGE(G4:G16)</f>
        <v>26079.666666666668</v>
      </c>
      <c r="H21">
        <f>AVERAGE(H4:H16)</f>
        <v>26855.25</v>
      </c>
      <c r="I21">
        <f>AVERAGE(I4:I16)</f>
        <v>27700.916666666668</v>
      </c>
      <c r="J21">
        <f>AVERAGE(J4:J16)</f>
        <v>28648.083333333332</v>
      </c>
      <c r="K21">
        <f>AVERAGE(K4:K16)</f>
        <v>29180.5</v>
      </c>
      <c r="L21">
        <f>AVERAGE(L4:L16)</f>
        <v>30115.166666666668</v>
      </c>
      <c r="M21">
        <f>AVERAGE(M4:M16)</f>
        <v>31712.25</v>
      </c>
      <c r="N21">
        <f>AVERAGE(N4:N16)</f>
        <v>30386</v>
      </c>
      <c r="O21">
        <f>AVERAGE(O4:O16)</f>
        <v>40345.916666666664</v>
      </c>
      <c r="P21">
        <f>AVERAGE(P4:P16)</f>
        <v>39807.333333333336</v>
      </c>
      <c r="Q21">
        <f>AVERAGE(Q4:Q16)</f>
        <v>38871.833333333336</v>
      </c>
      <c r="R21">
        <f>AVERAGE(R4:R16)</f>
        <v>39518</v>
      </c>
      <c r="S21">
        <f>AVERAGE(S4:S16)</f>
        <v>39626.833333333336</v>
      </c>
      <c r="T21">
        <f>AVERAGE(T4:T16)</f>
        <v>43216.083333333336</v>
      </c>
      <c r="U21">
        <f>AVERAGE(U4:U16)</f>
        <v>46753.916666666664</v>
      </c>
      <c r="V21">
        <f>AVERAGE(V4:V16)</f>
        <v>49710.083333333336</v>
      </c>
      <c r="W21">
        <f>AVERAGE(W4:W16)</f>
        <v>51507.083333333336</v>
      </c>
      <c r="X21">
        <f>AVERAGE(X4:X16)</f>
        <v>53124.333333333336</v>
      </c>
      <c r="Y21">
        <f>AVERAGE(Y4:Y16)</f>
        <v>54215.916666666664</v>
      </c>
      <c r="Z21">
        <f>AVERAGE(Z4:Z16)</f>
        <v>55963.25</v>
      </c>
      <c r="AA21">
        <f>AVERAGE(AA4:AA16)</f>
        <v>59342.5</v>
      </c>
    </row>
    <row r="22" spans="1:27" x14ac:dyDescent="0.25">
      <c r="A22" t="s">
        <v>50</v>
      </c>
      <c r="B22">
        <f>MEDIAN(B4:B16)</f>
        <v>15082</v>
      </c>
      <c r="C22">
        <f>MEDIAN(C4:C16)</f>
        <v>15260</v>
      </c>
      <c r="D22">
        <f>MEDIAN(D4:D16)</f>
        <v>15043</v>
      </c>
      <c r="E22">
        <f>MEDIAN(E4:E18)</f>
        <v>15303</v>
      </c>
      <c r="F22">
        <f>MEDIAN(F4:F16)</f>
        <v>15395.5</v>
      </c>
      <c r="G22">
        <f>MEDIAN(G4:G16)</f>
        <v>15203.5</v>
      </c>
      <c r="H22">
        <f>MEDIAN(H4:H16)</f>
        <v>15639</v>
      </c>
      <c r="I22">
        <f>MEDIAN(I4:I16)</f>
        <v>16213</v>
      </c>
      <c r="J22">
        <f>MEDIAN(J4:J16)</f>
        <v>16713</v>
      </c>
      <c r="K22">
        <f>MEDIAN(K4:K16)</f>
        <v>16948</v>
      </c>
      <c r="L22">
        <f>MEDIAN(L4:L16)</f>
        <v>17508.5</v>
      </c>
      <c r="M22">
        <f>MEDIAN(M4:M16)</f>
        <v>18214.5</v>
      </c>
      <c r="N22">
        <f>MEDIAN(N4:N16)</f>
        <v>17307</v>
      </c>
      <c r="O22">
        <f>MEDIAN(O4:O16)</f>
        <v>23292.5</v>
      </c>
      <c r="P22">
        <f>MEDIAN(P4:P16)</f>
        <v>22495.5</v>
      </c>
      <c r="Q22">
        <f>MEDIAN(Q4:Q16)</f>
        <v>21733</v>
      </c>
      <c r="R22">
        <f>MEDIAN(R4:R16)</f>
        <v>22054</v>
      </c>
      <c r="S22">
        <f>MEDIAN(S4:S16)</f>
        <v>22118</v>
      </c>
      <c r="T22">
        <f>MEDIAN(T4:T16)</f>
        <v>23305</v>
      </c>
      <c r="U22">
        <f>MEDIAN(U4:U16)</f>
        <v>25098</v>
      </c>
      <c r="V22">
        <f>MEDIAN(V4:V16)</f>
        <v>26892.5</v>
      </c>
      <c r="W22">
        <f>MEDIAN(W4:W16)</f>
        <v>27844</v>
      </c>
      <c r="X22">
        <f>MEDIAN(X4:X16)</f>
        <v>28458.5</v>
      </c>
      <c r="Y22">
        <f>MEDIAN(Y4:Y16)</f>
        <v>28932</v>
      </c>
      <c r="Z22">
        <f>MEDIAN(Z4:Z16)</f>
        <v>30215</v>
      </c>
      <c r="AA22">
        <f>MEDIAN(AA4:AA16)</f>
        <v>32368</v>
      </c>
    </row>
    <row r="23" spans="1:27" x14ac:dyDescent="0.25">
      <c r="A23" t="s">
        <v>48</v>
      </c>
      <c r="B23" t="e">
        <f>_xlfn.MODE.SNGL(B4:B16)</f>
        <v>#N/A</v>
      </c>
      <c r="C23" t="e">
        <f>_xlfn.MODE.SNGL(C4:C16)</f>
        <v>#N/A</v>
      </c>
      <c r="D23" t="e">
        <f>_xlfn.MODE.SNGL(D4:D16)</f>
        <v>#N/A</v>
      </c>
      <c r="E23" t="e">
        <f>_xlfn.MODE.SNGL(E4:E16)</f>
        <v>#N/A</v>
      </c>
      <c r="F23" t="e">
        <f>_xlfn.MODE.SNGL(F4:F16)</f>
        <v>#N/A</v>
      </c>
      <c r="G23" t="e">
        <f>_xlfn.MODE.SNGL(G4:G16)</f>
        <v>#N/A</v>
      </c>
      <c r="H23" t="e">
        <f>_xlfn.MODE.SNGL(H4:H16)</f>
        <v>#N/A</v>
      </c>
      <c r="I23" t="e">
        <f>_xlfn.MODE.SNGL(I4:I16)</f>
        <v>#N/A</v>
      </c>
      <c r="J23" t="e">
        <f>_xlfn.MODE.SNGL(J4:J16)</f>
        <v>#N/A</v>
      </c>
      <c r="K23" t="e">
        <f>_xlfn.MODE.SNGL(K4:K16)</f>
        <v>#N/A</v>
      </c>
      <c r="L23" t="e">
        <f>_xlfn.MODE.SNGL(L5:L16)</f>
        <v>#N/A</v>
      </c>
      <c r="M23" t="e">
        <f>_xlfn.MODE.SNGL(M4:M16)</f>
        <v>#N/A</v>
      </c>
      <c r="N23" t="e">
        <f>_xlfn.MODE.SNGL(N4:N16)</f>
        <v>#N/A</v>
      </c>
      <c r="O23" t="e">
        <f>_xlfn.MODE.SNGL(O4:O16)</f>
        <v>#N/A</v>
      </c>
      <c r="P23" t="e">
        <f>_xlfn.MODE.SNGL(P4:P16)</f>
        <v>#N/A</v>
      </c>
      <c r="Q23" t="e">
        <f>_xlfn.MODE.SNGL(Q4:Q17)</f>
        <v>#N/A</v>
      </c>
      <c r="R23" t="e">
        <f>_xlfn.MODE.SNGL(R4:R16)</f>
        <v>#N/A</v>
      </c>
      <c r="S23" t="e">
        <f>_xlfn.MODE.SNGL(S4:S16)</f>
        <v>#N/A</v>
      </c>
      <c r="T23" t="e">
        <f>_xlfn.MODE.SNGL(T4:T16)</f>
        <v>#N/A</v>
      </c>
      <c r="U23" t="e">
        <f>_xlfn.MODE.SNGL(U4:U16)</f>
        <v>#N/A</v>
      </c>
      <c r="V23" t="e">
        <f>_xlfn.MODE.SNGL(V4:V17)</f>
        <v>#N/A</v>
      </c>
      <c r="W23" t="e">
        <f>_xlfn.MODE.SNGL(W4:W16)</f>
        <v>#N/A</v>
      </c>
      <c r="X23" t="e">
        <f>_xlfn.MODE.SNGL(X4:X16)</f>
        <v>#N/A</v>
      </c>
      <c r="Y23" t="e">
        <f>_xlfn.MODE.SNGL(Y4:Y17)</f>
        <v>#N/A</v>
      </c>
      <c r="Z23" t="e">
        <f>_xlfn.MODE.SNGL(Z4:Z16)</f>
        <v>#N/A</v>
      </c>
      <c r="AA23" t="e">
        <f>_xlfn.MODE.SNGL(AA4:AA16)</f>
        <v>#N/A</v>
      </c>
    </row>
    <row r="24" spans="1:27" x14ac:dyDescent="0.25">
      <c r="A24" t="s">
        <v>51</v>
      </c>
      <c r="B24">
        <f>_xlfn.STDEV.S(B4:B16)</f>
        <v>36541.889196654927</v>
      </c>
      <c r="C24">
        <f>_xlfn.STDEV.S(C4:C16)</f>
        <v>37451.15421806318</v>
      </c>
      <c r="D24">
        <f>_xlfn.STDEV.S(D4:D16)</f>
        <v>37809.694096343745</v>
      </c>
      <c r="E24">
        <f>_xlfn.STDEV.S(E4:E16)</f>
        <v>37553.305334389392</v>
      </c>
      <c r="F24">
        <f>_xlfn.STDEV.S(F4:F16)</f>
        <v>39000.213037879679</v>
      </c>
      <c r="G24">
        <f>_xlfn.STDEV.S(G4:G16)</f>
        <v>38583.505687683632</v>
      </c>
      <c r="H24">
        <f>_xlfn.STDEV.S(H4:H16)</f>
        <v>39733.593238707857</v>
      </c>
      <c r="I24">
        <f>_xlfn.STDEV.S(I4:I16)</f>
        <v>41005.474595602544</v>
      </c>
      <c r="J24">
        <f>_xlfn.STDEV.S(J4:J16)</f>
        <v>42319.837833634847</v>
      </c>
      <c r="K24">
        <f>_xlfn.STDEV.S(K4:K16)</f>
        <v>43076.312133236293</v>
      </c>
      <c r="L24">
        <f>_xlfn.STDEV.S(L4:L16)</f>
        <v>44388.926020376115</v>
      </c>
      <c r="M24">
        <f>_xlfn.STDEV.S(M4:M16)</f>
        <v>46750.817721822692</v>
      </c>
      <c r="N24">
        <f>_xlfn.STDEV.S(N4:N16)</f>
        <v>44782.678402582074</v>
      </c>
      <c r="O24">
        <f>_xlfn.STDEV.S(O4:O16)</f>
        <v>59841.411125890736</v>
      </c>
      <c r="P24">
        <f>_xlfn.STDEV.S(P4:P16)</f>
        <v>59031.753757591941</v>
      </c>
      <c r="Q24">
        <f>_xlfn.STDEV.S(Q4:Q16)</f>
        <v>57687.8656877342</v>
      </c>
      <c r="R24">
        <f>_xlfn.STDEV.S(R4:R16)</f>
        <v>58736.447467402293</v>
      </c>
      <c r="S24">
        <f>_xlfn.STDEV.S(S4:S16)</f>
        <v>58901.131337851133</v>
      </c>
      <c r="T24">
        <f>_xlfn.STDEV.S(T4:T16)</f>
        <v>64558.378430207486</v>
      </c>
      <c r="U24">
        <f>_xlfn.STDEV.S(U4:U17)</f>
        <v>69889.152290620288</v>
      </c>
      <c r="V24">
        <f>_xlfn.STDEV.S(V4:V16)</f>
        <v>74388.033055737644</v>
      </c>
      <c r="W24">
        <f>_xlfn.STDEV.S(W4:W17)</f>
        <v>77200.098049229229</v>
      </c>
      <c r="X24">
        <f>_xlfn.STDEV.S(X4:X16)</f>
        <v>79747.314933805232</v>
      </c>
      <c r="Y24">
        <f>_xlfn.STDEV.S(Y4:Y17)</f>
        <v>81449.04283321547</v>
      </c>
      <c r="Z24">
        <f>_xlfn.STDEV.S(Z4:Z16)</f>
        <v>84107.609277558018</v>
      </c>
      <c r="AA24">
        <f>_xlfn.STDEV.S(AA4:AA16)</f>
        <v>89259.035262034347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004877DE-EB31-479F-8D62-F1DC4C713CE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'Table 2'!B3:AA3</xm:f>
              <xm:sqref>AB3</xm:sqref>
            </x14:sparkline>
            <x14:sparkline>
              <xm:f>'Table 2'!B4:AA4</xm:f>
              <xm:sqref>AB4</xm:sqref>
            </x14:sparkline>
            <x14:sparkline>
              <xm:f>'Table 2'!B5:AA5</xm:f>
              <xm:sqref>AB5</xm:sqref>
            </x14:sparkline>
            <x14:sparkline>
              <xm:f>'Table 2'!B6:AA6</xm:f>
              <xm:sqref>AB6</xm:sqref>
            </x14:sparkline>
            <x14:sparkline>
              <xm:f>'Table 2'!B7:AA7</xm:f>
              <xm:sqref>AB7</xm:sqref>
            </x14:sparkline>
            <x14:sparkline>
              <xm:f>'Table 2'!B8:AA8</xm:f>
              <xm:sqref>AB8</xm:sqref>
            </x14:sparkline>
            <x14:sparkline>
              <xm:f>'Table 2'!B9:AA9</xm:f>
              <xm:sqref>AB9</xm:sqref>
            </x14:sparkline>
            <x14:sparkline>
              <xm:f>'Table 2'!B10:AA10</xm:f>
              <xm:sqref>AB10</xm:sqref>
            </x14:sparkline>
            <x14:sparkline>
              <xm:f>'Table 2'!B11:AA11</xm:f>
              <xm:sqref>AB11</xm:sqref>
            </x14:sparkline>
            <x14:sparkline>
              <xm:f>'Table 2'!B12:AA12</xm:f>
              <xm:sqref>AB12</xm:sqref>
            </x14:sparkline>
            <x14:sparkline>
              <xm:f>'Table 2'!B13:AA13</xm:f>
              <xm:sqref>AB13</xm:sqref>
            </x14:sparkline>
            <x14:sparkline>
              <xm:f>'Table 2'!B14:AA14</xm:f>
              <xm:sqref>AB14</xm:sqref>
            </x14:sparkline>
            <x14:sparkline>
              <xm:f>'Table 2'!B15:AA15</xm:f>
              <xm:sqref>AB15</xm:sqref>
            </x14:sparkline>
            <x14:sparkline>
              <xm:f>'Table 2'!B16:AA16</xm:f>
              <xm:sqref>AB16</xm:sqref>
            </x14:sparkline>
            <x14:sparkline>
              <xm:f>'Table 2'!B17:AA17</xm:f>
              <xm:sqref>AB17</xm:sqref>
            </x14:sparkline>
            <x14:sparkline>
              <xm:f>'Table 2'!B18:AA18</xm:f>
              <xm:sqref>AB18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24"/>
  <sheetViews>
    <sheetView topLeftCell="A7" zoomScale="95" zoomScaleNormal="95" workbookViewId="0">
      <selection activeCell="B24" sqref="B24:AA24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1" spans="1:27" x14ac:dyDescent="0.25">
      <c r="A21" t="s">
        <v>49</v>
      </c>
      <c r="B21">
        <f>AVERAGE(B4:B16)</f>
        <v>120.17500000000001</v>
      </c>
      <c r="C21">
        <f>AVERAGE(C4:C16)</f>
        <v>125.91666666666667</v>
      </c>
      <c r="D21">
        <f>AVERAGE(D4:D16)</f>
        <v>148.21666666666667</v>
      </c>
      <c r="E21">
        <f t="shared" ref="E21:AA21" si="0">AVERAGE(E4:E16)</f>
        <v>146.23333333333335</v>
      </c>
      <c r="F21">
        <f t="shared" si="0"/>
        <v>151.57500000000002</v>
      </c>
      <c r="G21">
        <f t="shared" si="0"/>
        <v>154.25833333333333</v>
      </c>
      <c r="H21">
        <f t="shared" si="0"/>
        <v>178.25833333333333</v>
      </c>
      <c r="I21">
        <f t="shared" si="0"/>
        <v>168.37500000000003</v>
      </c>
      <c r="J21">
        <f t="shared" si="0"/>
        <v>182.34166666666667</v>
      </c>
      <c r="K21">
        <f t="shared" si="0"/>
        <v>188.97499999999999</v>
      </c>
      <c r="L21">
        <f t="shared" si="0"/>
        <v>200.8833333333333</v>
      </c>
      <c r="M21">
        <f t="shared" si="0"/>
        <v>197.75</v>
      </c>
      <c r="N21">
        <f t="shared" si="0"/>
        <v>174.41666666666666</v>
      </c>
      <c r="O21">
        <f t="shared" si="0"/>
        <v>189.14166666666665</v>
      </c>
      <c r="P21">
        <f t="shared" si="0"/>
        <v>180.39166666666665</v>
      </c>
      <c r="Q21">
        <f t="shared" si="0"/>
        <v>179.51666666666668</v>
      </c>
      <c r="R21">
        <f t="shared" si="0"/>
        <v>179.31666666666669</v>
      </c>
      <c r="S21">
        <f t="shared" si="0"/>
        <v>179.18333333333337</v>
      </c>
      <c r="T21">
        <f t="shared" si="0"/>
        <v>189.57500000000002</v>
      </c>
      <c r="U21">
        <f t="shared" si="0"/>
        <v>197.64166666666668</v>
      </c>
      <c r="V21">
        <f t="shared" si="0"/>
        <v>205.17499999999998</v>
      </c>
      <c r="W21">
        <f t="shared" si="0"/>
        <v>210.74108333333334</v>
      </c>
      <c r="X21">
        <f t="shared" si="0"/>
        <v>214.34166666666667</v>
      </c>
      <c r="Y21">
        <f t="shared" si="0"/>
        <v>217.25</v>
      </c>
      <c r="Z21">
        <f t="shared" si="0"/>
        <v>217.05833333333331</v>
      </c>
      <c r="AA21">
        <f t="shared" si="0"/>
        <v>224.36666666666665</v>
      </c>
    </row>
    <row r="22" spans="1:27" x14ac:dyDescent="0.25">
      <c r="A22" t="s">
        <v>50</v>
      </c>
      <c r="B22">
        <f>MEDIAN(B4:B16)</f>
        <v>76.599999999999994</v>
      </c>
      <c r="C22">
        <f t="shared" ref="C22:AA22" si="1">MEDIAN(C4:C16)</f>
        <v>82.9</v>
      </c>
      <c r="D22">
        <f t="shared" si="1"/>
        <v>93.8</v>
      </c>
      <c r="E22">
        <f t="shared" si="1"/>
        <v>93.9</v>
      </c>
      <c r="F22">
        <f t="shared" si="1"/>
        <v>95.85</v>
      </c>
      <c r="G22">
        <f t="shared" si="1"/>
        <v>95.25</v>
      </c>
      <c r="H22">
        <f t="shared" si="1"/>
        <v>104.5</v>
      </c>
      <c r="I22">
        <f t="shared" si="1"/>
        <v>100.55</v>
      </c>
      <c r="J22">
        <f t="shared" si="1"/>
        <v>108</v>
      </c>
      <c r="K22">
        <f t="shared" si="1"/>
        <v>114.9</v>
      </c>
      <c r="L22">
        <f t="shared" si="1"/>
        <v>115.3</v>
      </c>
      <c r="M22">
        <f t="shared" si="1"/>
        <v>111.75</v>
      </c>
      <c r="N22">
        <f t="shared" si="1"/>
        <v>99.25</v>
      </c>
      <c r="O22">
        <f t="shared" si="1"/>
        <v>120</v>
      </c>
      <c r="P22">
        <f t="shared" si="1"/>
        <v>107.65</v>
      </c>
      <c r="Q22">
        <f t="shared" si="1"/>
        <v>108.05</v>
      </c>
      <c r="R22">
        <f t="shared" si="1"/>
        <v>102.3</v>
      </c>
      <c r="S22">
        <f t="shared" si="1"/>
        <v>102.4</v>
      </c>
      <c r="T22">
        <f t="shared" si="1"/>
        <v>108.80000000000001</v>
      </c>
      <c r="U22">
        <f t="shared" si="1"/>
        <v>118.65</v>
      </c>
      <c r="V22">
        <f t="shared" si="1"/>
        <v>123.19999999999999</v>
      </c>
      <c r="W22">
        <f t="shared" si="1"/>
        <v>124.629</v>
      </c>
      <c r="X22">
        <f t="shared" si="1"/>
        <v>124.85</v>
      </c>
      <c r="Y22">
        <f t="shared" si="1"/>
        <v>120.4</v>
      </c>
      <c r="Z22">
        <f t="shared" si="1"/>
        <v>123.2</v>
      </c>
      <c r="AA22">
        <f t="shared" si="1"/>
        <v>126.85000000000001</v>
      </c>
    </row>
    <row r="23" spans="1:27" x14ac:dyDescent="0.25">
      <c r="A23" t="s">
        <v>48</v>
      </c>
      <c r="B23" t="e">
        <f>_xlfn.MODE.SNGL(B4:B16)</f>
        <v>#N/A</v>
      </c>
      <c r="C23">
        <f t="shared" ref="C23:AA23" si="2">_xlfn.MODE.SNGL(C4:C16)</f>
        <v>83.9</v>
      </c>
      <c r="D23">
        <f t="shared" si="2"/>
        <v>106.4</v>
      </c>
      <c r="E23" t="e">
        <f t="shared" si="2"/>
        <v>#N/A</v>
      </c>
      <c r="F23" t="e">
        <f t="shared" si="2"/>
        <v>#N/A</v>
      </c>
      <c r="G23" t="e">
        <f t="shared" si="2"/>
        <v>#N/A</v>
      </c>
      <c r="H23" t="e">
        <f t="shared" si="2"/>
        <v>#N/A</v>
      </c>
      <c r="I23" t="e">
        <f t="shared" si="2"/>
        <v>#N/A</v>
      </c>
      <c r="J23" t="e">
        <f t="shared" si="2"/>
        <v>#N/A</v>
      </c>
      <c r="K23" t="e">
        <f t="shared" si="2"/>
        <v>#N/A</v>
      </c>
      <c r="L23" t="e">
        <f t="shared" si="2"/>
        <v>#N/A</v>
      </c>
      <c r="M23">
        <f t="shared" si="2"/>
        <v>109.6</v>
      </c>
      <c r="N23" t="e">
        <f t="shared" si="2"/>
        <v>#N/A</v>
      </c>
      <c r="O23" t="e">
        <f t="shared" si="2"/>
        <v>#N/A</v>
      </c>
      <c r="P23" t="e">
        <f t="shared" si="2"/>
        <v>#N/A</v>
      </c>
      <c r="Q23" t="e">
        <f t="shared" si="2"/>
        <v>#N/A</v>
      </c>
      <c r="R23">
        <f t="shared" si="2"/>
        <v>133.80000000000001</v>
      </c>
      <c r="S23" t="e">
        <f t="shared" si="2"/>
        <v>#N/A</v>
      </c>
      <c r="T23" t="e">
        <f t="shared" si="2"/>
        <v>#N/A</v>
      </c>
      <c r="U23" t="e">
        <f t="shared" si="2"/>
        <v>#N/A</v>
      </c>
      <c r="V23" t="e">
        <f t="shared" si="2"/>
        <v>#N/A</v>
      </c>
      <c r="W23" t="e">
        <f t="shared" si="2"/>
        <v>#N/A</v>
      </c>
      <c r="X23" t="e">
        <f t="shared" si="2"/>
        <v>#N/A</v>
      </c>
      <c r="Y23" t="e">
        <f t="shared" si="2"/>
        <v>#N/A</v>
      </c>
      <c r="Z23" t="e">
        <f t="shared" si="2"/>
        <v>#N/A</v>
      </c>
      <c r="AA23" t="e">
        <f t="shared" si="2"/>
        <v>#N/A</v>
      </c>
    </row>
    <row r="24" spans="1:27" x14ac:dyDescent="0.25">
      <c r="A24" t="s">
        <v>51</v>
      </c>
      <c r="B24">
        <f>_xlfn.STDEV.S(B4:B16)</f>
        <v>172.89240019577073</v>
      </c>
      <c r="C24">
        <f t="shared" ref="C24:AA24" si="3">_xlfn.STDEV.S(C4:C16)</f>
        <v>181.92242019524963</v>
      </c>
      <c r="D24">
        <f t="shared" si="3"/>
        <v>214.23316878126178</v>
      </c>
      <c r="E24">
        <f t="shared" si="3"/>
        <v>211.03213169103088</v>
      </c>
      <c r="F24">
        <f t="shared" si="3"/>
        <v>221.1751594016915</v>
      </c>
      <c r="G24">
        <f t="shared" si="3"/>
        <v>224.72646993151204</v>
      </c>
      <c r="H24">
        <f t="shared" si="3"/>
        <v>260.36138331988178</v>
      </c>
      <c r="I24">
        <f t="shared" si="3"/>
        <v>248.21850756943968</v>
      </c>
      <c r="J24">
        <f t="shared" si="3"/>
        <v>266.5577558372101</v>
      </c>
      <c r="K24">
        <f t="shared" si="3"/>
        <v>274.83918975879828</v>
      </c>
      <c r="L24">
        <f t="shared" si="3"/>
        <v>293.95454142476257</v>
      </c>
      <c r="M24">
        <f t="shared" si="3"/>
        <v>289.75142795161509</v>
      </c>
      <c r="N24">
        <f t="shared" si="3"/>
        <v>256.57776717022972</v>
      </c>
      <c r="O24">
        <f t="shared" si="3"/>
        <v>273.31178153208549</v>
      </c>
      <c r="P24">
        <f t="shared" si="3"/>
        <v>262.71646125652558</v>
      </c>
      <c r="Q24">
        <f t="shared" si="3"/>
        <v>261.6118701551224</v>
      </c>
      <c r="R24">
        <f t="shared" si="3"/>
        <v>261.76515440487117</v>
      </c>
      <c r="S24">
        <f t="shared" si="3"/>
        <v>261.54253550577175</v>
      </c>
      <c r="T24">
        <f t="shared" si="3"/>
        <v>276.44302100728885</v>
      </c>
      <c r="U24">
        <f t="shared" si="3"/>
        <v>287.03056365080181</v>
      </c>
      <c r="V24">
        <f t="shared" si="3"/>
        <v>297.98292850735288</v>
      </c>
      <c r="W24">
        <f t="shared" si="3"/>
        <v>305.86519985517629</v>
      </c>
      <c r="X24">
        <f t="shared" si="3"/>
        <v>312.61037747659725</v>
      </c>
      <c r="Y24">
        <f t="shared" si="3"/>
        <v>319.28381076744529</v>
      </c>
      <c r="Z24">
        <f t="shared" si="3"/>
        <v>318.18551609323004</v>
      </c>
      <c r="AA24">
        <f t="shared" si="3"/>
        <v>329.40007819542421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xr2:uid="{207A8B8E-1410-46DB-B4AF-594858613F2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'Table 3'!B3:AA3</xm:f>
              <xm:sqref>AB3</xm:sqref>
            </x14:sparkline>
            <x14:sparkline>
              <xm:f>'Table 3'!B4:AA4</xm:f>
              <xm:sqref>AB4</xm:sqref>
            </x14:sparkline>
            <x14:sparkline>
              <xm:f>'Table 3'!B5:AA5</xm:f>
              <xm:sqref>AB5</xm:sqref>
            </x14:sparkline>
            <x14:sparkline>
              <xm:f>'Table 3'!B6:AA6</xm:f>
              <xm:sqref>AB6</xm:sqref>
            </x14:sparkline>
            <x14:sparkline>
              <xm:f>'Table 3'!B7:AA7</xm:f>
              <xm:sqref>AB7</xm:sqref>
            </x14:sparkline>
            <x14:sparkline>
              <xm:f>'Table 3'!B8:AA8</xm:f>
              <xm:sqref>AB8</xm:sqref>
            </x14:sparkline>
            <x14:sparkline>
              <xm:f>'Table 3'!B9:AA9</xm:f>
              <xm:sqref>AB9</xm:sqref>
            </x14:sparkline>
            <x14:sparkline>
              <xm:f>'Table 3'!B10:AA10</xm:f>
              <xm:sqref>AB10</xm:sqref>
            </x14:sparkline>
            <x14:sparkline>
              <xm:f>'Table 3'!B11:AA11</xm:f>
              <xm:sqref>AB11</xm:sqref>
            </x14:sparkline>
            <x14:sparkline>
              <xm:f>'Table 3'!B12:AA12</xm:f>
              <xm:sqref>AB12</xm:sqref>
            </x14:sparkline>
            <x14:sparkline>
              <xm:f>'Table 3'!B13:AA13</xm:f>
              <xm:sqref>AB13</xm:sqref>
            </x14:sparkline>
            <x14:sparkline>
              <xm:f>'Table 3'!B14:AA14</xm:f>
              <xm:sqref>AB14</xm:sqref>
            </x14:sparkline>
            <x14:sparkline>
              <xm:f>'Table 3'!B15:AA15</xm:f>
              <xm:sqref>AB15</xm:sqref>
            </x14:sparkline>
            <x14:sparkline>
              <xm:f>'Table 3'!B16:AA16</xm:f>
              <xm:sqref>AB16</xm:sqref>
            </x14:sparkline>
            <x14:sparkline>
              <xm:f>'Table 3'!B17:AA17</xm:f>
              <xm:sqref>AB17</xm:sqref>
            </x14:sparkline>
            <x14:sparkline>
              <xm:f>'Table 3'!B18:AA18</xm:f>
              <xm:sqref>AB18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24"/>
  <sheetViews>
    <sheetView zoomScale="98" zoomScaleNormal="98" workbookViewId="0">
      <selection activeCell="G31" sqref="G31"/>
    </sheetView>
  </sheetViews>
  <sheetFormatPr defaultRowHeight="1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  <row r="21" spans="1:9" x14ac:dyDescent="0.25">
      <c r="A21" t="s">
        <v>49</v>
      </c>
      <c r="B21">
        <f>AVERAGE(B4:B15)</f>
        <v>22814.583333333332</v>
      </c>
      <c r="C21">
        <f t="shared" ref="C21:J21" si="0">AVERAGE(C4:C15)</f>
        <v>24674.416666666668</v>
      </c>
      <c r="D21">
        <f t="shared" si="0"/>
        <v>26215.833333333332</v>
      </c>
      <c r="E21">
        <f t="shared" si="0"/>
        <v>27144.666666666668</v>
      </c>
      <c r="F21">
        <f t="shared" si="0"/>
        <v>27977.583333333332</v>
      </c>
      <c r="G21">
        <f t="shared" si="0"/>
        <v>28538</v>
      </c>
      <c r="H21">
        <f t="shared" si="0"/>
        <v>29447.083333333332</v>
      </c>
      <c r="I21">
        <f t="shared" si="0"/>
        <v>31194.333333333332</v>
      </c>
    </row>
    <row r="22" spans="1:9" x14ac:dyDescent="0.25">
      <c r="A22" t="s">
        <v>50</v>
      </c>
      <c r="B22">
        <f>MEDIAN(B7:B15)</f>
        <v>201</v>
      </c>
      <c r="C22">
        <f t="shared" ref="C22:I22" si="1">MEDIAN(C7:C15)</f>
        <v>208</v>
      </c>
      <c r="D22">
        <f t="shared" si="1"/>
        <v>229</v>
      </c>
      <c r="E22">
        <f t="shared" si="1"/>
        <v>243</v>
      </c>
      <c r="F22">
        <f t="shared" si="1"/>
        <v>287</v>
      </c>
      <c r="G22">
        <f t="shared" si="1"/>
        <v>278</v>
      </c>
      <c r="H22">
        <f t="shared" si="1"/>
        <v>258</v>
      </c>
      <c r="I22">
        <f t="shared" si="1"/>
        <v>243</v>
      </c>
    </row>
    <row r="23" spans="1:9" x14ac:dyDescent="0.25">
      <c r="A23" t="s">
        <v>48</v>
      </c>
      <c r="B23" t="e">
        <f>_xlfn.MODE.SNGL(B7:B15)</f>
        <v>#N/A</v>
      </c>
      <c r="C23" t="e">
        <f t="shared" ref="C23:I23" si="2">_xlfn.MODE.SNGL(C7:C15)</f>
        <v>#N/A</v>
      </c>
      <c r="D23" t="e">
        <f t="shared" si="2"/>
        <v>#N/A</v>
      </c>
      <c r="E23">
        <f t="shared" si="2"/>
        <v>19</v>
      </c>
      <c r="F23" t="e">
        <f t="shared" si="2"/>
        <v>#N/A</v>
      </c>
      <c r="G23" t="e">
        <f t="shared" si="2"/>
        <v>#N/A</v>
      </c>
      <c r="H23" t="e">
        <f t="shared" si="2"/>
        <v>#N/A</v>
      </c>
      <c r="I23" t="e">
        <f t="shared" si="2"/>
        <v>#N/A</v>
      </c>
    </row>
    <row r="24" spans="1:9" x14ac:dyDescent="0.25">
      <c r="A24" t="s">
        <v>51</v>
      </c>
      <c r="B24">
        <f>_xlfn.STDEV.S(B7:B15)</f>
        <v>814.89017664958999</v>
      </c>
      <c r="C24">
        <f t="shared" ref="C24:I24" si="3">_xlfn.STDEV.S(C7:C15)</f>
        <v>943.70847958701972</v>
      </c>
      <c r="D24">
        <f t="shared" si="3"/>
        <v>1038.0229338078764</v>
      </c>
      <c r="E24">
        <f t="shared" si="3"/>
        <v>1101.5217882547761</v>
      </c>
      <c r="F24">
        <f t="shared" si="3"/>
        <v>1140.9868535614246</v>
      </c>
      <c r="G24">
        <f t="shared" si="3"/>
        <v>1119.0242401306596</v>
      </c>
      <c r="H24">
        <f t="shared" si="3"/>
        <v>1164.5883869896311</v>
      </c>
      <c r="I24">
        <f t="shared" si="3"/>
        <v>1006.1266073412431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xr2:uid="{9DD55CB5-0221-48D0-8A13-7CD6767A00FC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'Table 4'!B3:I3</xm:f>
              <xm:sqref>J3</xm:sqref>
            </x14:sparkline>
            <x14:sparkline>
              <xm:f>'Table 4'!B4:I4</xm:f>
              <xm:sqref>J4</xm:sqref>
            </x14:sparkline>
            <x14:sparkline>
              <xm:f>'Table 4'!B5:I5</xm:f>
              <xm:sqref>J5</xm:sqref>
            </x14:sparkline>
            <x14:sparkline>
              <xm:f>'Table 4'!B6:I6</xm:f>
              <xm:sqref>J6</xm:sqref>
            </x14:sparkline>
            <x14:sparkline>
              <xm:f>'Table 4'!B7:I7</xm:f>
              <xm:sqref>J7</xm:sqref>
            </x14:sparkline>
            <x14:sparkline>
              <xm:f>'Table 4'!B8:I8</xm:f>
              <xm:sqref>J8</xm:sqref>
            </x14:sparkline>
            <x14:sparkline>
              <xm:f>'Table 4'!B9:I9</xm:f>
              <xm:sqref>J9</xm:sqref>
            </x14:sparkline>
            <x14:sparkline>
              <xm:f>'Table 4'!B10:I10</xm:f>
              <xm:sqref>J10</xm:sqref>
            </x14:sparkline>
            <x14:sparkline>
              <xm:f>'Table 4'!B11:I11</xm:f>
              <xm:sqref>J11</xm:sqref>
            </x14:sparkline>
            <x14:sparkline>
              <xm:f>'Table 4'!B12:I12</xm:f>
              <xm:sqref>J12</xm:sqref>
            </x14:sparkline>
            <x14:sparkline>
              <xm:f>'Table 4'!B13:I13</xm:f>
              <xm:sqref>J13</xm:sqref>
            </x14:sparkline>
            <x14:sparkline>
              <xm:f>'Table 4'!B14:I14</xm:f>
              <xm:sqref>J14</xm:sqref>
            </x14:sparkline>
            <x14:sparkline>
              <xm:f>'Table 4'!B15:I15</xm:f>
              <xm:sqref>J15</xm:sqref>
            </x14:sparkline>
            <x14:sparkline>
              <xm:f>'Table 4'!B16:I16</xm:f>
              <xm:sqref>J16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Kanjou Deirki (2404058)</cp:lastModifiedBy>
  <dcterms:created xsi:type="dcterms:W3CDTF">2024-11-13T19:48:53Z</dcterms:created>
  <dcterms:modified xsi:type="dcterms:W3CDTF">2024-12-12T14:23:56Z</dcterms:modified>
</cp:coreProperties>
</file>