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atim\OneDrive\Documents\Atiya Nureen\"/>
    </mc:Choice>
  </mc:AlternateContent>
  <xr:revisionPtr revIDLastSave="0" documentId="13_ncr:1_{9FBFFBCE-BE40-4313-BF0E-1BDC7CF90E11}" xr6:coauthVersionLast="47" xr6:coauthVersionMax="47" xr10:uidLastSave="{00000000-0000-0000-0000-000000000000}"/>
  <bookViews>
    <workbookView xWindow="-8805" yWindow="-16320" windowWidth="29040" windowHeight="15720" xr2:uid="{68F13C83-86D7-4FDC-9AE0-71D409EC6D36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31" i="1" l="1"/>
  <c r="D78" i="1"/>
  <c r="E78" i="1"/>
  <c r="F78" i="1"/>
  <c r="C78" i="1"/>
  <c r="F77" i="1"/>
  <c r="E77" i="1"/>
  <c r="D77" i="1"/>
  <c r="C77" i="1"/>
  <c r="C30" i="1"/>
  <c r="C31" i="1" s="1"/>
  <c r="C10" i="1"/>
  <c r="C11" i="1" s="1"/>
</calcChain>
</file>

<file path=xl/sharedStrings.xml><?xml version="1.0" encoding="utf-8"?>
<sst xmlns="http://schemas.openxmlformats.org/spreadsheetml/2006/main" count="56" uniqueCount="53">
  <si>
    <t>Task 1a</t>
  </si>
  <si>
    <t>Calculate the acceleration value of the race car.</t>
  </si>
  <si>
    <t>Determine the time taken for the race car to complete the drag race.</t>
  </si>
  <si>
    <t>Based on the formula provided I calculated acceleration value of the car by doing the following: (a) acceleration is = to our final velocity which is our top speed squared -(minus) intitial velocity squared /divided by distance x2</t>
  </si>
  <si>
    <t>Based on the formula provided I calculated time taken by (t) time = final volicity -(minus)  initial volicty /divided by accelaration value we calculated before.</t>
  </si>
  <si>
    <t xml:space="preserve">Task 1b </t>
  </si>
  <si>
    <t>Calculate the distance required for the race car to reach the top speed (240km/h) and return the value to an appropriate cell.</t>
  </si>
  <si>
    <t xml:space="preserve">Using a conditional statement and conditional formatting. Your spreadsheet should return the following message to an appropriate cell if the corresponding conditions are met: (as shown on assessment page) </t>
  </si>
  <si>
    <t>Task 1c</t>
  </si>
  <si>
    <t>Create a simple velocity-time graph using the values calculated above.</t>
  </si>
  <si>
    <t>Annotate your graph by adding appropriate titles &amp;axis labels.</t>
  </si>
  <si>
    <t>Customise your graph by altering the line type,thickness and colour etc.</t>
  </si>
  <si>
    <t xml:space="preserve">Task 2a </t>
  </si>
  <si>
    <t>Which operator performed best and why?</t>
  </si>
  <si>
    <t>Which operator performed worst and why?</t>
  </si>
  <si>
    <t>Are there any similarities/differences between the operators?</t>
  </si>
  <si>
    <t>Mean &amp; range calculations</t>
  </si>
  <si>
    <t>A Graph plottng all measured values against actual size</t>
  </si>
  <si>
    <t xml:space="preserve">Graphs plotting measured values against actual size for each operator </t>
  </si>
  <si>
    <t>Analysis of sizing accuracy of individual technicians, analysis should include:</t>
  </si>
  <si>
    <t xml:space="preserve">Acceleration value of the car: </t>
  </si>
  <si>
    <t>Race completetion time:</t>
  </si>
  <si>
    <t>Final velicity: 66.66, Initial velocity: 0, Distance covered: 400</t>
  </si>
  <si>
    <t xml:space="preserve">Distance </t>
  </si>
  <si>
    <t>Initial V</t>
  </si>
  <si>
    <t>Final V</t>
  </si>
  <si>
    <t>Acceler</t>
  </si>
  <si>
    <t>Time</t>
  </si>
  <si>
    <t>Final velocity: 66.66, Initial Velocity: 0, Accelaration value: 5.55444</t>
  </si>
  <si>
    <t>Distance</t>
  </si>
  <si>
    <t>5.554445 m/s - Please see cell calculation below</t>
  </si>
  <si>
    <t>Sample</t>
  </si>
  <si>
    <t>Actual Size</t>
  </si>
  <si>
    <t>Technicial A</t>
  </si>
  <si>
    <t>Technicial B</t>
  </si>
  <si>
    <t>Technicial C</t>
  </si>
  <si>
    <t xml:space="preserve">Mean </t>
  </si>
  <si>
    <t xml:space="preserve">Range </t>
  </si>
  <si>
    <t>I have worked out the Mean by starting formula with equals= Average and then highligheted the cells I wanted in () and then selected enter</t>
  </si>
  <si>
    <t>I have worked out the Range by starting formula with equals=Max - Highlighting cells then -MIN and highlighting cells</t>
  </si>
  <si>
    <t>I believe operator C performed best as you can see from the graph that the measurements recording are the closest alligned with that of the actual size. The mean and Range for Operator C is closest to the actual size as well.</t>
  </si>
  <si>
    <t>I believe operator A performed worst as their range and mean was furthest away from the actual size, also from looking at the graph you can see measurements from operator A is furthest alligned with actual size.</t>
  </si>
  <si>
    <t>Cell C30 below allows user provider to estimate the acceleration value (between 1&amp;10 ms)</t>
  </si>
  <si>
    <t>Reference 2</t>
  </si>
  <si>
    <t>Please see below distance is 400m in cell C27 with top speed set as 66.66 m/s (240 km/h)(check reference 2 cells for calculation)</t>
  </si>
  <si>
    <t>Reference 1</t>
  </si>
  <si>
    <t>Please see below at reference 2 time taken for the car to complete race is 12.0012 (check cell for calculation)</t>
  </si>
  <si>
    <t>Calculate the time taken for the car to complete the race and return the value to an appropriate cell.</t>
  </si>
  <si>
    <t>Please see below cells C31 and D31</t>
  </si>
  <si>
    <t xml:space="preserve">The measurements taken from all technical A,B &amp; C in comparison to the actual measurements when it came to high value samples were all close in comparison and close in results. </t>
  </si>
  <si>
    <t>You can see from the range that Technical B &amp; C were closer in measurement with actual size mean in comparison to Technical A, however Technical A was closer in mean to actual size mean.</t>
  </si>
  <si>
    <t>Accel.</t>
  </si>
  <si>
    <t>12.0012 sec Please see cell calculation above (Cell C11)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</si>
</sst>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7"/>
      <name val="Calibri"/>
      <family val="2"/>
      <scheme val="minor"/>
    </font>
    <font>
      <sz val="11"/>
      <color rgb="FF444444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7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2" fillId="0" borderId="0" xfId="0" applyFont="1"/>
    <xf numFmtId="0" fontId="0" fillId="0" borderId="0" xfId="0" applyFont="1"/>
    <xf numFmtId="0" fontId="3" fillId="0" borderId="0" xfId="0" applyFont="1"/>
    <xf numFmtId="0" fontId="1" fillId="2" borderId="1" xfId="0" applyFont="1" applyFill="1" applyBorder="1"/>
    <xf numFmtId="0" fontId="1" fillId="3" borderId="1" xfId="0" applyFont="1" applyFill="1" applyBorder="1" applyAlignment="1">
      <alignment horizontal="center"/>
    </xf>
    <xf numFmtId="0" fontId="0" fillId="0" borderId="1" xfId="0" applyBorder="1" applyAlignment="1">
      <alignment horizontal="right"/>
    </xf>
    <xf numFmtId="0" fontId="1" fillId="0" borderId="1" xfId="0" applyFont="1" applyBorder="1" applyAlignment="1">
      <alignment horizontal="center"/>
    </xf>
    <xf numFmtId="0" fontId="1" fillId="4" borderId="1" xfId="0" applyFont="1" applyFill="1" applyBorder="1"/>
    <xf numFmtId="0" fontId="0" fillId="0" borderId="0" xfId="0" applyBorder="1"/>
    <xf numFmtId="0" fontId="0" fillId="0" borderId="0" xfId="0" applyFill="1" applyBorder="1"/>
    <xf numFmtId="3" fontId="0" fillId="0" borderId="0" xfId="0" applyNumberFormat="1" applyBorder="1"/>
    <xf numFmtId="0" fontId="4" fillId="0" borderId="0" xfId="0" applyFont="1"/>
    <xf numFmtId="0" fontId="1" fillId="0" borderId="0" xfId="0" applyFont="1" applyBorder="1"/>
    <xf numFmtId="0" fontId="5" fillId="0" borderId="0" xfId="0" applyFont="1" applyAlignment="1">
      <alignment vertical="center"/>
    </xf>
  </cellXfs>
  <cellStyles count="1">
    <cellStyle name="Normal" xfId="0" builtinId="0"/>
  </cellStyles>
  <dxfs count="3"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GB"/>
              <a:t>Measured values against actual size &amp; for each operator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Actual Size</c:v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val>
            <c:numRef>
              <c:f>Sheet1!$C$57:$C$76</c:f>
              <c:numCache>
                <c:formatCode>General</c:formatCode>
                <c:ptCount val="20"/>
                <c:pt idx="0">
                  <c:v>0.7</c:v>
                </c:pt>
                <c:pt idx="1">
                  <c:v>2.1</c:v>
                </c:pt>
                <c:pt idx="2">
                  <c:v>1.1000000000000001</c:v>
                </c:pt>
                <c:pt idx="3">
                  <c:v>1.6</c:v>
                </c:pt>
                <c:pt idx="4">
                  <c:v>2.7</c:v>
                </c:pt>
                <c:pt idx="5">
                  <c:v>0.55000000000000004</c:v>
                </c:pt>
                <c:pt idx="6">
                  <c:v>0.27</c:v>
                </c:pt>
                <c:pt idx="7">
                  <c:v>0.4</c:v>
                </c:pt>
                <c:pt idx="8">
                  <c:v>6</c:v>
                </c:pt>
                <c:pt idx="9">
                  <c:v>1.1200000000000001</c:v>
                </c:pt>
                <c:pt idx="10">
                  <c:v>1.3</c:v>
                </c:pt>
                <c:pt idx="11">
                  <c:v>0.98</c:v>
                </c:pt>
                <c:pt idx="12">
                  <c:v>1.1499999999999999</c:v>
                </c:pt>
                <c:pt idx="13">
                  <c:v>0.52</c:v>
                </c:pt>
                <c:pt idx="14">
                  <c:v>1.8</c:v>
                </c:pt>
                <c:pt idx="15">
                  <c:v>7.5</c:v>
                </c:pt>
                <c:pt idx="16">
                  <c:v>0.28000000000000003</c:v>
                </c:pt>
                <c:pt idx="17">
                  <c:v>0.5</c:v>
                </c:pt>
                <c:pt idx="18">
                  <c:v>4.9000000000000004</c:v>
                </c:pt>
                <c:pt idx="19">
                  <c:v>0.25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1D6-4FE4-8012-8C52F6329AD2}"/>
            </c:ext>
          </c:extLst>
        </c:ser>
        <c:ser>
          <c:idx val="1"/>
          <c:order val="1"/>
          <c:tx>
            <c:v>Technician A</c:v>
          </c:tx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val>
            <c:numRef>
              <c:f>Sheet1!$D$57:$D$76</c:f>
              <c:numCache>
                <c:formatCode>General</c:formatCode>
                <c:ptCount val="20"/>
                <c:pt idx="0">
                  <c:v>1.5</c:v>
                </c:pt>
                <c:pt idx="1">
                  <c:v>1.8</c:v>
                </c:pt>
                <c:pt idx="2">
                  <c:v>2</c:v>
                </c:pt>
                <c:pt idx="3">
                  <c:v>0.8</c:v>
                </c:pt>
                <c:pt idx="4">
                  <c:v>3</c:v>
                </c:pt>
                <c:pt idx="5">
                  <c:v>1.2</c:v>
                </c:pt>
                <c:pt idx="6">
                  <c:v>1.2</c:v>
                </c:pt>
                <c:pt idx="7">
                  <c:v>0.5</c:v>
                </c:pt>
                <c:pt idx="8">
                  <c:v>5.5</c:v>
                </c:pt>
                <c:pt idx="9">
                  <c:v>0.5</c:v>
                </c:pt>
                <c:pt idx="10">
                  <c:v>2.1</c:v>
                </c:pt>
                <c:pt idx="11">
                  <c:v>1</c:v>
                </c:pt>
                <c:pt idx="12">
                  <c:v>1.8</c:v>
                </c:pt>
                <c:pt idx="13">
                  <c:v>1.5</c:v>
                </c:pt>
                <c:pt idx="14">
                  <c:v>2</c:v>
                </c:pt>
                <c:pt idx="15">
                  <c:v>6</c:v>
                </c:pt>
                <c:pt idx="16">
                  <c:v>1</c:v>
                </c:pt>
                <c:pt idx="17">
                  <c:v>0.9</c:v>
                </c:pt>
                <c:pt idx="18">
                  <c:v>4.5</c:v>
                </c:pt>
                <c:pt idx="19">
                  <c:v>0.5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1D6-4FE4-8012-8C52F6329AD2}"/>
            </c:ext>
          </c:extLst>
        </c:ser>
        <c:ser>
          <c:idx val="2"/>
          <c:order val="2"/>
          <c:tx>
            <c:v>Technician B</c:v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val>
            <c:numRef>
              <c:f>Sheet1!$E$57:$E$76</c:f>
              <c:numCache>
                <c:formatCode>General</c:formatCode>
                <c:ptCount val="20"/>
                <c:pt idx="0">
                  <c:v>1</c:v>
                </c:pt>
                <c:pt idx="1">
                  <c:v>2</c:v>
                </c:pt>
                <c:pt idx="2">
                  <c:v>2</c:v>
                </c:pt>
                <c:pt idx="3">
                  <c:v>2</c:v>
                </c:pt>
                <c:pt idx="4">
                  <c:v>3.5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6.5</c:v>
                </c:pt>
                <c:pt idx="9">
                  <c:v>1.5</c:v>
                </c:pt>
                <c:pt idx="10">
                  <c:v>1.5</c:v>
                </c:pt>
                <c:pt idx="11">
                  <c:v>1</c:v>
                </c:pt>
                <c:pt idx="12">
                  <c:v>1.5</c:v>
                </c:pt>
                <c:pt idx="13">
                  <c:v>1</c:v>
                </c:pt>
                <c:pt idx="14">
                  <c:v>2.5</c:v>
                </c:pt>
                <c:pt idx="15">
                  <c:v>8</c:v>
                </c:pt>
                <c:pt idx="16">
                  <c:v>1</c:v>
                </c:pt>
                <c:pt idx="17">
                  <c:v>1.2</c:v>
                </c:pt>
                <c:pt idx="18">
                  <c:v>5.5</c:v>
                </c:pt>
                <c:pt idx="19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51D6-4FE4-8012-8C52F6329AD2}"/>
            </c:ext>
          </c:extLst>
        </c:ser>
        <c:ser>
          <c:idx val="3"/>
          <c:order val="3"/>
          <c:tx>
            <c:v>Technician C</c:v>
          </c:tx>
          <c:spPr>
            <a:gradFill rotWithShape="1">
              <a:gsLst>
                <a:gs pos="0">
                  <a:schemeClr val="accent4">
                    <a:satMod val="103000"/>
                    <a:lumMod val="102000"/>
                    <a:tint val="94000"/>
                  </a:schemeClr>
                </a:gs>
                <a:gs pos="50000">
                  <a:schemeClr val="accent4">
                    <a:satMod val="110000"/>
                    <a:lumMod val="100000"/>
                    <a:shade val="100000"/>
                  </a:schemeClr>
                </a:gs>
                <a:gs pos="100000">
                  <a:schemeClr val="accent4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val>
            <c:numRef>
              <c:f>Sheet1!$F$57:$F$76</c:f>
              <c:numCache>
                <c:formatCode>General</c:formatCode>
                <c:ptCount val="20"/>
                <c:pt idx="0">
                  <c:v>1.4</c:v>
                </c:pt>
                <c:pt idx="1">
                  <c:v>2.5</c:v>
                </c:pt>
                <c:pt idx="2">
                  <c:v>1.6</c:v>
                </c:pt>
                <c:pt idx="3">
                  <c:v>1.6</c:v>
                </c:pt>
                <c:pt idx="4">
                  <c:v>3</c:v>
                </c:pt>
                <c:pt idx="5">
                  <c:v>1</c:v>
                </c:pt>
                <c:pt idx="6">
                  <c:v>0.7</c:v>
                </c:pt>
                <c:pt idx="7">
                  <c:v>0.9</c:v>
                </c:pt>
                <c:pt idx="8">
                  <c:v>6.2</c:v>
                </c:pt>
                <c:pt idx="9">
                  <c:v>1.4</c:v>
                </c:pt>
                <c:pt idx="10">
                  <c:v>1.7</c:v>
                </c:pt>
                <c:pt idx="11">
                  <c:v>1.3</c:v>
                </c:pt>
                <c:pt idx="12">
                  <c:v>1.6</c:v>
                </c:pt>
                <c:pt idx="13">
                  <c:v>1</c:v>
                </c:pt>
                <c:pt idx="14">
                  <c:v>2.1</c:v>
                </c:pt>
                <c:pt idx="15">
                  <c:v>7</c:v>
                </c:pt>
                <c:pt idx="16">
                  <c:v>0.8</c:v>
                </c:pt>
                <c:pt idx="17">
                  <c:v>0.8</c:v>
                </c:pt>
                <c:pt idx="18">
                  <c:v>4.9000000000000004</c:v>
                </c:pt>
                <c:pt idx="19">
                  <c:v>0.5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51D6-4FE4-8012-8C52F6329AD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616326800"/>
        <c:axId val="616325000"/>
      </c:barChart>
      <c:catAx>
        <c:axId val="616326800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samples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16325000"/>
        <c:crosses val="autoZero"/>
        <c:auto val="1"/>
        <c:lblAlgn val="ctr"/>
        <c:lblOffset val="100"/>
        <c:noMultiLvlLbl val="0"/>
      </c:catAx>
      <c:valAx>
        <c:axId val="6163250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 </a:t>
                </a:r>
              </a:p>
              <a:p>
                <a:pPr>
                  <a:defRPr/>
                </a:pPr>
                <a:r>
                  <a:rPr lang="en-GB"/>
                  <a:t>Sizing</a:t>
                </a:r>
                <a:r>
                  <a:rPr lang="en-GB" baseline="0"/>
                  <a:t> accuracy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1632680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500" b="1" i="0" u="none" strike="noStrike" kern="1200" cap="all" spc="100" normalizeH="0" baseline="0">
                <a:solidFill>
                  <a:schemeClr val="lt1"/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Velocity</a:t>
            </a:r>
            <a:r>
              <a:rPr lang="en-GB" baseline="0"/>
              <a:t>-time graph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500" b="1" i="0" u="none" strike="noStrike" kern="1200" cap="all" spc="100" normalizeH="0" baseline="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cked"/>
        <c:varyColors val="0"/>
        <c:ser>
          <c:idx val="0"/>
          <c:order val="0"/>
          <c:spPr>
            <a:ln w="34925" cap="rnd">
              <a:solidFill>
                <a:schemeClr val="lt1"/>
              </a:solidFill>
              <a:round/>
            </a:ln>
            <a:effectLst>
              <a:outerShdw dist="25400" dir="2700000" algn="tl" rotWithShape="0">
                <a:schemeClr val="accent1"/>
              </a:outerShdw>
            </a:effectLst>
          </c:spPr>
          <c:marker>
            <c:symbol val="none"/>
          </c:marker>
          <c:cat>
            <c:strRef>
              <c:f>(Sheet1!$B$29,Sheet1!$B$31)</c:f>
              <c:strCache>
                <c:ptCount val="2"/>
                <c:pt idx="0">
                  <c:v>Final V</c:v>
                </c:pt>
                <c:pt idx="1">
                  <c:v>Time</c:v>
                </c:pt>
              </c:strCache>
            </c:strRef>
          </c:cat>
          <c:val>
            <c:numRef>
              <c:f>(Sheet1!$C$29,Sheet1!$C$31)</c:f>
              <c:numCache>
                <c:formatCode>General</c:formatCode>
                <c:ptCount val="2"/>
                <c:pt idx="0">
                  <c:v>66.66</c:v>
                </c:pt>
                <c:pt idx="1">
                  <c:v>12.001200120012001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681-499F-A0E0-5A76786DCC9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dropLines>
          <c:spPr>
            <a:ln w="9525" cap="flat" cmpd="sng" algn="ctr">
              <a:gradFill>
                <a:gsLst>
                  <a:gs pos="0">
                    <a:schemeClr val="lt1"/>
                  </a:gs>
                  <a:gs pos="100000">
                    <a:schemeClr val="lt1">
                      <a:alpha val="0"/>
                    </a:schemeClr>
                  </a:gs>
                </a:gsLst>
                <a:lin ang="5400000" scaled="0"/>
              </a:gradFill>
              <a:round/>
            </a:ln>
            <a:effectLst/>
          </c:spPr>
        </c:dropLines>
        <c:smooth val="0"/>
        <c:axId val="979204592"/>
        <c:axId val="979208552"/>
      </c:lineChart>
      <c:catAx>
        <c:axId val="979204592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spc="100" baseline="0">
                <a:solidFill>
                  <a:schemeClr val="lt1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79208552"/>
        <c:crosses val="autoZero"/>
        <c:auto val="1"/>
        <c:lblAlgn val="ctr"/>
        <c:lblOffset val="100"/>
        <c:noMultiLvlLbl val="0"/>
      </c:catAx>
      <c:valAx>
        <c:axId val="979208552"/>
        <c:scaling>
          <c:orientation val="minMax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Velocity/ms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7920459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zero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accent1"/>
    </a:solidFill>
    <a:ln w="9525" cap="flat" cmpd="sng" algn="ctr">
      <a:solidFill>
        <a:schemeClr val="accent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29">
  <cs:axisTitle>
    <cs:lnRef idx="0"/>
    <cs:fillRef idx="0"/>
    <cs:effectRef idx="0"/>
    <cs:fontRef idx="minor">
      <a:schemeClr val="lt1"/>
    </cs:fontRef>
    <cs:defRPr sz="900" b="1" kern="1200"/>
  </cs:axisTitle>
  <cs:categoryAxis>
    <cs:lnRef idx="0">
      <cs:styleClr val="0"/>
    </cs:lnRef>
    <cs:fillRef idx="0"/>
    <cs:effectRef idx="0"/>
    <cs:fontRef idx="minor">
      <a:schemeClr val="lt1"/>
    </cs:fontRef>
    <cs:spPr>
      <a:ln w="12700" cap="flat" cmpd="sng" algn="ctr">
        <a:solidFill>
          <a:schemeClr val="lt1"/>
        </a:solidFill>
        <a:round/>
      </a:ln>
    </cs:spPr>
    <cs:defRPr sz="900" kern="1200" spc="100" baseline="0"/>
  </cs:categoryAxis>
  <cs:chartArea>
    <cs:lnRef idx="0">
      <cs:styleClr val="0"/>
    </cs:lnRef>
    <cs:fillRef idx="0">
      <cs:styleClr val="0"/>
    </cs:fillRef>
    <cs:effectRef idx="0"/>
    <cs:fontRef idx="minor">
      <a:schemeClr val="dk1"/>
    </cs:fontRef>
    <cs:spPr>
      <a:solidFill>
        <a:schemeClr val="phClr"/>
      </a:solidFill>
      <a:ln w="9525" cap="flat" cmpd="sng" algn="ctr">
        <a:solidFill>
          <a:schemeClr val="phClr"/>
        </a:solidFill>
        <a:round/>
      </a:ln>
    </cs:spPr>
    <cs:defRPr sz="1000" kern="1200"/>
  </cs:chartArea>
  <cs:dataLabel>
    <cs:lnRef idx="0"/>
    <cs:fillRef idx="0"/>
    <cs:effectRef idx="0"/>
    <cs:fontRef idx="minor">
      <a:schemeClr val="lt1"/>
    </cs:fontRef>
    <cs:defRPr sz="900" b="1" kern="120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pattFill prst="ltUpDiag">
        <a:fgClr>
          <a:schemeClr val="phClr"/>
        </a:fgClr>
        <a:bgClr>
          <a:schemeClr val="lt1"/>
        </a:bgClr>
      </a:patt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pattFill prst="ltUpDiag">
        <a:fgClr>
          <a:schemeClr val="phClr"/>
        </a:fgClr>
        <a:bgClr>
          <a:schemeClr val="lt1"/>
        </a:bgClr>
      </a:pattFill>
    </cs:spPr>
  </cs:dataPoint3D>
  <cs:dataPointLine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34925" cap="rnd">
        <a:solidFill>
          <a:schemeClr val="lt1"/>
        </a:solidFill>
        <a:round/>
      </a:ln>
      <a:effectLst>
        <a:outerShdw dist="25400" dir="2700000" algn="tl" rotWithShape="0">
          <a:schemeClr val="phClr"/>
        </a:outerShdw>
      </a:effectLst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22225">
        <a:solidFill>
          <a:schemeClr val="lt1"/>
        </a:solidFill>
        <a:round/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>
      <cs:styleClr val="0"/>
    </cs:lnRef>
    <cs:fillRef idx="0"/>
    <cs:effectRef idx="0"/>
    <cs:fontRef idx="minor">
      <a:schemeClr val="lt1"/>
    </cs:fontRef>
    <cs:spPr>
      <a:ln w="9525">
        <a:solidFill>
          <a:schemeClr val="phClr">
            <a:lumMod val="60000"/>
            <a:lumOff val="40000"/>
          </a:schemeClr>
        </a:solidFill>
      </a:ln>
    </cs:spPr>
    <cs:defRPr sz="900" kern="1200"/>
  </cs:dataTable>
  <cs:downBar>
    <cs:lnRef idx="0">
      <cs:styleClr val="0"/>
    </cs:lnRef>
    <cs:fillRef idx="0"/>
    <cs:effectRef idx="0"/>
    <cs:fontRef idx="minor">
      <a:schemeClr val="dk1"/>
    </cs:fontRef>
    <cs:spPr>
      <a:solidFill>
        <a:schemeClr val="dk1">
          <a:lumMod val="35000"/>
          <a:lumOff val="65000"/>
        </a:schemeClr>
      </a:solidFill>
      <a:ln w="9525">
        <a:solidFill>
          <a:schemeClr val="phClr">
            <a:lumMod val="60000"/>
            <a:lumOff val="4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0">
              <a:schemeClr val="lt1"/>
            </a:gs>
            <a:gs pos="100000">
              <a:schemeClr val="lt1">
                <a:alpha val="0"/>
              </a:schemeClr>
            </a:gs>
          </a:gsLst>
          <a:lin ang="5400000" scaled="0"/>
        </a:gradFill>
        <a:round/>
      </a:ln>
    </cs:spPr>
  </cs:dropLine>
  <cs:errorBar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</a:schemeClr>
        </a:solidFill>
        <a:round/>
      </a:ln>
      <a:effectLst>
        <a:glow rad="25400">
          <a:schemeClr val="lt1"/>
        </a:glow>
      </a:effectLst>
    </cs:spPr>
  </cs:errorBar>
  <cs:floor>
    <cs:lnRef idx="0"/>
    <cs:fillRef idx="0"/>
    <cs:effectRef idx="0"/>
    <cs:fontRef idx="minor">
      <a:schemeClr val="dk1"/>
    </cs:fontRef>
  </cs:floor>
  <cs:gridlineMajor>
    <cs:lnRef idx="0">
      <cs:styleClr val="0"/>
    </cs:lnRef>
    <cs:fillRef idx="0"/>
    <cs:effectRef idx="0"/>
    <cs:fontRef idx="minor">
      <a:schemeClr val="dk1"/>
    </cs:fontRef>
    <cs:spPr>
      <a:ln w="9525" cap="flat" cmpd="sng" algn="ctr">
        <a:solidFill>
          <a:schemeClr val="lt1">
            <a:alpha val="25000"/>
          </a:schemeClr>
        </a:solidFill>
        <a:round/>
      </a:ln>
    </cs:spPr>
  </cs:gridlineMajor>
  <cs:gridlineMinor>
    <cs:lnRef idx="0">
      <cs:styleClr val="0"/>
    </cs:lnRef>
    <cs:fillRef idx="0"/>
    <cs:effectRef idx="0"/>
    <cs:fontRef idx="minor">
      <a:schemeClr val="dk1"/>
    </cs:fontRef>
    <cs:spPr>
      <a:ln>
        <a:solidFill>
          <a:schemeClr val="lt1">
            <a:alpha val="10000"/>
          </a:schemeClr>
        </a:solidFill>
      </a:ln>
    </cs:spPr>
  </cs:gridlineMinor>
  <cs:hiLoLine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</a:schemeClr>
        </a:solidFill>
        <a:prstDash val="dash"/>
      </a:ln>
    </cs:spPr>
  </cs:hiLoLine>
  <cs:leaderLine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</a:schemeClr>
        </a:solidFill>
      </a:ln>
    </cs:spPr>
  </cs:leaderLine>
  <cs:legend>
    <cs:lnRef idx="0"/>
    <cs:fillRef idx="0"/>
    <cs:effectRef idx="0"/>
    <cs:fontRef idx="minor">
      <a:schemeClr val="lt1"/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>
      <cs:styleClr val="0"/>
    </cs:lnRef>
    <cs:fillRef idx="0"/>
    <cs:effectRef idx="0"/>
    <cs:fontRef idx="minor">
      <a:schemeClr val="lt1"/>
    </cs:fontRef>
    <cs:spPr>
      <a:ln w="3175" cap="flat" cmpd="sng" algn="ctr">
        <a:solidFill>
          <a:schemeClr val="phClr">
            <a:lumMod val="60000"/>
            <a:lumOff val="40000"/>
          </a:schemeClr>
        </a:solidFill>
        <a:round/>
      </a:ln>
    </cs:spPr>
    <cs:defRPr sz="900" kern="1200"/>
  </cs:seriesAxis>
  <cs:seriesLine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  <a:tint val="5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lt1"/>
    </cs:fontRef>
    <cs:defRPr sz="1500" b="1" kern="1200" cap="all" spc="100" normalizeH="0" baseline="0"/>
  </cs:title>
  <cs:trendline>
    <cs:lnRef idx="0"/>
    <cs:fillRef idx="0"/>
    <cs:effectRef idx="0"/>
    <cs:fontRef idx="minor">
      <a:schemeClr val="dk1"/>
    </cs:fontRef>
    <cs:spPr>
      <a:ln w="28575" cap="rnd">
        <a:solidFill>
          <a:schemeClr val="lt1">
            <a:alpha val="50000"/>
          </a:schemeClr>
        </a:solidFill>
        <a:round/>
      </a:ln>
    </cs:spPr>
  </cs:trendline>
  <cs:trendlineLabel>
    <cs:lnRef idx="0"/>
    <cs:fillRef idx="0"/>
    <cs:effectRef idx="0"/>
    <cs:fontRef idx="minor">
      <a:schemeClr val="lt1"/>
    </cs:fontRef>
    <cs:defRPr sz="900" kern="1200"/>
  </cs:trendlineLabel>
  <cs:upBar>
    <cs:lnRef idx="0">
      <cs:styleClr val="0"/>
    </cs:lnRef>
    <cs:fillRef idx="0"/>
    <cs:effectRef idx="0"/>
    <cs:fontRef idx="minor">
      <a:schemeClr val="dk1"/>
    </cs:fontRef>
    <cs:spPr>
      <a:solidFill>
        <a:schemeClr val="lt1">
          <a:lumMod val="95000"/>
        </a:schemeClr>
      </a:solidFill>
      <a:ln w="9525">
        <a:solidFill>
          <a:schemeClr val="phClr">
            <a:lumMod val="60000"/>
            <a:lumOff val="40000"/>
          </a:schemeClr>
        </a:solidFill>
      </a:ln>
    </cs:spPr>
  </cs:upBar>
  <cs:valueAxis>
    <cs:lnRef idx="0"/>
    <cs:fillRef idx="0"/>
    <cs:effectRef idx="0"/>
    <cs:fontRef idx="minor">
      <a:schemeClr val="lt1"/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63497</xdr:colOff>
      <xdr:row>56</xdr:row>
      <xdr:rowOff>105832</xdr:rowOff>
    </xdr:from>
    <xdr:to>
      <xdr:col>12</xdr:col>
      <xdr:colOff>458611</xdr:colOff>
      <xdr:row>73</xdr:row>
      <xdr:rowOff>112889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FD0854ED-2373-E39C-05B7-95E1A509501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232834</xdr:colOff>
      <xdr:row>36</xdr:row>
      <xdr:rowOff>77610</xdr:rowOff>
    </xdr:from>
    <xdr:to>
      <xdr:col>5</xdr:col>
      <xdr:colOff>14111</xdr:colOff>
      <xdr:row>48</xdr:row>
      <xdr:rowOff>16932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4B36513A-A72E-9F0D-A0CA-2AAE2BCC17B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470F39-DF04-4A42-BF20-7D9C06B5413F}">
  <dimension ref="A1:R84"/>
  <sheetViews>
    <sheetView tabSelected="1" topLeftCell="A7" zoomScale="90" zoomScaleNormal="90" workbookViewId="0">
      <selection activeCell="J6" sqref="J6"/>
    </sheetView>
  </sheetViews>
  <sheetFormatPr defaultRowHeight="14.5" x14ac:dyDescent="0.35"/>
  <cols>
    <col min="1" max="1" width="13.1796875" customWidth="1"/>
    <col min="2" max="2" width="8.7265625" customWidth="1"/>
    <col min="3" max="3" width="11.90625" customWidth="1"/>
    <col min="4" max="4" width="11.54296875" customWidth="1"/>
    <col min="5" max="5" width="10.90625" customWidth="1"/>
    <col min="6" max="6" width="12" customWidth="1"/>
  </cols>
  <sheetData>
    <row r="1" spans="1:4" x14ac:dyDescent="0.35">
      <c r="A1" s="2" t="s">
        <v>0</v>
      </c>
    </row>
    <row r="2" spans="1:4" x14ac:dyDescent="0.35">
      <c r="A2" s="4" t="s">
        <v>1</v>
      </c>
    </row>
    <row r="3" spans="1:4" x14ac:dyDescent="0.35">
      <c r="A3" s="3" t="s">
        <v>3</v>
      </c>
    </row>
    <row r="4" spans="1:4" x14ac:dyDescent="0.35">
      <c r="A4" t="s">
        <v>22</v>
      </c>
    </row>
    <row r="5" spans="1:4" x14ac:dyDescent="0.35">
      <c r="A5" s="1" t="s">
        <v>20</v>
      </c>
      <c r="D5" t="s">
        <v>30</v>
      </c>
    </row>
    <row r="6" spans="1:4" x14ac:dyDescent="0.35">
      <c r="A6" s="1"/>
      <c r="B6" s="13" t="s">
        <v>45</v>
      </c>
    </row>
    <row r="7" spans="1:4" x14ac:dyDescent="0.35">
      <c r="A7" s="1"/>
      <c r="B7" s="1" t="s">
        <v>23</v>
      </c>
      <c r="C7">
        <v>400</v>
      </c>
    </row>
    <row r="8" spans="1:4" x14ac:dyDescent="0.35">
      <c r="A8" s="1"/>
      <c r="B8" s="1" t="s">
        <v>24</v>
      </c>
      <c r="C8">
        <v>0</v>
      </c>
    </row>
    <row r="9" spans="1:4" x14ac:dyDescent="0.35">
      <c r="A9" s="1"/>
      <c r="B9" s="1" t="s">
        <v>25</v>
      </c>
      <c r="C9">
        <v>66.66</v>
      </c>
    </row>
    <row r="10" spans="1:4" x14ac:dyDescent="0.35">
      <c r="A10" s="1"/>
      <c r="B10" s="1" t="s">
        <v>51</v>
      </c>
      <c r="C10">
        <f>(C9^2-C8)/(2*C7)</f>
        <v>5.5544444999999998</v>
      </c>
    </row>
    <row r="11" spans="1:4" x14ac:dyDescent="0.35">
      <c r="A11" s="1"/>
      <c r="B11" s="1" t="s">
        <v>27</v>
      </c>
      <c r="C11">
        <f>(C9-C8)/(C10)</f>
        <v>12.001200120012001</v>
      </c>
    </row>
    <row r="12" spans="1:4" x14ac:dyDescent="0.35">
      <c r="A12" s="1"/>
    </row>
    <row r="13" spans="1:4" x14ac:dyDescent="0.35">
      <c r="A13" s="4" t="s">
        <v>2</v>
      </c>
    </row>
    <row r="14" spans="1:4" x14ac:dyDescent="0.35">
      <c r="A14" s="3" t="s">
        <v>4</v>
      </c>
    </row>
    <row r="15" spans="1:4" x14ac:dyDescent="0.35">
      <c r="A15" s="3" t="s">
        <v>28</v>
      </c>
    </row>
    <row r="16" spans="1:4" x14ac:dyDescent="0.35">
      <c r="A16" s="1" t="s">
        <v>21</v>
      </c>
      <c r="C16" t="s">
        <v>52</v>
      </c>
    </row>
    <row r="18" spans="1:4" x14ac:dyDescent="0.35">
      <c r="A18" s="2" t="s">
        <v>5</v>
      </c>
    </row>
    <row r="19" spans="1:4" x14ac:dyDescent="0.35">
      <c r="A19" s="4" t="s">
        <v>6</v>
      </c>
    </row>
    <row r="20" spans="1:4" x14ac:dyDescent="0.35">
      <c r="A20" s="3" t="s">
        <v>44</v>
      </c>
    </row>
    <row r="21" spans="1:4" x14ac:dyDescent="0.35">
      <c r="A21" s="3" t="s">
        <v>42</v>
      </c>
    </row>
    <row r="22" spans="1:4" x14ac:dyDescent="0.35">
      <c r="A22" s="4" t="s">
        <v>47</v>
      </c>
    </row>
    <row r="23" spans="1:4" x14ac:dyDescent="0.35">
      <c r="A23" s="3" t="s">
        <v>46</v>
      </c>
    </row>
    <row r="24" spans="1:4" x14ac:dyDescent="0.35">
      <c r="A24" s="4" t="s">
        <v>7</v>
      </c>
    </row>
    <row r="25" spans="1:4" x14ac:dyDescent="0.35">
      <c r="A25" s="3" t="s">
        <v>48</v>
      </c>
    </row>
    <row r="26" spans="1:4" x14ac:dyDescent="0.35">
      <c r="A26" s="3"/>
      <c r="B26" s="13" t="s">
        <v>43</v>
      </c>
    </row>
    <row r="27" spans="1:4" x14ac:dyDescent="0.35">
      <c r="A27" s="3"/>
      <c r="B27" s="1" t="s">
        <v>29</v>
      </c>
      <c r="C27">
        <v>400</v>
      </c>
    </row>
    <row r="28" spans="1:4" x14ac:dyDescent="0.35">
      <c r="A28" s="3"/>
      <c r="B28" s="1" t="s">
        <v>24</v>
      </c>
      <c r="C28">
        <v>0</v>
      </c>
    </row>
    <row r="29" spans="1:4" x14ac:dyDescent="0.35">
      <c r="A29" s="3"/>
      <c r="B29" s="1" t="s">
        <v>25</v>
      </c>
      <c r="C29">
        <v>66.66</v>
      </c>
    </row>
    <row r="30" spans="1:4" x14ac:dyDescent="0.35">
      <c r="A30" s="3"/>
      <c r="B30" s="1" t="s">
        <v>26</v>
      </c>
      <c r="C30">
        <f>(C29^2-C28)/(2*C27)</f>
        <v>5.5544444999999998</v>
      </c>
    </row>
    <row r="31" spans="1:4" x14ac:dyDescent="0.35">
      <c r="A31" s="3"/>
      <c r="B31" s="1" t="s">
        <v>27</v>
      </c>
      <c r="C31">
        <f>(C29-C28)/C30</f>
        <v>12.001200120012001</v>
      </c>
      <c r="D31" t="str">
        <f>IF(C31&lt;12,"Impossible! - This race car cannot accelerate this quickly",IF(C31&gt;17,"The car will lose the race - Acceleration value too low",IF(C31&lt;&gt;14,"The car will win the race","")))</f>
        <v>The car will win the race</v>
      </c>
    </row>
    <row r="32" spans="1:4" x14ac:dyDescent="0.35">
      <c r="A32" s="3"/>
    </row>
    <row r="33" spans="1:13" x14ac:dyDescent="0.35">
      <c r="A33" s="2" t="s">
        <v>8</v>
      </c>
    </row>
    <row r="34" spans="1:13" x14ac:dyDescent="0.35">
      <c r="A34" s="4" t="s">
        <v>9</v>
      </c>
    </row>
    <row r="35" spans="1:13" x14ac:dyDescent="0.35">
      <c r="A35" s="4" t="s">
        <v>10</v>
      </c>
    </row>
    <row r="36" spans="1:13" x14ac:dyDescent="0.35">
      <c r="A36" s="4" t="s">
        <v>11</v>
      </c>
    </row>
    <row r="38" spans="1:13" x14ac:dyDescent="0.35">
      <c r="A38" s="1"/>
      <c r="B38" s="14"/>
      <c r="C38" s="10"/>
      <c r="D38" s="10"/>
      <c r="E38" s="10"/>
      <c r="F38" s="10"/>
      <c r="G38" s="11"/>
      <c r="H38" s="11"/>
      <c r="I38" s="11"/>
      <c r="J38" s="11"/>
      <c r="K38" s="11"/>
      <c r="L38" s="11"/>
      <c r="M38" s="11"/>
    </row>
    <row r="39" spans="1:13" x14ac:dyDescent="0.35">
      <c r="A39" s="3"/>
      <c r="B39" s="10"/>
      <c r="C39" s="10"/>
      <c r="D39" s="12"/>
      <c r="E39" s="11"/>
      <c r="F39" s="11"/>
      <c r="G39" s="11"/>
      <c r="H39" s="11"/>
      <c r="I39" s="11"/>
      <c r="J39" s="11"/>
      <c r="K39" s="11"/>
      <c r="L39" s="11"/>
      <c r="M39" s="10"/>
    </row>
    <row r="40" spans="1:13" x14ac:dyDescent="0.35">
      <c r="B40" s="10"/>
      <c r="C40" s="10"/>
      <c r="D40" s="12"/>
      <c r="E40" s="10"/>
      <c r="F40" s="10"/>
      <c r="G40" s="10"/>
    </row>
    <row r="41" spans="1:13" x14ac:dyDescent="0.35">
      <c r="B41" s="10"/>
      <c r="C41" s="10"/>
      <c r="D41" s="12"/>
      <c r="E41" s="10"/>
      <c r="F41" s="10"/>
      <c r="G41" s="10"/>
    </row>
    <row r="42" spans="1:13" x14ac:dyDescent="0.35">
      <c r="B42" s="10"/>
      <c r="C42" s="10"/>
      <c r="D42" s="12"/>
      <c r="E42" s="10"/>
      <c r="F42" s="10"/>
      <c r="G42" s="10"/>
    </row>
    <row r="43" spans="1:13" x14ac:dyDescent="0.35">
      <c r="B43" s="10"/>
      <c r="C43" s="10"/>
      <c r="D43" s="10"/>
      <c r="E43" s="10"/>
      <c r="F43" s="10"/>
      <c r="G43" s="10"/>
    </row>
    <row r="44" spans="1:13" x14ac:dyDescent="0.35">
      <c r="B44" s="10"/>
      <c r="C44" s="11"/>
      <c r="D44" s="10"/>
      <c r="E44" s="10"/>
      <c r="F44" s="10"/>
      <c r="G44" s="10"/>
    </row>
    <row r="45" spans="1:13" x14ac:dyDescent="0.35">
      <c r="B45" s="10"/>
      <c r="C45" s="11"/>
      <c r="D45" s="10"/>
      <c r="E45" s="10"/>
      <c r="F45" s="10"/>
      <c r="G45" s="10"/>
    </row>
    <row r="46" spans="1:13" x14ac:dyDescent="0.35">
      <c r="B46" s="10"/>
      <c r="C46" s="11"/>
      <c r="D46" s="10"/>
      <c r="E46" s="10"/>
      <c r="F46" s="10"/>
      <c r="G46" s="10"/>
    </row>
    <row r="47" spans="1:13" x14ac:dyDescent="0.35">
      <c r="B47" s="10"/>
      <c r="C47" s="11"/>
      <c r="D47" s="10"/>
      <c r="E47" s="10"/>
      <c r="F47" s="10"/>
      <c r="G47" s="10"/>
    </row>
    <row r="48" spans="1:13" x14ac:dyDescent="0.35">
      <c r="B48" s="10"/>
      <c r="C48" s="11"/>
      <c r="D48" s="10"/>
      <c r="E48" s="10"/>
      <c r="F48" s="10"/>
      <c r="G48" s="10"/>
    </row>
    <row r="50" spans="1:6" x14ac:dyDescent="0.35">
      <c r="A50" s="2" t="s">
        <v>12</v>
      </c>
    </row>
    <row r="51" spans="1:6" x14ac:dyDescent="0.35">
      <c r="A51" s="1" t="s">
        <v>19</v>
      </c>
    </row>
    <row r="52" spans="1:6" x14ac:dyDescent="0.35">
      <c r="A52" s="4" t="s">
        <v>16</v>
      </c>
    </row>
    <row r="53" spans="1:6" x14ac:dyDescent="0.35">
      <c r="A53" s="4" t="s">
        <v>17</v>
      </c>
    </row>
    <row r="54" spans="1:6" x14ac:dyDescent="0.35">
      <c r="A54" s="4" t="s">
        <v>18</v>
      </c>
    </row>
    <row r="56" spans="1:6" ht="18.5" customHeight="1" x14ac:dyDescent="0.35">
      <c r="B56" s="5" t="s">
        <v>31</v>
      </c>
      <c r="C56" s="5" t="s">
        <v>32</v>
      </c>
      <c r="D56" s="5" t="s">
        <v>33</v>
      </c>
      <c r="E56" s="5" t="s">
        <v>34</v>
      </c>
      <c r="F56" s="5" t="s">
        <v>35</v>
      </c>
    </row>
    <row r="57" spans="1:6" x14ac:dyDescent="0.35">
      <c r="B57" s="6">
        <v>1</v>
      </c>
      <c r="C57" s="7">
        <v>0.7</v>
      </c>
      <c r="D57" s="7">
        <v>1.5</v>
      </c>
      <c r="E57" s="7">
        <v>1</v>
      </c>
      <c r="F57" s="7">
        <v>1.4</v>
      </c>
    </row>
    <row r="58" spans="1:6" x14ac:dyDescent="0.35">
      <c r="B58" s="6">
        <v>2</v>
      </c>
      <c r="C58" s="7">
        <v>2.1</v>
      </c>
      <c r="D58" s="7">
        <v>1.8</v>
      </c>
      <c r="E58" s="7">
        <v>2</v>
      </c>
      <c r="F58" s="7">
        <v>2.5</v>
      </c>
    </row>
    <row r="59" spans="1:6" x14ac:dyDescent="0.35">
      <c r="B59" s="6">
        <v>3</v>
      </c>
      <c r="C59" s="7">
        <v>1.1000000000000001</v>
      </c>
      <c r="D59" s="7">
        <v>2</v>
      </c>
      <c r="E59" s="7">
        <v>2</v>
      </c>
      <c r="F59" s="7">
        <v>1.6</v>
      </c>
    </row>
    <row r="60" spans="1:6" x14ac:dyDescent="0.35">
      <c r="B60" s="6">
        <v>4</v>
      </c>
      <c r="C60" s="7">
        <v>1.6</v>
      </c>
      <c r="D60" s="7">
        <v>0.8</v>
      </c>
      <c r="E60" s="7">
        <v>2</v>
      </c>
      <c r="F60" s="7">
        <v>1.6</v>
      </c>
    </row>
    <row r="61" spans="1:6" x14ac:dyDescent="0.35">
      <c r="B61" s="6">
        <v>5</v>
      </c>
      <c r="C61" s="7">
        <v>2.7</v>
      </c>
      <c r="D61" s="7">
        <v>3</v>
      </c>
      <c r="E61" s="7">
        <v>3.5</v>
      </c>
      <c r="F61" s="7">
        <v>3</v>
      </c>
    </row>
    <row r="62" spans="1:6" x14ac:dyDescent="0.35">
      <c r="B62" s="6">
        <v>6</v>
      </c>
      <c r="C62" s="7">
        <v>0.55000000000000004</v>
      </c>
      <c r="D62" s="7">
        <v>1.2</v>
      </c>
      <c r="E62" s="7">
        <v>1</v>
      </c>
      <c r="F62" s="7">
        <v>1</v>
      </c>
    </row>
    <row r="63" spans="1:6" x14ac:dyDescent="0.35">
      <c r="B63" s="6">
        <v>7</v>
      </c>
      <c r="C63" s="7">
        <v>0.27</v>
      </c>
      <c r="D63" s="7">
        <v>1.2</v>
      </c>
      <c r="E63" s="7">
        <v>1</v>
      </c>
      <c r="F63" s="7">
        <v>0.7</v>
      </c>
    </row>
    <row r="64" spans="1:6" x14ac:dyDescent="0.35">
      <c r="B64" s="6">
        <v>8</v>
      </c>
      <c r="C64" s="7">
        <v>0.4</v>
      </c>
      <c r="D64" s="7">
        <v>0.5</v>
      </c>
      <c r="E64" s="7">
        <v>1</v>
      </c>
      <c r="F64" s="7">
        <v>0.9</v>
      </c>
    </row>
    <row r="65" spans="1:18" x14ac:dyDescent="0.35">
      <c r="B65" s="6">
        <v>9</v>
      </c>
      <c r="C65" s="7">
        <v>6</v>
      </c>
      <c r="D65" s="7">
        <v>5.5</v>
      </c>
      <c r="E65" s="7">
        <v>6.5</v>
      </c>
      <c r="F65" s="7">
        <v>6.2</v>
      </c>
    </row>
    <row r="66" spans="1:18" x14ac:dyDescent="0.35">
      <c r="B66" s="6">
        <v>10</v>
      </c>
      <c r="C66" s="7">
        <v>1.1200000000000001</v>
      </c>
      <c r="D66" s="7">
        <v>0.5</v>
      </c>
      <c r="E66" s="7">
        <v>1.5</v>
      </c>
      <c r="F66" s="7">
        <v>1.4</v>
      </c>
    </row>
    <row r="67" spans="1:18" x14ac:dyDescent="0.35">
      <c r="B67" s="6">
        <v>11</v>
      </c>
      <c r="C67" s="7">
        <v>1.3</v>
      </c>
      <c r="D67" s="7">
        <v>2.1</v>
      </c>
      <c r="E67" s="7">
        <v>1.5</v>
      </c>
      <c r="F67" s="7">
        <v>1.7</v>
      </c>
    </row>
    <row r="68" spans="1:18" x14ac:dyDescent="0.35">
      <c r="B68" s="6">
        <v>12</v>
      </c>
      <c r="C68" s="7">
        <v>0.98</v>
      </c>
      <c r="D68" s="7">
        <v>1</v>
      </c>
      <c r="E68" s="7">
        <v>1</v>
      </c>
      <c r="F68" s="7">
        <v>1.3</v>
      </c>
    </row>
    <row r="69" spans="1:18" x14ac:dyDescent="0.35">
      <c r="B69" s="6">
        <v>13</v>
      </c>
      <c r="C69" s="7">
        <v>1.1499999999999999</v>
      </c>
      <c r="D69" s="7">
        <v>1.8</v>
      </c>
      <c r="E69" s="7">
        <v>1.5</v>
      </c>
      <c r="F69" s="7">
        <v>1.6</v>
      </c>
    </row>
    <row r="70" spans="1:18" x14ac:dyDescent="0.35">
      <c r="B70" s="6">
        <v>14</v>
      </c>
      <c r="C70" s="7">
        <v>0.52</v>
      </c>
      <c r="D70" s="7">
        <v>1.5</v>
      </c>
      <c r="E70" s="7">
        <v>1</v>
      </c>
      <c r="F70" s="7">
        <v>1</v>
      </c>
    </row>
    <row r="71" spans="1:18" x14ac:dyDescent="0.35">
      <c r="B71" s="6">
        <v>15</v>
      </c>
      <c r="C71" s="7">
        <v>1.8</v>
      </c>
      <c r="D71" s="7">
        <v>2</v>
      </c>
      <c r="E71" s="7">
        <v>2.5</v>
      </c>
      <c r="F71" s="7">
        <v>2.1</v>
      </c>
    </row>
    <row r="72" spans="1:18" x14ac:dyDescent="0.35">
      <c r="B72" s="6">
        <v>16</v>
      </c>
      <c r="C72" s="7">
        <v>7.5</v>
      </c>
      <c r="D72" s="7">
        <v>6</v>
      </c>
      <c r="E72" s="7">
        <v>8</v>
      </c>
      <c r="F72" s="7">
        <v>7</v>
      </c>
    </row>
    <row r="73" spans="1:18" x14ac:dyDescent="0.35">
      <c r="B73" s="6">
        <v>17</v>
      </c>
      <c r="C73" s="7">
        <v>0.28000000000000003</v>
      </c>
      <c r="D73" s="7">
        <v>1</v>
      </c>
      <c r="E73" s="7">
        <v>1</v>
      </c>
      <c r="F73" s="7">
        <v>0.8</v>
      </c>
    </row>
    <row r="74" spans="1:18" x14ac:dyDescent="0.35">
      <c r="B74" s="6">
        <v>18</v>
      </c>
      <c r="C74" s="7">
        <v>0.5</v>
      </c>
      <c r="D74" s="7">
        <v>0.9</v>
      </c>
      <c r="E74" s="7">
        <v>1.2</v>
      </c>
      <c r="F74" s="7">
        <v>0.8</v>
      </c>
    </row>
    <row r="75" spans="1:18" x14ac:dyDescent="0.35">
      <c r="B75" s="6">
        <v>19</v>
      </c>
      <c r="C75" s="7">
        <v>4.9000000000000004</v>
      </c>
      <c r="D75" s="7">
        <v>4.5</v>
      </c>
      <c r="E75" s="7">
        <v>5.5</v>
      </c>
      <c r="F75" s="7">
        <v>4.9000000000000004</v>
      </c>
    </row>
    <row r="76" spans="1:18" x14ac:dyDescent="0.35">
      <c r="B76" s="6">
        <v>20</v>
      </c>
      <c r="C76" s="7">
        <v>0.25</v>
      </c>
      <c r="D76" s="7">
        <v>0.5</v>
      </c>
      <c r="E76" s="7">
        <v>1</v>
      </c>
      <c r="F76" s="7">
        <v>0.5</v>
      </c>
    </row>
    <row r="77" spans="1:18" x14ac:dyDescent="0.35">
      <c r="B77" s="9" t="s">
        <v>36</v>
      </c>
      <c r="C77" s="8">
        <f>AVERAGE(C57:C76)</f>
        <v>1.786</v>
      </c>
      <c r="D77" s="8">
        <f>AVERAGE(D57:D76)</f>
        <v>1.9650000000000003</v>
      </c>
      <c r="E77" s="8">
        <f>AVERAGE(E57:E76)</f>
        <v>2.2850000000000001</v>
      </c>
      <c r="F77" s="8">
        <f>AVERAGE(F57:F76)</f>
        <v>2.0999999999999996</v>
      </c>
      <c r="G77" s="3" t="s">
        <v>38</v>
      </c>
    </row>
    <row r="78" spans="1:18" x14ac:dyDescent="0.35">
      <c r="B78" s="9" t="s">
        <v>37</v>
      </c>
      <c r="C78" s="8">
        <f>MAX(C57:C76)-MIN(C57:C76)</f>
        <v>7.25</v>
      </c>
      <c r="D78" s="8">
        <f t="shared" ref="D78:F78" si="0">MAX(D57:D76)-MIN(D57:D76)</f>
        <v>5.5</v>
      </c>
      <c r="E78" s="8">
        <f t="shared" si="0"/>
        <v>7</v>
      </c>
      <c r="F78" s="8">
        <f t="shared" si="0"/>
        <v>6.5</v>
      </c>
      <c r="G78" s="3" t="s">
        <v>39</v>
      </c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</row>
    <row r="80" spans="1:18" x14ac:dyDescent="0.35">
      <c r="A80" s="4" t="s">
        <v>13</v>
      </c>
      <c r="E80" s="3" t="s">
        <v>40</v>
      </c>
    </row>
    <row r="81" spans="1:5" x14ac:dyDescent="0.35">
      <c r="A81" s="4" t="s">
        <v>14</v>
      </c>
      <c r="E81" s="3" t="s">
        <v>41</v>
      </c>
    </row>
    <row r="82" spans="1:5" x14ac:dyDescent="0.35">
      <c r="A82" s="4" t="s">
        <v>15</v>
      </c>
    </row>
    <row r="83" spans="1:5" x14ac:dyDescent="0.35">
      <c r="A83" s="15" t="s">
        <v>49</v>
      </c>
    </row>
    <row r="84" spans="1:5" x14ac:dyDescent="0.35">
      <c r="A84" s="3" t="s">
        <v>50</v>
      </c>
    </row>
  </sheetData>
  <conditionalFormatting sqref="C31">
    <cfRule type="cellIs" dxfId="0" priority="3" operator="greaterThan">
      <formula>17</formula>
    </cfRule>
    <cfRule type="cellIs" dxfId="1" priority="2" operator="lessThan">
      <formula>12</formula>
    </cfRule>
    <cfRule type="cellIs" dxfId="2" priority="1" operator="between">
      <formula>12</formula>
      <formula>17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fatima khanom</dc:creator>
  <cp:lastModifiedBy>fatima khanom</cp:lastModifiedBy>
  <dcterms:created xsi:type="dcterms:W3CDTF">2023-04-26T18:11:48Z</dcterms:created>
  <dcterms:modified xsi:type="dcterms:W3CDTF">2023-04-27T03:37:32Z</dcterms:modified>
</cp:coreProperties>
</file>