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Alternative Propulsion\"/>
    </mc:Choice>
  </mc:AlternateContent>
  <xr:revisionPtr revIDLastSave="0" documentId="13_ncr:1_{71345D17-4F45-4C78-9F4D-1FA6E2E2CCDE}" xr6:coauthVersionLast="47" xr6:coauthVersionMax="47" xr10:uidLastSave="{00000000-0000-0000-0000-000000000000}"/>
  <bookViews>
    <workbookView xWindow="28680" yWindow="-15" windowWidth="29040" windowHeight="16440" xr2:uid="{5D9A1302-E692-45E0-871D-EE6996BD70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C34" i="1"/>
  <c r="C32" i="1"/>
  <c r="F15" i="1"/>
  <c r="C31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F3" i="1"/>
  <c r="AE3" i="1"/>
  <c r="AD1182" i="1"/>
  <c r="AD1181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59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1" i="1"/>
  <c r="AA3" i="1"/>
  <c r="R5" i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4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1181" i="1"/>
  <c r="Q3" i="1"/>
  <c r="U41" i="1"/>
  <c r="U42" i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" i="1"/>
  <c r="U6" i="1"/>
  <c r="U7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" i="1"/>
  <c r="T1181" i="1"/>
  <c r="T592" i="1"/>
  <c r="T591" i="1"/>
  <c r="T590" i="1"/>
  <c r="T589" i="1"/>
  <c r="T588" i="1"/>
  <c r="T587" i="1"/>
  <c r="T586" i="1"/>
  <c r="T585" i="1"/>
  <c r="T584" i="1"/>
  <c r="T583" i="1"/>
  <c r="T582" i="1"/>
  <c r="T581" i="1"/>
  <c r="T580" i="1"/>
  <c r="T579" i="1"/>
  <c r="T578" i="1"/>
  <c r="T577" i="1"/>
  <c r="T576" i="1"/>
  <c r="T575" i="1"/>
  <c r="T574" i="1"/>
  <c r="T573" i="1"/>
  <c r="T572" i="1"/>
  <c r="T571" i="1"/>
  <c r="T570" i="1"/>
  <c r="T569" i="1"/>
  <c r="T568" i="1"/>
  <c r="T567" i="1"/>
  <c r="T566" i="1"/>
  <c r="T565" i="1"/>
  <c r="T564" i="1"/>
  <c r="T563" i="1"/>
  <c r="T562" i="1"/>
  <c r="T561" i="1"/>
  <c r="T560" i="1"/>
  <c r="T559" i="1"/>
  <c r="T558" i="1"/>
  <c r="T557" i="1"/>
  <c r="T556" i="1"/>
  <c r="T555" i="1"/>
  <c r="T554" i="1"/>
  <c r="T553" i="1"/>
  <c r="T552" i="1"/>
  <c r="T551" i="1"/>
  <c r="T550" i="1"/>
  <c r="T549" i="1"/>
  <c r="T548" i="1"/>
  <c r="T547" i="1"/>
  <c r="T546" i="1"/>
  <c r="T545" i="1"/>
  <c r="T544" i="1"/>
  <c r="T543" i="1"/>
  <c r="T542" i="1"/>
  <c r="T541" i="1"/>
  <c r="T540" i="1"/>
  <c r="T539" i="1"/>
  <c r="T538" i="1"/>
  <c r="T537" i="1"/>
  <c r="T536" i="1"/>
  <c r="T535" i="1"/>
  <c r="T534" i="1"/>
  <c r="T533" i="1"/>
  <c r="T532" i="1"/>
  <c r="T531" i="1"/>
  <c r="T530" i="1"/>
  <c r="T529" i="1"/>
  <c r="T528" i="1"/>
  <c r="T527" i="1"/>
  <c r="T526" i="1"/>
  <c r="T525" i="1"/>
  <c r="T524" i="1"/>
  <c r="T523" i="1"/>
  <c r="T522" i="1"/>
  <c r="T521" i="1"/>
  <c r="T520" i="1"/>
  <c r="T519" i="1"/>
  <c r="T518" i="1"/>
  <c r="T517" i="1"/>
  <c r="T516" i="1"/>
  <c r="T515" i="1"/>
  <c r="T514" i="1"/>
  <c r="T513" i="1"/>
  <c r="T512" i="1"/>
  <c r="T511" i="1"/>
  <c r="T510" i="1"/>
  <c r="T509" i="1"/>
  <c r="T508" i="1"/>
  <c r="T507" i="1"/>
  <c r="T506" i="1"/>
  <c r="T505" i="1"/>
  <c r="T504" i="1"/>
  <c r="T503" i="1"/>
  <c r="T502" i="1"/>
  <c r="T501" i="1"/>
  <c r="T500" i="1"/>
  <c r="T499" i="1"/>
  <c r="T498" i="1"/>
  <c r="T497" i="1"/>
  <c r="T496" i="1"/>
  <c r="T495" i="1"/>
  <c r="T494" i="1"/>
  <c r="T493" i="1"/>
  <c r="T492" i="1"/>
  <c r="T491" i="1"/>
  <c r="T490" i="1"/>
  <c r="T489" i="1"/>
  <c r="T488" i="1"/>
  <c r="T487" i="1"/>
  <c r="T486" i="1"/>
  <c r="T485" i="1"/>
  <c r="T484" i="1"/>
  <c r="T483" i="1"/>
  <c r="T482" i="1"/>
  <c r="T481" i="1"/>
  <c r="T480" i="1"/>
  <c r="T479" i="1"/>
  <c r="T478" i="1"/>
  <c r="T477" i="1"/>
  <c r="T476" i="1"/>
  <c r="T475" i="1"/>
  <c r="T474" i="1"/>
  <c r="T473" i="1"/>
  <c r="T472" i="1"/>
  <c r="T471" i="1"/>
  <c r="T470" i="1"/>
  <c r="T469" i="1"/>
  <c r="T468" i="1"/>
  <c r="T467" i="1"/>
  <c r="T466" i="1"/>
  <c r="T465" i="1"/>
  <c r="T464" i="1"/>
  <c r="T463" i="1"/>
  <c r="T462" i="1"/>
  <c r="T461" i="1"/>
  <c r="T460" i="1"/>
  <c r="T459" i="1"/>
  <c r="T458" i="1"/>
  <c r="T457" i="1"/>
  <c r="T456" i="1"/>
  <c r="T455" i="1"/>
  <c r="T454" i="1"/>
  <c r="T453" i="1"/>
  <c r="T452" i="1"/>
  <c r="T451" i="1"/>
  <c r="T450" i="1"/>
  <c r="T449" i="1"/>
  <c r="T448" i="1"/>
  <c r="T447" i="1"/>
  <c r="T446" i="1"/>
  <c r="T445" i="1"/>
  <c r="T444" i="1"/>
  <c r="T443" i="1"/>
  <c r="T442" i="1"/>
  <c r="T441" i="1"/>
  <c r="T440" i="1"/>
  <c r="T439" i="1"/>
  <c r="T438" i="1"/>
  <c r="T437" i="1"/>
  <c r="T436" i="1"/>
  <c r="T435" i="1"/>
  <c r="T434" i="1"/>
  <c r="T433" i="1"/>
  <c r="T432" i="1"/>
  <c r="T431" i="1"/>
  <c r="T430" i="1"/>
  <c r="T429" i="1"/>
  <c r="T428" i="1"/>
  <c r="T427" i="1"/>
  <c r="T426" i="1"/>
  <c r="T425" i="1"/>
  <c r="T424" i="1"/>
  <c r="T423" i="1"/>
  <c r="T422" i="1"/>
  <c r="T421" i="1"/>
  <c r="T420" i="1"/>
  <c r="T419" i="1"/>
  <c r="T418" i="1"/>
  <c r="T417" i="1"/>
  <c r="T416" i="1"/>
  <c r="T415" i="1"/>
  <c r="T414" i="1"/>
  <c r="T413" i="1"/>
  <c r="T412" i="1"/>
  <c r="T411" i="1"/>
  <c r="T410" i="1"/>
  <c r="T409" i="1"/>
  <c r="T408" i="1"/>
  <c r="T407" i="1"/>
  <c r="T406" i="1"/>
  <c r="T405" i="1"/>
  <c r="T404" i="1"/>
  <c r="T403" i="1"/>
  <c r="T402" i="1"/>
  <c r="T401" i="1"/>
  <c r="T400" i="1"/>
  <c r="T399" i="1"/>
  <c r="T398" i="1"/>
  <c r="T397" i="1"/>
  <c r="T396" i="1"/>
  <c r="T395" i="1"/>
  <c r="T394" i="1"/>
  <c r="T393" i="1"/>
  <c r="T392" i="1"/>
  <c r="T391" i="1"/>
  <c r="T390" i="1"/>
  <c r="T389" i="1"/>
  <c r="T388" i="1"/>
  <c r="T387" i="1"/>
  <c r="T386" i="1"/>
  <c r="T385" i="1"/>
  <c r="T384" i="1"/>
  <c r="T383" i="1"/>
  <c r="T382" i="1"/>
  <c r="T381" i="1"/>
  <c r="T380" i="1"/>
  <c r="T379" i="1"/>
  <c r="T378" i="1"/>
  <c r="T377" i="1"/>
  <c r="T376" i="1"/>
  <c r="T375" i="1"/>
  <c r="T374" i="1"/>
  <c r="T373" i="1"/>
  <c r="T372" i="1"/>
  <c r="T371" i="1"/>
  <c r="T370" i="1"/>
  <c r="T369" i="1"/>
  <c r="T368" i="1"/>
  <c r="T367" i="1"/>
  <c r="T366" i="1"/>
  <c r="T365" i="1"/>
  <c r="T364" i="1"/>
  <c r="T363" i="1"/>
  <c r="T362" i="1"/>
  <c r="T361" i="1"/>
  <c r="T360" i="1"/>
  <c r="T359" i="1"/>
  <c r="T358" i="1"/>
  <c r="T357" i="1"/>
  <c r="T356" i="1"/>
  <c r="T355" i="1"/>
  <c r="T354" i="1"/>
  <c r="T353" i="1"/>
  <c r="T352" i="1"/>
  <c r="T351" i="1"/>
  <c r="T350" i="1"/>
  <c r="T349" i="1"/>
  <c r="T348" i="1"/>
  <c r="T347" i="1"/>
  <c r="T346" i="1"/>
  <c r="T345" i="1"/>
  <c r="T344" i="1"/>
  <c r="T343" i="1"/>
  <c r="T342" i="1"/>
  <c r="T341" i="1"/>
  <c r="T340" i="1"/>
  <c r="T339" i="1"/>
  <c r="T338" i="1"/>
  <c r="T337" i="1"/>
  <c r="T336" i="1"/>
  <c r="T335" i="1"/>
  <c r="T334" i="1"/>
  <c r="T333" i="1"/>
  <c r="T332" i="1"/>
  <c r="T331" i="1"/>
  <c r="T330" i="1"/>
  <c r="T329" i="1"/>
  <c r="T328" i="1"/>
  <c r="T327" i="1"/>
  <c r="T326" i="1"/>
  <c r="T325" i="1"/>
  <c r="T324" i="1"/>
  <c r="T323" i="1"/>
  <c r="T322" i="1"/>
  <c r="T321" i="1"/>
  <c r="T320" i="1"/>
  <c r="T319" i="1"/>
  <c r="T318" i="1"/>
  <c r="T317" i="1"/>
  <c r="T316" i="1"/>
  <c r="T315" i="1"/>
  <c r="T314" i="1"/>
  <c r="T313" i="1"/>
  <c r="T312" i="1"/>
  <c r="T311" i="1"/>
  <c r="T310" i="1"/>
  <c r="T309" i="1"/>
  <c r="T308" i="1"/>
  <c r="T307" i="1"/>
  <c r="T306" i="1"/>
  <c r="T305" i="1"/>
  <c r="T304" i="1"/>
  <c r="T303" i="1"/>
  <c r="T302" i="1"/>
  <c r="T301" i="1"/>
  <c r="T300" i="1"/>
  <c r="T299" i="1"/>
  <c r="T298" i="1"/>
  <c r="T297" i="1"/>
  <c r="T296" i="1"/>
  <c r="T295" i="1"/>
  <c r="T294" i="1"/>
  <c r="T293" i="1"/>
  <c r="T292" i="1"/>
  <c r="T291" i="1"/>
  <c r="T290" i="1"/>
  <c r="T289" i="1"/>
  <c r="T288" i="1"/>
  <c r="T287" i="1"/>
  <c r="T286" i="1"/>
  <c r="T285" i="1"/>
  <c r="T284" i="1"/>
  <c r="T283" i="1"/>
  <c r="T282" i="1"/>
  <c r="T281" i="1"/>
  <c r="T280" i="1"/>
  <c r="T279" i="1"/>
  <c r="T278" i="1"/>
  <c r="T277" i="1"/>
  <c r="T276" i="1"/>
  <c r="T275" i="1"/>
  <c r="T274" i="1"/>
  <c r="T273" i="1"/>
  <c r="T272" i="1"/>
  <c r="T271" i="1"/>
  <c r="T270" i="1"/>
  <c r="T269" i="1"/>
  <c r="T268" i="1"/>
  <c r="T267" i="1"/>
  <c r="T266" i="1"/>
  <c r="T265" i="1"/>
  <c r="T264" i="1"/>
  <c r="T263" i="1"/>
  <c r="T262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594" i="1"/>
  <c r="M595" i="1"/>
  <c r="M596" i="1"/>
  <c r="M597" i="1"/>
  <c r="M598" i="1"/>
  <c r="M599" i="1"/>
  <c r="M600" i="1"/>
  <c r="M601" i="1"/>
  <c r="M593" i="1"/>
  <c r="L4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10" i="1"/>
  <c r="M11" i="1"/>
  <c r="M12" i="1"/>
  <c r="M13" i="1"/>
  <c r="M14" i="1"/>
  <c r="M15" i="1"/>
  <c r="M16" i="1"/>
  <c r="M17" i="1"/>
  <c r="M18" i="1"/>
  <c r="M19" i="1"/>
  <c r="M4" i="1"/>
  <c r="M5" i="1"/>
  <c r="M6" i="1"/>
  <c r="M7" i="1"/>
  <c r="M8" i="1"/>
  <c r="M9" i="1"/>
  <c r="M3" i="1"/>
  <c r="Z4" i="1"/>
  <c r="L3" i="1" s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AA1180" i="1" s="1"/>
  <c r="Z1181" i="1"/>
  <c r="Z594" i="1"/>
  <c r="Z595" i="1"/>
  <c r="Z596" i="1"/>
  <c r="Z597" i="1"/>
  <c r="Z598" i="1"/>
  <c r="Z599" i="1"/>
  <c r="Z600" i="1"/>
  <c r="Z601" i="1"/>
  <c r="Z602" i="1"/>
  <c r="Z603" i="1"/>
  <c r="Z604" i="1"/>
  <c r="Z593" i="1"/>
  <c r="L592" i="1" s="1"/>
  <c r="Z20" i="1"/>
  <c r="L19" i="1" s="1"/>
  <c r="Z21" i="1"/>
  <c r="L20" i="1" s="1"/>
  <c r="Z22" i="1"/>
  <c r="L21" i="1" s="1"/>
  <c r="Z23" i="1"/>
  <c r="L22" i="1" s="1"/>
  <c r="Z24" i="1"/>
  <c r="L23" i="1" s="1"/>
  <c r="Z25" i="1"/>
  <c r="L24" i="1" s="1"/>
  <c r="Z26" i="1"/>
  <c r="L25" i="1" s="1"/>
  <c r="Z27" i="1"/>
  <c r="L26" i="1" s="1"/>
  <c r="Z28" i="1"/>
  <c r="L27" i="1" s="1"/>
  <c r="Z29" i="1"/>
  <c r="L28" i="1" s="1"/>
  <c r="Z30" i="1"/>
  <c r="L29" i="1" s="1"/>
  <c r="Z31" i="1"/>
  <c r="L30" i="1" s="1"/>
  <c r="Z32" i="1"/>
  <c r="L31" i="1" s="1"/>
  <c r="Z33" i="1"/>
  <c r="L32" i="1" s="1"/>
  <c r="Z34" i="1"/>
  <c r="L33" i="1" s="1"/>
  <c r="Z35" i="1"/>
  <c r="L34" i="1" s="1"/>
  <c r="Z36" i="1"/>
  <c r="L35" i="1" s="1"/>
  <c r="Z37" i="1"/>
  <c r="L36" i="1" s="1"/>
  <c r="Z38" i="1"/>
  <c r="L37" i="1" s="1"/>
  <c r="Z39" i="1"/>
  <c r="L38" i="1" s="1"/>
  <c r="Z40" i="1"/>
  <c r="L39" i="1" s="1"/>
  <c r="Z41" i="1"/>
  <c r="L40" i="1" s="1"/>
  <c r="Z42" i="1"/>
  <c r="L41" i="1" s="1"/>
  <c r="Z43" i="1"/>
  <c r="L42" i="1" s="1"/>
  <c r="Z44" i="1"/>
  <c r="L43" i="1" s="1"/>
  <c r="Z45" i="1"/>
  <c r="L44" i="1" s="1"/>
  <c r="Z46" i="1"/>
  <c r="L45" i="1" s="1"/>
  <c r="Z47" i="1"/>
  <c r="L46" i="1" s="1"/>
  <c r="Z48" i="1"/>
  <c r="L47" i="1" s="1"/>
  <c r="Z49" i="1"/>
  <c r="L48" i="1" s="1"/>
  <c r="Z50" i="1"/>
  <c r="L49" i="1" s="1"/>
  <c r="Z51" i="1"/>
  <c r="L50" i="1" s="1"/>
  <c r="Z52" i="1"/>
  <c r="L51" i="1" s="1"/>
  <c r="Z53" i="1"/>
  <c r="L52" i="1" s="1"/>
  <c r="Z54" i="1"/>
  <c r="L53" i="1" s="1"/>
  <c r="Z55" i="1"/>
  <c r="L54" i="1" s="1"/>
  <c r="Z56" i="1"/>
  <c r="L55" i="1" s="1"/>
  <c r="Z57" i="1"/>
  <c r="L56" i="1" s="1"/>
  <c r="Z58" i="1"/>
  <c r="L57" i="1" s="1"/>
  <c r="Z59" i="1"/>
  <c r="L58" i="1" s="1"/>
  <c r="Z60" i="1"/>
  <c r="L59" i="1" s="1"/>
  <c r="Z61" i="1"/>
  <c r="L60" i="1" s="1"/>
  <c r="Z62" i="1"/>
  <c r="L61" i="1" s="1"/>
  <c r="Z63" i="1"/>
  <c r="L62" i="1" s="1"/>
  <c r="Z64" i="1"/>
  <c r="L63" i="1" s="1"/>
  <c r="Z65" i="1"/>
  <c r="L64" i="1" s="1"/>
  <c r="Z66" i="1"/>
  <c r="L65" i="1" s="1"/>
  <c r="Z67" i="1"/>
  <c r="L66" i="1" s="1"/>
  <c r="Z68" i="1"/>
  <c r="L67" i="1" s="1"/>
  <c r="Z69" i="1"/>
  <c r="L68" i="1" s="1"/>
  <c r="Z70" i="1"/>
  <c r="L69" i="1" s="1"/>
  <c r="Z71" i="1"/>
  <c r="L70" i="1" s="1"/>
  <c r="Z72" i="1"/>
  <c r="L71" i="1" s="1"/>
  <c r="Z73" i="1"/>
  <c r="L72" i="1" s="1"/>
  <c r="Z74" i="1"/>
  <c r="L73" i="1" s="1"/>
  <c r="Z75" i="1"/>
  <c r="L74" i="1" s="1"/>
  <c r="Z76" i="1"/>
  <c r="L75" i="1" s="1"/>
  <c r="Z77" i="1"/>
  <c r="L76" i="1" s="1"/>
  <c r="Z78" i="1"/>
  <c r="L77" i="1" s="1"/>
  <c r="Z79" i="1"/>
  <c r="L78" i="1" s="1"/>
  <c r="Z80" i="1"/>
  <c r="L79" i="1" s="1"/>
  <c r="Z81" i="1"/>
  <c r="L80" i="1" s="1"/>
  <c r="Z82" i="1"/>
  <c r="L81" i="1" s="1"/>
  <c r="Z83" i="1"/>
  <c r="L82" i="1" s="1"/>
  <c r="Z84" i="1"/>
  <c r="L83" i="1" s="1"/>
  <c r="Z85" i="1"/>
  <c r="L84" i="1" s="1"/>
  <c r="Z86" i="1"/>
  <c r="L85" i="1" s="1"/>
  <c r="Z87" i="1"/>
  <c r="L86" i="1" s="1"/>
  <c r="Z88" i="1"/>
  <c r="L87" i="1" s="1"/>
  <c r="Z89" i="1"/>
  <c r="L88" i="1" s="1"/>
  <c r="Z90" i="1"/>
  <c r="L89" i="1" s="1"/>
  <c r="Z91" i="1"/>
  <c r="L90" i="1" s="1"/>
  <c r="Z92" i="1"/>
  <c r="L91" i="1" s="1"/>
  <c r="Z93" i="1"/>
  <c r="L92" i="1" s="1"/>
  <c r="Z94" i="1"/>
  <c r="L93" i="1" s="1"/>
  <c r="Z95" i="1"/>
  <c r="L94" i="1" s="1"/>
  <c r="Z96" i="1"/>
  <c r="L95" i="1" s="1"/>
  <c r="Z97" i="1"/>
  <c r="L96" i="1" s="1"/>
  <c r="Z98" i="1"/>
  <c r="L97" i="1" s="1"/>
  <c r="Z99" i="1"/>
  <c r="L98" i="1" s="1"/>
  <c r="Z100" i="1"/>
  <c r="L99" i="1" s="1"/>
  <c r="Z101" i="1"/>
  <c r="L100" i="1" s="1"/>
  <c r="Z102" i="1"/>
  <c r="L101" i="1" s="1"/>
  <c r="Z103" i="1"/>
  <c r="L102" i="1" s="1"/>
  <c r="Z104" i="1"/>
  <c r="L103" i="1" s="1"/>
  <c r="Z105" i="1"/>
  <c r="L104" i="1" s="1"/>
  <c r="Z106" i="1"/>
  <c r="L105" i="1" s="1"/>
  <c r="Z107" i="1"/>
  <c r="L106" i="1" s="1"/>
  <c r="Z108" i="1"/>
  <c r="L107" i="1" s="1"/>
  <c r="Z109" i="1"/>
  <c r="L108" i="1" s="1"/>
  <c r="Z110" i="1"/>
  <c r="L109" i="1" s="1"/>
  <c r="Z111" i="1"/>
  <c r="L110" i="1" s="1"/>
  <c r="Z112" i="1"/>
  <c r="L111" i="1" s="1"/>
  <c r="Z113" i="1"/>
  <c r="L112" i="1" s="1"/>
  <c r="Z114" i="1"/>
  <c r="L113" i="1" s="1"/>
  <c r="Z115" i="1"/>
  <c r="L114" i="1" s="1"/>
  <c r="Z116" i="1"/>
  <c r="L115" i="1" s="1"/>
  <c r="Z117" i="1"/>
  <c r="L116" i="1" s="1"/>
  <c r="Z118" i="1"/>
  <c r="L117" i="1" s="1"/>
  <c r="Z119" i="1"/>
  <c r="L118" i="1" s="1"/>
  <c r="Z120" i="1"/>
  <c r="L119" i="1" s="1"/>
  <c r="Z121" i="1"/>
  <c r="L120" i="1" s="1"/>
  <c r="Z122" i="1"/>
  <c r="L121" i="1" s="1"/>
  <c r="Z123" i="1"/>
  <c r="L122" i="1" s="1"/>
  <c r="Z124" i="1"/>
  <c r="L123" i="1" s="1"/>
  <c r="Z125" i="1"/>
  <c r="L124" i="1" s="1"/>
  <c r="Z126" i="1"/>
  <c r="L125" i="1" s="1"/>
  <c r="Z127" i="1"/>
  <c r="L126" i="1" s="1"/>
  <c r="Z128" i="1"/>
  <c r="L127" i="1" s="1"/>
  <c r="Z129" i="1"/>
  <c r="L128" i="1" s="1"/>
  <c r="Z130" i="1"/>
  <c r="L129" i="1" s="1"/>
  <c r="Z131" i="1"/>
  <c r="L130" i="1" s="1"/>
  <c r="Z132" i="1"/>
  <c r="L131" i="1" s="1"/>
  <c r="Z133" i="1"/>
  <c r="L132" i="1" s="1"/>
  <c r="Z134" i="1"/>
  <c r="L133" i="1" s="1"/>
  <c r="Z135" i="1"/>
  <c r="L134" i="1" s="1"/>
  <c r="Z136" i="1"/>
  <c r="L135" i="1" s="1"/>
  <c r="Z137" i="1"/>
  <c r="L136" i="1" s="1"/>
  <c r="Z138" i="1"/>
  <c r="L137" i="1" s="1"/>
  <c r="Z139" i="1"/>
  <c r="L138" i="1" s="1"/>
  <c r="Z140" i="1"/>
  <c r="L139" i="1" s="1"/>
  <c r="Z141" i="1"/>
  <c r="L140" i="1" s="1"/>
  <c r="Z142" i="1"/>
  <c r="L141" i="1" s="1"/>
  <c r="Z143" i="1"/>
  <c r="L142" i="1" s="1"/>
  <c r="Z144" i="1"/>
  <c r="L143" i="1" s="1"/>
  <c r="Z145" i="1"/>
  <c r="L144" i="1" s="1"/>
  <c r="Z146" i="1"/>
  <c r="L145" i="1" s="1"/>
  <c r="Z147" i="1"/>
  <c r="L146" i="1" s="1"/>
  <c r="Z148" i="1"/>
  <c r="L147" i="1" s="1"/>
  <c r="Z149" i="1"/>
  <c r="L148" i="1" s="1"/>
  <c r="Z150" i="1"/>
  <c r="L149" i="1" s="1"/>
  <c r="Z151" i="1"/>
  <c r="L150" i="1" s="1"/>
  <c r="Z152" i="1"/>
  <c r="L151" i="1" s="1"/>
  <c r="Z153" i="1"/>
  <c r="L152" i="1" s="1"/>
  <c r="Z154" i="1"/>
  <c r="L153" i="1" s="1"/>
  <c r="Z155" i="1"/>
  <c r="L154" i="1" s="1"/>
  <c r="Z156" i="1"/>
  <c r="L155" i="1" s="1"/>
  <c r="Z157" i="1"/>
  <c r="L156" i="1" s="1"/>
  <c r="Z158" i="1"/>
  <c r="L157" i="1" s="1"/>
  <c r="Z159" i="1"/>
  <c r="L158" i="1" s="1"/>
  <c r="Z160" i="1"/>
  <c r="L159" i="1" s="1"/>
  <c r="Z161" i="1"/>
  <c r="L160" i="1" s="1"/>
  <c r="Z162" i="1"/>
  <c r="L161" i="1" s="1"/>
  <c r="Z163" i="1"/>
  <c r="L162" i="1" s="1"/>
  <c r="Z164" i="1"/>
  <c r="L163" i="1" s="1"/>
  <c r="Z165" i="1"/>
  <c r="L164" i="1" s="1"/>
  <c r="Z166" i="1"/>
  <c r="L165" i="1" s="1"/>
  <c r="Z167" i="1"/>
  <c r="L166" i="1" s="1"/>
  <c r="Z168" i="1"/>
  <c r="L167" i="1" s="1"/>
  <c r="Z169" i="1"/>
  <c r="L168" i="1" s="1"/>
  <c r="Z170" i="1"/>
  <c r="L169" i="1" s="1"/>
  <c r="Z171" i="1"/>
  <c r="L170" i="1" s="1"/>
  <c r="Z172" i="1"/>
  <c r="L171" i="1" s="1"/>
  <c r="Z173" i="1"/>
  <c r="L172" i="1" s="1"/>
  <c r="Z174" i="1"/>
  <c r="L173" i="1" s="1"/>
  <c r="Z175" i="1"/>
  <c r="L174" i="1" s="1"/>
  <c r="Z176" i="1"/>
  <c r="L175" i="1" s="1"/>
  <c r="Z177" i="1"/>
  <c r="L176" i="1" s="1"/>
  <c r="Z178" i="1"/>
  <c r="L177" i="1" s="1"/>
  <c r="Z179" i="1"/>
  <c r="L178" i="1" s="1"/>
  <c r="Z180" i="1"/>
  <c r="L179" i="1" s="1"/>
  <c r="Z181" i="1"/>
  <c r="L180" i="1" s="1"/>
  <c r="Z182" i="1"/>
  <c r="L181" i="1" s="1"/>
  <c r="Z183" i="1"/>
  <c r="L182" i="1" s="1"/>
  <c r="Z184" i="1"/>
  <c r="L183" i="1" s="1"/>
  <c r="Z185" i="1"/>
  <c r="L184" i="1" s="1"/>
  <c r="Z186" i="1"/>
  <c r="L185" i="1" s="1"/>
  <c r="Z187" i="1"/>
  <c r="L186" i="1" s="1"/>
  <c r="Z188" i="1"/>
  <c r="L187" i="1" s="1"/>
  <c r="Z189" i="1"/>
  <c r="L188" i="1" s="1"/>
  <c r="Z190" i="1"/>
  <c r="L189" i="1" s="1"/>
  <c r="Z191" i="1"/>
  <c r="L190" i="1" s="1"/>
  <c r="Z192" i="1"/>
  <c r="L191" i="1" s="1"/>
  <c r="Z193" i="1"/>
  <c r="L192" i="1" s="1"/>
  <c r="Z194" i="1"/>
  <c r="L193" i="1" s="1"/>
  <c r="Z195" i="1"/>
  <c r="L194" i="1" s="1"/>
  <c r="Z196" i="1"/>
  <c r="L195" i="1" s="1"/>
  <c r="Z197" i="1"/>
  <c r="L196" i="1" s="1"/>
  <c r="Z198" i="1"/>
  <c r="L197" i="1" s="1"/>
  <c r="Z199" i="1"/>
  <c r="L198" i="1" s="1"/>
  <c r="Z200" i="1"/>
  <c r="L199" i="1" s="1"/>
  <c r="Z201" i="1"/>
  <c r="L200" i="1" s="1"/>
  <c r="Z202" i="1"/>
  <c r="L201" i="1" s="1"/>
  <c r="Z203" i="1"/>
  <c r="L202" i="1" s="1"/>
  <c r="Z204" i="1"/>
  <c r="L203" i="1" s="1"/>
  <c r="Z205" i="1"/>
  <c r="L204" i="1" s="1"/>
  <c r="Z206" i="1"/>
  <c r="L205" i="1" s="1"/>
  <c r="Z207" i="1"/>
  <c r="L206" i="1" s="1"/>
  <c r="Z208" i="1"/>
  <c r="L207" i="1" s="1"/>
  <c r="Z209" i="1"/>
  <c r="L208" i="1" s="1"/>
  <c r="Z210" i="1"/>
  <c r="L209" i="1" s="1"/>
  <c r="Z211" i="1"/>
  <c r="L210" i="1" s="1"/>
  <c r="Z212" i="1"/>
  <c r="L211" i="1" s="1"/>
  <c r="Z213" i="1"/>
  <c r="L212" i="1" s="1"/>
  <c r="Z214" i="1"/>
  <c r="L213" i="1" s="1"/>
  <c r="Z215" i="1"/>
  <c r="L214" i="1" s="1"/>
  <c r="Z216" i="1"/>
  <c r="L215" i="1" s="1"/>
  <c r="Z217" i="1"/>
  <c r="L216" i="1" s="1"/>
  <c r="Z218" i="1"/>
  <c r="L217" i="1" s="1"/>
  <c r="Z219" i="1"/>
  <c r="L218" i="1" s="1"/>
  <c r="Z220" i="1"/>
  <c r="L219" i="1" s="1"/>
  <c r="Z221" i="1"/>
  <c r="L220" i="1" s="1"/>
  <c r="Z222" i="1"/>
  <c r="L221" i="1" s="1"/>
  <c r="Z223" i="1"/>
  <c r="L222" i="1" s="1"/>
  <c r="Z224" i="1"/>
  <c r="L223" i="1" s="1"/>
  <c r="Z225" i="1"/>
  <c r="L224" i="1" s="1"/>
  <c r="Z226" i="1"/>
  <c r="L225" i="1" s="1"/>
  <c r="Z227" i="1"/>
  <c r="L226" i="1" s="1"/>
  <c r="Z228" i="1"/>
  <c r="L227" i="1" s="1"/>
  <c r="Z229" i="1"/>
  <c r="L228" i="1" s="1"/>
  <c r="Z230" i="1"/>
  <c r="L229" i="1" s="1"/>
  <c r="Z231" i="1"/>
  <c r="L230" i="1" s="1"/>
  <c r="Z232" i="1"/>
  <c r="L231" i="1" s="1"/>
  <c r="Z233" i="1"/>
  <c r="L232" i="1" s="1"/>
  <c r="Z234" i="1"/>
  <c r="L233" i="1" s="1"/>
  <c r="Z235" i="1"/>
  <c r="L234" i="1" s="1"/>
  <c r="Z236" i="1"/>
  <c r="L235" i="1" s="1"/>
  <c r="Z237" i="1"/>
  <c r="L236" i="1" s="1"/>
  <c r="Z238" i="1"/>
  <c r="L237" i="1" s="1"/>
  <c r="Z239" i="1"/>
  <c r="L238" i="1" s="1"/>
  <c r="Z240" i="1"/>
  <c r="L239" i="1" s="1"/>
  <c r="Z241" i="1"/>
  <c r="L240" i="1" s="1"/>
  <c r="Z242" i="1"/>
  <c r="L241" i="1" s="1"/>
  <c r="Z243" i="1"/>
  <c r="L242" i="1" s="1"/>
  <c r="Z244" i="1"/>
  <c r="L243" i="1" s="1"/>
  <c r="Z245" i="1"/>
  <c r="L244" i="1" s="1"/>
  <c r="Z246" i="1"/>
  <c r="L245" i="1" s="1"/>
  <c r="Z247" i="1"/>
  <c r="L246" i="1" s="1"/>
  <c r="Z248" i="1"/>
  <c r="L247" i="1" s="1"/>
  <c r="Z249" i="1"/>
  <c r="L248" i="1" s="1"/>
  <c r="Z250" i="1"/>
  <c r="L249" i="1" s="1"/>
  <c r="Z251" i="1"/>
  <c r="L250" i="1" s="1"/>
  <c r="Z252" i="1"/>
  <c r="L251" i="1" s="1"/>
  <c r="Z253" i="1"/>
  <c r="L252" i="1" s="1"/>
  <c r="Z254" i="1"/>
  <c r="L253" i="1" s="1"/>
  <c r="Z255" i="1"/>
  <c r="L254" i="1" s="1"/>
  <c r="Z256" i="1"/>
  <c r="L255" i="1" s="1"/>
  <c r="Z257" i="1"/>
  <c r="L256" i="1" s="1"/>
  <c r="Z258" i="1"/>
  <c r="L257" i="1" s="1"/>
  <c r="Z259" i="1"/>
  <c r="L258" i="1" s="1"/>
  <c r="Z260" i="1"/>
  <c r="L259" i="1" s="1"/>
  <c r="Z261" i="1"/>
  <c r="L260" i="1" s="1"/>
  <c r="Z262" i="1"/>
  <c r="L261" i="1" s="1"/>
  <c r="Z263" i="1"/>
  <c r="L262" i="1" s="1"/>
  <c r="Z264" i="1"/>
  <c r="L263" i="1" s="1"/>
  <c r="Z265" i="1"/>
  <c r="L264" i="1" s="1"/>
  <c r="Z266" i="1"/>
  <c r="L265" i="1" s="1"/>
  <c r="Z267" i="1"/>
  <c r="L266" i="1" s="1"/>
  <c r="Z268" i="1"/>
  <c r="L267" i="1" s="1"/>
  <c r="Z269" i="1"/>
  <c r="L268" i="1" s="1"/>
  <c r="Z270" i="1"/>
  <c r="L269" i="1" s="1"/>
  <c r="Z271" i="1"/>
  <c r="L270" i="1" s="1"/>
  <c r="Z272" i="1"/>
  <c r="L271" i="1" s="1"/>
  <c r="Z273" i="1"/>
  <c r="L272" i="1" s="1"/>
  <c r="Z274" i="1"/>
  <c r="L273" i="1" s="1"/>
  <c r="Z275" i="1"/>
  <c r="L274" i="1" s="1"/>
  <c r="Z276" i="1"/>
  <c r="L275" i="1" s="1"/>
  <c r="Z277" i="1"/>
  <c r="L276" i="1" s="1"/>
  <c r="Z278" i="1"/>
  <c r="L277" i="1" s="1"/>
  <c r="Z279" i="1"/>
  <c r="L278" i="1" s="1"/>
  <c r="Z280" i="1"/>
  <c r="L279" i="1" s="1"/>
  <c r="Z281" i="1"/>
  <c r="L280" i="1" s="1"/>
  <c r="Z282" i="1"/>
  <c r="L281" i="1" s="1"/>
  <c r="Z283" i="1"/>
  <c r="L282" i="1" s="1"/>
  <c r="Z284" i="1"/>
  <c r="L283" i="1" s="1"/>
  <c r="Z285" i="1"/>
  <c r="L284" i="1" s="1"/>
  <c r="Z286" i="1"/>
  <c r="L285" i="1" s="1"/>
  <c r="Z287" i="1"/>
  <c r="L286" i="1" s="1"/>
  <c r="Z288" i="1"/>
  <c r="L287" i="1" s="1"/>
  <c r="Z289" i="1"/>
  <c r="L288" i="1" s="1"/>
  <c r="Z290" i="1"/>
  <c r="L289" i="1" s="1"/>
  <c r="Z291" i="1"/>
  <c r="L290" i="1" s="1"/>
  <c r="Z292" i="1"/>
  <c r="L291" i="1" s="1"/>
  <c r="Z293" i="1"/>
  <c r="L292" i="1" s="1"/>
  <c r="Z294" i="1"/>
  <c r="L293" i="1" s="1"/>
  <c r="Z295" i="1"/>
  <c r="L294" i="1" s="1"/>
  <c r="Z296" i="1"/>
  <c r="L295" i="1" s="1"/>
  <c r="Z297" i="1"/>
  <c r="L296" i="1" s="1"/>
  <c r="Z298" i="1"/>
  <c r="L297" i="1" s="1"/>
  <c r="Z299" i="1"/>
  <c r="L298" i="1" s="1"/>
  <c r="Z300" i="1"/>
  <c r="L299" i="1" s="1"/>
  <c r="Z301" i="1"/>
  <c r="L300" i="1" s="1"/>
  <c r="Z302" i="1"/>
  <c r="L301" i="1" s="1"/>
  <c r="Z303" i="1"/>
  <c r="L302" i="1" s="1"/>
  <c r="Z304" i="1"/>
  <c r="L303" i="1" s="1"/>
  <c r="Z305" i="1"/>
  <c r="L304" i="1" s="1"/>
  <c r="Z306" i="1"/>
  <c r="L305" i="1" s="1"/>
  <c r="Z307" i="1"/>
  <c r="L306" i="1" s="1"/>
  <c r="Z308" i="1"/>
  <c r="L307" i="1" s="1"/>
  <c r="Z309" i="1"/>
  <c r="L308" i="1" s="1"/>
  <c r="Z310" i="1"/>
  <c r="L309" i="1" s="1"/>
  <c r="Z311" i="1"/>
  <c r="L310" i="1" s="1"/>
  <c r="Z312" i="1"/>
  <c r="L311" i="1" s="1"/>
  <c r="Z313" i="1"/>
  <c r="L312" i="1" s="1"/>
  <c r="Z314" i="1"/>
  <c r="L313" i="1" s="1"/>
  <c r="Z315" i="1"/>
  <c r="L314" i="1" s="1"/>
  <c r="Z316" i="1"/>
  <c r="L315" i="1" s="1"/>
  <c r="Z317" i="1"/>
  <c r="L316" i="1" s="1"/>
  <c r="Z318" i="1"/>
  <c r="L317" i="1" s="1"/>
  <c r="Z319" i="1"/>
  <c r="L318" i="1" s="1"/>
  <c r="Z320" i="1"/>
  <c r="L319" i="1" s="1"/>
  <c r="Z321" i="1"/>
  <c r="L320" i="1" s="1"/>
  <c r="Z322" i="1"/>
  <c r="L321" i="1" s="1"/>
  <c r="Z323" i="1"/>
  <c r="L322" i="1" s="1"/>
  <c r="Z324" i="1"/>
  <c r="L323" i="1" s="1"/>
  <c r="Z325" i="1"/>
  <c r="L324" i="1" s="1"/>
  <c r="Z326" i="1"/>
  <c r="L325" i="1" s="1"/>
  <c r="Z327" i="1"/>
  <c r="L326" i="1" s="1"/>
  <c r="Z328" i="1"/>
  <c r="L327" i="1" s="1"/>
  <c r="Z329" i="1"/>
  <c r="L328" i="1" s="1"/>
  <c r="Z330" i="1"/>
  <c r="L329" i="1" s="1"/>
  <c r="Z331" i="1"/>
  <c r="L330" i="1" s="1"/>
  <c r="Z332" i="1"/>
  <c r="L331" i="1" s="1"/>
  <c r="Z333" i="1"/>
  <c r="L332" i="1" s="1"/>
  <c r="Z334" i="1"/>
  <c r="L333" i="1" s="1"/>
  <c r="Z335" i="1"/>
  <c r="L334" i="1" s="1"/>
  <c r="Z336" i="1"/>
  <c r="L335" i="1" s="1"/>
  <c r="Z337" i="1"/>
  <c r="L336" i="1" s="1"/>
  <c r="Z338" i="1"/>
  <c r="L337" i="1" s="1"/>
  <c r="Z339" i="1"/>
  <c r="L338" i="1" s="1"/>
  <c r="Z340" i="1"/>
  <c r="L339" i="1" s="1"/>
  <c r="Z341" i="1"/>
  <c r="L340" i="1" s="1"/>
  <c r="Z342" i="1"/>
  <c r="L341" i="1" s="1"/>
  <c r="Z343" i="1"/>
  <c r="L342" i="1" s="1"/>
  <c r="Z344" i="1"/>
  <c r="L343" i="1" s="1"/>
  <c r="Z345" i="1"/>
  <c r="L344" i="1" s="1"/>
  <c r="Z346" i="1"/>
  <c r="L345" i="1" s="1"/>
  <c r="Z347" i="1"/>
  <c r="L346" i="1" s="1"/>
  <c r="Z348" i="1"/>
  <c r="L347" i="1" s="1"/>
  <c r="Z349" i="1"/>
  <c r="L348" i="1" s="1"/>
  <c r="Z350" i="1"/>
  <c r="L349" i="1" s="1"/>
  <c r="Z351" i="1"/>
  <c r="L350" i="1" s="1"/>
  <c r="Z352" i="1"/>
  <c r="L351" i="1" s="1"/>
  <c r="Z353" i="1"/>
  <c r="L352" i="1" s="1"/>
  <c r="Z354" i="1"/>
  <c r="L353" i="1" s="1"/>
  <c r="Z355" i="1"/>
  <c r="L354" i="1" s="1"/>
  <c r="Z356" i="1"/>
  <c r="L355" i="1" s="1"/>
  <c r="Z357" i="1"/>
  <c r="L356" i="1" s="1"/>
  <c r="Z358" i="1"/>
  <c r="L357" i="1" s="1"/>
  <c r="Z359" i="1"/>
  <c r="L358" i="1" s="1"/>
  <c r="Z360" i="1"/>
  <c r="L359" i="1" s="1"/>
  <c r="Z361" i="1"/>
  <c r="L360" i="1" s="1"/>
  <c r="Z362" i="1"/>
  <c r="L361" i="1" s="1"/>
  <c r="Z363" i="1"/>
  <c r="L362" i="1" s="1"/>
  <c r="Z364" i="1"/>
  <c r="L363" i="1" s="1"/>
  <c r="Z365" i="1"/>
  <c r="L364" i="1" s="1"/>
  <c r="Z366" i="1"/>
  <c r="L365" i="1" s="1"/>
  <c r="Z367" i="1"/>
  <c r="L366" i="1" s="1"/>
  <c r="Z368" i="1"/>
  <c r="L367" i="1" s="1"/>
  <c r="Z369" i="1"/>
  <c r="L368" i="1" s="1"/>
  <c r="Z370" i="1"/>
  <c r="L369" i="1" s="1"/>
  <c r="Z371" i="1"/>
  <c r="L370" i="1" s="1"/>
  <c r="Z372" i="1"/>
  <c r="L371" i="1" s="1"/>
  <c r="Z373" i="1"/>
  <c r="L372" i="1" s="1"/>
  <c r="Z374" i="1"/>
  <c r="L373" i="1" s="1"/>
  <c r="Z375" i="1"/>
  <c r="L374" i="1" s="1"/>
  <c r="Z376" i="1"/>
  <c r="L375" i="1" s="1"/>
  <c r="Z377" i="1"/>
  <c r="L376" i="1" s="1"/>
  <c r="Z378" i="1"/>
  <c r="L377" i="1" s="1"/>
  <c r="Z379" i="1"/>
  <c r="L378" i="1" s="1"/>
  <c r="Z380" i="1"/>
  <c r="L379" i="1" s="1"/>
  <c r="Z381" i="1"/>
  <c r="L380" i="1" s="1"/>
  <c r="Z382" i="1"/>
  <c r="L381" i="1" s="1"/>
  <c r="Z383" i="1"/>
  <c r="L382" i="1" s="1"/>
  <c r="Z384" i="1"/>
  <c r="L383" i="1" s="1"/>
  <c r="Z385" i="1"/>
  <c r="L384" i="1" s="1"/>
  <c r="Z386" i="1"/>
  <c r="L385" i="1" s="1"/>
  <c r="Z387" i="1"/>
  <c r="L386" i="1" s="1"/>
  <c r="Z388" i="1"/>
  <c r="L387" i="1" s="1"/>
  <c r="Z389" i="1"/>
  <c r="L388" i="1" s="1"/>
  <c r="Z390" i="1"/>
  <c r="L389" i="1" s="1"/>
  <c r="Z391" i="1"/>
  <c r="L390" i="1" s="1"/>
  <c r="Z392" i="1"/>
  <c r="L391" i="1" s="1"/>
  <c r="Z393" i="1"/>
  <c r="L392" i="1" s="1"/>
  <c r="Z394" i="1"/>
  <c r="L393" i="1" s="1"/>
  <c r="Z395" i="1"/>
  <c r="L394" i="1" s="1"/>
  <c r="Z396" i="1"/>
  <c r="L395" i="1" s="1"/>
  <c r="Z397" i="1"/>
  <c r="L396" i="1" s="1"/>
  <c r="Z398" i="1"/>
  <c r="L397" i="1" s="1"/>
  <c r="Z399" i="1"/>
  <c r="L398" i="1" s="1"/>
  <c r="Z400" i="1"/>
  <c r="L399" i="1" s="1"/>
  <c r="Z401" i="1"/>
  <c r="L400" i="1" s="1"/>
  <c r="Z402" i="1"/>
  <c r="L401" i="1" s="1"/>
  <c r="Z403" i="1"/>
  <c r="L402" i="1" s="1"/>
  <c r="Z404" i="1"/>
  <c r="L403" i="1" s="1"/>
  <c r="Z405" i="1"/>
  <c r="L404" i="1" s="1"/>
  <c r="Z406" i="1"/>
  <c r="L405" i="1" s="1"/>
  <c r="Z407" i="1"/>
  <c r="L406" i="1" s="1"/>
  <c r="Z408" i="1"/>
  <c r="L407" i="1" s="1"/>
  <c r="Z409" i="1"/>
  <c r="L408" i="1" s="1"/>
  <c r="Z410" i="1"/>
  <c r="L409" i="1" s="1"/>
  <c r="Z411" i="1"/>
  <c r="L410" i="1" s="1"/>
  <c r="Z412" i="1"/>
  <c r="L411" i="1" s="1"/>
  <c r="Z413" i="1"/>
  <c r="L412" i="1" s="1"/>
  <c r="Z414" i="1"/>
  <c r="L413" i="1" s="1"/>
  <c r="Z415" i="1"/>
  <c r="L414" i="1" s="1"/>
  <c r="Z416" i="1"/>
  <c r="L415" i="1" s="1"/>
  <c r="Z417" i="1"/>
  <c r="L416" i="1" s="1"/>
  <c r="Z418" i="1"/>
  <c r="L417" i="1" s="1"/>
  <c r="Z419" i="1"/>
  <c r="L418" i="1" s="1"/>
  <c r="Z420" i="1"/>
  <c r="L419" i="1" s="1"/>
  <c r="Z421" i="1"/>
  <c r="L420" i="1" s="1"/>
  <c r="Z422" i="1"/>
  <c r="L421" i="1" s="1"/>
  <c r="Z423" i="1"/>
  <c r="L422" i="1" s="1"/>
  <c r="Z424" i="1"/>
  <c r="L423" i="1" s="1"/>
  <c r="Z425" i="1"/>
  <c r="L424" i="1" s="1"/>
  <c r="Z426" i="1"/>
  <c r="L425" i="1" s="1"/>
  <c r="Z427" i="1"/>
  <c r="L426" i="1" s="1"/>
  <c r="Z428" i="1"/>
  <c r="L427" i="1" s="1"/>
  <c r="Z429" i="1"/>
  <c r="L428" i="1" s="1"/>
  <c r="Z430" i="1"/>
  <c r="L429" i="1" s="1"/>
  <c r="Z431" i="1"/>
  <c r="L430" i="1" s="1"/>
  <c r="Z432" i="1"/>
  <c r="L431" i="1" s="1"/>
  <c r="Z433" i="1"/>
  <c r="L432" i="1" s="1"/>
  <c r="Z434" i="1"/>
  <c r="L433" i="1" s="1"/>
  <c r="Z435" i="1"/>
  <c r="L434" i="1" s="1"/>
  <c r="Z436" i="1"/>
  <c r="L435" i="1" s="1"/>
  <c r="Z437" i="1"/>
  <c r="L436" i="1" s="1"/>
  <c r="Z438" i="1"/>
  <c r="L437" i="1" s="1"/>
  <c r="Z439" i="1"/>
  <c r="L438" i="1" s="1"/>
  <c r="Z440" i="1"/>
  <c r="L439" i="1" s="1"/>
  <c r="Z441" i="1"/>
  <c r="L440" i="1" s="1"/>
  <c r="Z442" i="1"/>
  <c r="L441" i="1" s="1"/>
  <c r="Z443" i="1"/>
  <c r="L442" i="1" s="1"/>
  <c r="Z444" i="1"/>
  <c r="L443" i="1" s="1"/>
  <c r="Z445" i="1"/>
  <c r="L444" i="1" s="1"/>
  <c r="Z446" i="1"/>
  <c r="L445" i="1" s="1"/>
  <c r="Z447" i="1"/>
  <c r="L446" i="1" s="1"/>
  <c r="Z448" i="1"/>
  <c r="L447" i="1" s="1"/>
  <c r="Z449" i="1"/>
  <c r="L448" i="1" s="1"/>
  <c r="Z450" i="1"/>
  <c r="L449" i="1" s="1"/>
  <c r="Z451" i="1"/>
  <c r="L450" i="1" s="1"/>
  <c r="Z452" i="1"/>
  <c r="L451" i="1" s="1"/>
  <c r="Z453" i="1"/>
  <c r="L452" i="1" s="1"/>
  <c r="Z454" i="1"/>
  <c r="L453" i="1" s="1"/>
  <c r="Z455" i="1"/>
  <c r="L454" i="1" s="1"/>
  <c r="Z456" i="1"/>
  <c r="L455" i="1" s="1"/>
  <c r="Z457" i="1"/>
  <c r="L456" i="1" s="1"/>
  <c r="Z458" i="1"/>
  <c r="L457" i="1" s="1"/>
  <c r="Z459" i="1"/>
  <c r="L458" i="1" s="1"/>
  <c r="Z460" i="1"/>
  <c r="L459" i="1" s="1"/>
  <c r="Z461" i="1"/>
  <c r="L460" i="1" s="1"/>
  <c r="Z462" i="1"/>
  <c r="L461" i="1" s="1"/>
  <c r="Z463" i="1"/>
  <c r="L462" i="1" s="1"/>
  <c r="Z464" i="1"/>
  <c r="L463" i="1" s="1"/>
  <c r="Z465" i="1"/>
  <c r="L464" i="1" s="1"/>
  <c r="Z466" i="1"/>
  <c r="L465" i="1" s="1"/>
  <c r="Z467" i="1"/>
  <c r="L466" i="1" s="1"/>
  <c r="Z468" i="1"/>
  <c r="L467" i="1" s="1"/>
  <c r="Z469" i="1"/>
  <c r="L468" i="1" s="1"/>
  <c r="Z470" i="1"/>
  <c r="L469" i="1" s="1"/>
  <c r="Z471" i="1"/>
  <c r="L470" i="1" s="1"/>
  <c r="Z472" i="1"/>
  <c r="L471" i="1" s="1"/>
  <c r="Z473" i="1"/>
  <c r="L472" i="1" s="1"/>
  <c r="Z474" i="1"/>
  <c r="L473" i="1" s="1"/>
  <c r="Z475" i="1"/>
  <c r="L474" i="1" s="1"/>
  <c r="Z476" i="1"/>
  <c r="L475" i="1" s="1"/>
  <c r="Z477" i="1"/>
  <c r="L476" i="1" s="1"/>
  <c r="Z478" i="1"/>
  <c r="L477" i="1" s="1"/>
  <c r="Z479" i="1"/>
  <c r="L478" i="1" s="1"/>
  <c r="Z480" i="1"/>
  <c r="L479" i="1" s="1"/>
  <c r="Z481" i="1"/>
  <c r="L480" i="1" s="1"/>
  <c r="Z482" i="1"/>
  <c r="L481" i="1" s="1"/>
  <c r="Z483" i="1"/>
  <c r="L482" i="1" s="1"/>
  <c r="Z484" i="1"/>
  <c r="L483" i="1" s="1"/>
  <c r="Z485" i="1"/>
  <c r="L484" i="1" s="1"/>
  <c r="Z486" i="1"/>
  <c r="L485" i="1" s="1"/>
  <c r="Z487" i="1"/>
  <c r="L486" i="1" s="1"/>
  <c r="Z488" i="1"/>
  <c r="L487" i="1" s="1"/>
  <c r="Z489" i="1"/>
  <c r="L488" i="1" s="1"/>
  <c r="Z490" i="1"/>
  <c r="L489" i="1" s="1"/>
  <c r="Z491" i="1"/>
  <c r="L490" i="1" s="1"/>
  <c r="Z492" i="1"/>
  <c r="L491" i="1" s="1"/>
  <c r="Z493" i="1"/>
  <c r="L492" i="1" s="1"/>
  <c r="Z494" i="1"/>
  <c r="L493" i="1" s="1"/>
  <c r="Z495" i="1"/>
  <c r="L494" i="1" s="1"/>
  <c r="Z496" i="1"/>
  <c r="L495" i="1" s="1"/>
  <c r="Z497" i="1"/>
  <c r="L496" i="1" s="1"/>
  <c r="Z498" i="1"/>
  <c r="L497" i="1" s="1"/>
  <c r="Z499" i="1"/>
  <c r="L498" i="1" s="1"/>
  <c r="Z500" i="1"/>
  <c r="L499" i="1" s="1"/>
  <c r="Z501" i="1"/>
  <c r="L500" i="1" s="1"/>
  <c r="Z502" i="1"/>
  <c r="L501" i="1" s="1"/>
  <c r="Z503" i="1"/>
  <c r="L502" i="1" s="1"/>
  <c r="Z504" i="1"/>
  <c r="L503" i="1" s="1"/>
  <c r="Z505" i="1"/>
  <c r="L504" i="1" s="1"/>
  <c r="Z506" i="1"/>
  <c r="L505" i="1" s="1"/>
  <c r="Z507" i="1"/>
  <c r="L506" i="1" s="1"/>
  <c r="Z508" i="1"/>
  <c r="L507" i="1" s="1"/>
  <c r="Z509" i="1"/>
  <c r="L508" i="1" s="1"/>
  <c r="Z510" i="1"/>
  <c r="L509" i="1" s="1"/>
  <c r="Z511" i="1"/>
  <c r="L510" i="1" s="1"/>
  <c r="Z512" i="1"/>
  <c r="L511" i="1" s="1"/>
  <c r="Z513" i="1"/>
  <c r="L512" i="1" s="1"/>
  <c r="Z514" i="1"/>
  <c r="L513" i="1" s="1"/>
  <c r="Z515" i="1"/>
  <c r="L514" i="1" s="1"/>
  <c r="Z516" i="1"/>
  <c r="L515" i="1" s="1"/>
  <c r="Z517" i="1"/>
  <c r="L516" i="1" s="1"/>
  <c r="Z518" i="1"/>
  <c r="L517" i="1" s="1"/>
  <c r="Z519" i="1"/>
  <c r="L518" i="1" s="1"/>
  <c r="Z520" i="1"/>
  <c r="L519" i="1" s="1"/>
  <c r="Z521" i="1"/>
  <c r="L520" i="1" s="1"/>
  <c r="Z522" i="1"/>
  <c r="L521" i="1" s="1"/>
  <c r="Z523" i="1"/>
  <c r="L522" i="1" s="1"/>
  <c r="Z524" i="1"/>
  <c r="L523" i="1" s="1"/>
  <c r="Z525" i="1"/>
  <c r="L524" i="1" s="1"/>
  <c r="Z526" i="1"/>
  <c r="L525" i="1" s="1"/>
  <c r="Z527" i="1"/>
  <c r="L526" i="1" s="1"/>
  <c r="Z528" i="1"/>
  <c r="L527" i="1" s="1"/>
  <c r="Z529" i="1"/>
  <c r="L528" i="1" s="1"/>
  <c r="Z530" i="1"/>
  <c r="L529" i="1" s="1"/>
  <c r="Z531" i="1"/>
  <c r="L530" i="1" s="1"/>
  <c r="Z532" i="1"/>
  <c r="L531" i="1" s="1"/>
  <c r="Z533" i="1"/>
  <c r="L532" i="1" s="1"/>
  <c r="Z534" i="1"/>
  <c r="L533" i="1" s="1"/>
  <c r="Z535" i="1"/>
  <c r="L534" i="1" s="1"/>
  <c r="Z536" i="1"/>
  <c r="L535" i="1" s="1"/>
  <c r="Z537" i="1"/>
  <c r="L536" i="1" s="1"/>
  <c r="Z538" i="1"/>
  <c r="L537" i="1" s="1"/>
  <c r="Z539" i="1"/>
  <c r="L538" i="1" s="1"/>
  <c r="Z540" i="1"/>
  <c r="L539" i="1" s="1"/>
  <c r="Z541" i="1"/>
  <c r="L540" i="1" s="1"/>
  <c r="Z542" i="1"/>
  <c r="L541" i="1" s="1"/>
  <c r="Z543" i="1"/>
  <c r="L542" i="1" s="1"/>
  <c r="Z544" i="1"/>
  <c r="L543" i="1" s="1"/>
  <c r="Z545" i="1"/>
  <c r="L544" i="1" s="1"/>
  <c r="Z546" i="1"/>
  <c r="L545" i="1" s="1"/>
  <c r="Z547" i="1"/>
  <c r="L546" i="1" s="1"/>
  <c r="Z548" i="1"/>
  <c r="L547" i="1" s="1"/>
  <c r="Z549" i="1"/>
  <c r="L548" i="1" s="1"/>
  <c r="Z550" i="1"/>
  <c r="L549" i="1" s="1"/>
  <c r="Z551" i="1"/>
  <c r="L550" i="1" s="1"/>
  <c r="Z552" i="1"/>
  <c r="L551" i="1" s="1"/>
  <c r="Z553" i="1"/>
  <c r="L552" i="1" s="1"/>
  <c r="Z554" i="1"/>
  <c r="L553" i="1" s="1"/>
  <c r="Z555" i="1"/>
  <c r="L554" i="1" s="1"/>
  <c r="Z556" i="1"/>
  <c r="L555" i="1" s="1"/>
  <c r="Z557" i="1"/>
  <c r="L556" i="1" s="1"/>
  <c r="Z558" i="1"/>
  <c r="L557" i="1" s="1"/>
  <c r="Z559" i="1"/>
  <c r="L558" i="1" s="1"/>
  <c r="Z560" i="1"/>
  <c r="L559" i="1" s="1"/>
  <c r="Z561" i="1"/>
  <c r="L560" i="1" s="1"/>
  <c r="Z562" i="1"/>
  <c r="L561" i="1" s="1"/>
  <c r="Z563" i="1"/>
  <c r="L562" i="1" s="1"/>
  <c r="Z564" i="1"/>
  <c r="L563" i="1" s="1"/>
  <c r="Z565" i="1"/>
  <c r="L564" i="1" s="1"/>
  <c r="Z566" i="1"/>
  <c r="L565" i="1" s="1"/>
  <c r="Z567" i="1"/>
  <c r="L566" i="1" s="1"/>
  <c r="Z568" i="1"/>
  <c r="L567" i="1" s="1"/>
  <c r="Z569" i="1"/>
  <c r="L568" i="1" s="1"/>
  <c r="Z570" i="1"/>
  <c r="L569" i="1" s="1"/>
  <c r="Z571" i="1"/>
  <c r="L570" i="1" s="1"/>
  <c r="Z572" i="1"/>
  <c r="L571" i="1" s="1"/>
  <c r="Z573" i="1"/>
  <c r="L572" i="1" s="1"/>
  <c r="Z574" i="1"/>
  <c r="L573" i="1" s="1"/>
  <c r="Z575" i="1"/>
  <c r="L574" i="1" s="1"/>
  <c r="Z576" i="1"/>
  <c r="L575" i="1" s="1"/>
  <c r="Z577" i="1"/>
  <c r="L576" i="1" s="1"/>
  <c r="Z578" i="1"/>
  <c r="L577" i="1" s="1"/>
  <c r="Z579" i="1"/>
  <c r="L578" i="1" s="1"/>
  <c r="Z580" i="1"/>
  <c r="L579" i="1" s="1"/>
  <c r="Z581" i="1"/>
  <c r="L580" i="1" s="1"/>
  <c r="Z582" i="1"/>
  <c r="L581" i="1" s="1"/>
  <c r="Z583" i="1"/>
  <c r="L582" i="1" s="1"/>
  <c r="Z584" i="1"/>
  <c r="L583" i="1" s="1"/>
  <c r="Z585" i="1"/>
  <c r="L584" i="1" s="1"/>
  <c r="Z586" i="1"/>
  <c r="L585" i="1" s="1"/>
  <c r="Z587" i="1"/>
  <c r="L586" i="1" s="1"/>
  <c r="Z588" i="1"/>
  <c r="L587" i="1" s="1"/>
  <c r="Z589" i="1"/>
  <c r="L588" i="1" s="1"/>
  <c r="Z590" i="1"/>
  <c r="L589" i="1" s="1"/>
  <c r="Z591" i="1"/>
  <c r="L590" i="1" s="1"/>
  <c r="Z592" i="1"/>
  <c r="L591" i="1" s="1"/>
  <c r="Z15" i="1"/>
  <c r="L14" i="1" s="1"/>
  <c r="Z16" i="1"/>
  <c r="L15" i="1" s="1"/>
  <c r="Z17" i="1"/>
  <c r="L16" i="1" s="1"/>
  <c r="Z18" i="1"/>
  <c r="L17" i="1" s="1"/>
  <c r="Z19" i="1"/>
  <c r="L18" i="1" s="1"/>
  <c r="Z6" i="1"/>
  <c r="L5" i="1" s="1"/>
  <c r="Z7" i="1"/>
  <c r="L6" i="1" s="1"/>
  <c r="Z8" i="1"/>
  <c r="L7" i="1" s="1"/>
  <c r="Z9" i="1"/>
  <c r="L8" i="1" s="1"/>
  <c r="Z10" i="1"/>
  <c r="L9" i="1" s="1"/>
  <c r="Z11" i="1"/>
  <c r="L10" i="1" s="1"/>
  <c r="Z12" i="1"/>
  <c r="L11" i="1" s="1"/>
  <c r="Z13" i="1"/>
  <c r="L12" i="1" s="1"/>
  <c r="Z14" i="1"/>
  <c r="L13" i="1" s="1"/>
  <c r="C9" i="1" l="1"/>
  <c r="C25" i="1"/>
  <c r="C24" i="1"/>
  <c r="C23" i="1"/>
  <c r="C26" i="1" s="1"/>
  <c r="C4" i="1" s="1"/>
  <c r="N596" i="1" l="1"/>
  <c r="O596" i="1" s="1"/>
  <c r="N604" i="1"/>
  <c r="O604" i="1" s="1"/>
  <c r="N612" i="1"/>
  <c r="O612" i="1" s="1"/>
  <c r="N620" i="1"/>
  <c r="O620" i="1" s="1"/>
  <c r="N628" i="1"/>
  <c r="O628" i="1" s="1"/>
  <c r="N636" i="1"/>
  <c r="O636" i="1" s="1"/>
  <c r="N644" i="1"/>
  <c r="O644" i="1" s="1"/>
  <c r="N652" i="1"/>
  <c r="O652" i="1" s="1"/>
  <c r="N660" i="1"/>
  <c r="O660" i="1" s="1"/>
  <c r="N668" i="1"/>
  <c r="O668" i="1" s="1"/>
  <c r="N676" i="1"/>
  <c r="O676" i="1" s="1"/>
  <c r="N684" i="1"/>
  <c r="O684" i="1" s="1"/>
  <c r="N692" i="1"/>
  <c r="O692" i="1" s="1"/>
  <c r="N700" i="1"/>
  <c r="O700" i="1" s="1"/>
  <c r="N597" i="1"/>
  <c r="O597" i="1" s="1"/>
  <c r="N605" i="1"/>
  <c r="O605" i="1" s="1"/>
  <c r="N613" i="1"/>
  <c r="O613" i="1" s="1"/>
  <c r="N621" i="1"/>
  <c r="O621" i="1" s="1"/>
  <c r="N629" i="1"/>
  <c r="O629" i="1" s="1"/>
  <c r="N637" i="1"/>
  <c r="O637" i="1" s="1"/>
  <c r="N645" i="1"/>
  <c r="O645" i="1" s="1"/>
  <c r="N653" i="1"/>
  <c r="O653" i="1" s="1"/>
  <c r="N661" i="1"/>
  <c r="O661" i="1" s="1"/>
  <c r="N669" i="1"/>
  <c r="O669" i="1" s="1"/>
  <c r="N677" i="1"/>
  <c r="O677" i="1" s="1"/>
  <c r="N685" i="1"/>
  <c r="O685" i="1" s="1"/>
  <c r="N693" i="1"/>
  <c r="O693" i="1" s="1"/>
  <c r="N701" i="1"/>
  <c r="O701" i="1" s="1"/>
  <c r="N709" i="1"/>
  <c r="O709" i="1" s="1"/>
  <c r="N717" i="1"/>
  <c r="O717" i="1" s="1"/>
  <c r="N725" i="1"/>
  <c r="O725" i="1" s="1"/>
  <c r="N733" i="1"/>
  <c r="O733" i="1" s="1"/>
  <c r="N741" i="1"/>
  <c r="O741" i="1" s="1"/>
  <c r="N749" i="1"/>
  <c r="O749" i="1" s="1"/>
  <c r="N757" i="1"/>
  <c r="O757" i="1" s="1"/>
  <c r="N599" i="1"/>
  <c r="O599" i="1" s="1"/>
  <c r="N609" i="1"/>
  <c r="O609" i="1" s="1"/>
  <c r="N619" i="1"/>
  <c r="O619" i="1" s="1"/>
  <c r="N631" i="1"/>
  <c r="O631" i="1" s="1"/>
  <c r="N641" i="1"/>
  <c r="O641" i="1" s="1"/>
  <c r="N651" i="1"/>
  <c r="O651" i="1" s="1"/>
  <c r="N663" i="1"/>
  <c r="O663" i="1" s="1"/>
  <c r="N673" i="1"/>
  <c r="O673" i="1" s="1"/>
  <c r="N683" i="1"/>
  <c r="O683" i="1" s="1"/>
  <c r="N695" i="1"/>
  <c r="O695" i="1" s="1"/>
  <c r="N705" i="1"/>
  <c r="O705" i="1" s="1"/>
  <c r="N714" i="1"/>
  <c r="O714" i="1" s="1"/>
  <c r="N723" i="1"/>
  <c r="O723" i="1" s="1"/>
  <c r="N732" i="1"/>
  <c r="O732" i="1" s="1"/>
  <c r="N742" i="1"/>
  <c r="O742" i="1" s="1"/>
  <c r="N751" i="1"/>
  <c r="O751" i="1" s="1"/>
  <c r="N760" i="1"/>
  <c r="O760" i="1" s="1"/>
  <c r="N768" i="1"/>
  <c r="O768" i="1" s="1"/>
  <c r="N776" i="1"/>
  <c r="O776" i="1" s="1"/>
  <c r="N784" i="1"/>
  <c r="O784" i="1" s="1"/>
  <c r="N792" i="1"/>
  <c r="O792" i="1" s="1"/>
  <c r="N600" i="1"/>
  <c r="O600" i="1" s="1"/>
  <c r="N610" i="1"/>
  <c r="O610" i="1" s="1"/>
  <c r="N622" i="1"/>
  <c r="O622" i="1" s="1"/>
  <c r="N632" i="1"/>
  <c r="O632" i="1" s="1"/>
  <c r="N642" i="1"/>
  <c r="O642" i="1" s="1"/>
  <c r="N654" i="1"/>
  <c r="O654" i="1" s="1"/>
  <c r="N664" i="1"/>
  <c r="O664" i="1" s="1"/>
  <c r="N674" i="1"/>
  <c r="O674" i="1" s="1"/>
  <c r="N686" i="1"/>
  <c r="O686" i="1" s="1"/>
  <c r="N696" i="1"/>
  <c r="O696" i="1" s="1"/>
  <c r="N706" i="1"/>
  <c r="O706" i="1" s="1"/>
  <c r="N715" i="1"/>
  <c r="O715" i="1" s="1"/>
  <c r="N724" i="1"/>
  <c r="O724" i="1" s="1"/>
  <c r="N734" i="1"/>
  <c r="O734" i="1" s="1"/>
  <c r="N743" i="1"/>
  <c r="O743" i="1" s="1"/>
  <c r="N752" i="1"/>
  <c r="O752" i="1" s="1"/>
  <c r="N761" i="1"/>
  <c r="O761" i="1" s="1"/>
  <c r="N769" i="1"/>
  <c r="O769" i="1" s="1"/>
  <c r="N777" i="1"/>
  <c r="O777" i="1" s="1"/>
  <c r="N785" i="1"/>
  <c r="O785" i="1" s="1"/>
  <c r="N793" i="1"/>
  <c r="O793" i="1" s="1"/>
  <c r="N603" i="1"/>
  <c r="O603" i="1" s="1"/>
  <c r="N615" i="1"/>
  <c r="O615" i="1" s="1"/>
  <c r="N625" i="1"/>
  <c r="O625" i="1" s="1"/>
  <c r="N594" i="1"/>
  <c r="O594" i="1" s="1"/>
  <c r="N606" i="1"/>
  <c r="O606" i="1" s="1"/>
  <c r="N616" i="1"/>
  <c r="O616" i="1" s="1"/>
  <c r="N626" i="1"/>
  <c r="O626" i="1" s="1"/>
  <c r="N638" i="1"/>
  <c r="O638" i="1" s="1"/>
  <c r="N648" i="1"/>
  <c r="O648" i="1" s="1"/>
  <c r="N598" i="1"/>
  <c r="O598" i="1" s="1"/>
  <c r="N608" i="1"/>
  <c r="O608" i="1" s="1"/>
  <c r="N618" i="1"/>
  <c r="O618" i="1" s="1"/>
  <c r="N607" i="1"/>
  <c r="O607" i="1" s="1"/>
  <c r="N633" i="1"/>
  <c r="O633" i="1" s="1"/>
  <c r="N649" i="1"/>
  <c r="O649" i="1" s="1"/>
  <c r="N665" i="1"/>
  <c r="O665" i="1" s="1"/>
  <c r="N679" i="1"/>
  <c r="O679" i="1" s="1"/>
  <c r="N691" i="1"/>
  <c r="O691" i="1" s="1"/>
  <c r="N707" i="1"/>
  <c r="O707" i="1" s="1"/>
  <c r="N719" i="1"/>
  <c r="O719" i="1" s="1"/>
  <c r="N730" i="1"/>
  <c r="O730" i="1" s="1"/>
  <c r="N744" i="1"/>
  <c r="O744" i="1" s="1"/>
  <c r="N755" i="1"/>
  <c r="O755" i="1" s="1"/>
  <c r="N766" i="1"/>
  <c r="O766" i="1" s="1"/>
  <c r="N778" i="1"/>
  <c r="O778" i="1" s="1"/>
  <c r="N788" i="1"/>
  <c r="O788" i="1" s="1"/>
  <c r="N798" i="1"/>
  <c r="O798" i="1" s="1"/>
  <c r="N806" i="1"/>
  <c r="O806" i="1" s="1"/>
  <c r="N814" i="1"/>
  <c r="O814" i="1" s="1"/>
  <c r="N822" i="1"/>
  <c r="O822" i="1" s="1"/>
  <c r="N830" i="1"/>
  <c r="O830" i="1" s="1"/>
  <c r="N838" i="1"/>
  <c r="O838" i="1" s="1"/>
  <c r="N846" i="1"/>
  <c r="O846" i="1" s="1"/>
  <c r="N854" i="1"/>
  <c r="O854" i="1" s="1"/>
  <c r="N862" i="1"/>
  <c r="O862" i="1" s="1"/>
  <c r="N870" i="1"/>
  <c r="O870" i="1" s="1"/>
  <c r="N878" i="1"/>
  <c r="O878" i="1" s="1"/>
  <c r="N886" i="1"/>
  <c r="O886" i="1" s="1"/>
  <c r="N894" i="1"/>
  <c r="O894" i="1" s="1"/>
  <c r="N902" i="1"/>
  <c r="O902" i="1" s="1"/>
  <c r="N910" i="1"/>
  <c r="O910" i="1" s="1"/>
  <c r="N918" i="1"/>
  <c r="O918" i="1" s="1"/>
  <c r="N926" i="1"/>
  <c r="O926" i="1" s="1"/>
  <c r="N934" i="1"/>
  <c r="O934" i="1" s="1"/>
  <c r="N942" i="1"/>
  <c r="O942" i="1" s="1"/>
  <c r="N950" i="1"/>
  <c r="O950" i="1" s="1"/>
  <c r="N958" i="1"/>
  <c r="O958" i="1" s="1"/>
  <c r="N966" i="1"/>
  <c r="O966" i="1" s="1"/>
  <c r="N974" i="1"/>
  <c r="O974" i="1" s="1"/>
  <c r="N982" i="1"/>
  <c r="O982" i="1" s="1"/>
  <c r="N990" i="1"/>
  <c r="O990" i="1" s="1"/>
  <c r="N998" i="1"/>
  <c r="O998" i="1" s="1"/>
  <c r="N1006" i="1"/>
  <c r="O1006" i="1" s="1"/>
  <c r="N1014" i="1"/>
  <c r="O1014" i="1" s="1"/>
  <c r="N1022" i="1"/>
  <c r="O1022" i="1" s="1"/>
  <c r="N1030" i="1"/>
  <c r="O1030" i="1" s="1"/>
  <c r="N1038" i="1"/>
  <c r="O1038" i="1" s="1"/>
  <c r="N1046" i="1"/>
  <c r="O1046" i="1" s="1"/>
  <c r="N1054" i="1"/>
  <c r="O1054" i="1" s="1"/>
  <c r="N1062" i="1"/>
  <c r="O1062" i="1" s="1"/>
  <c r="N1070" i="1"/>
  <c r="O1070" i="1" s="1"/>
  <c r="N1078" i="1"/>
  <c r="O1078" i="1" s="1"/>
  <c r="N1086" i="1"/>
  <c r="O1086" i="1" s="1"/>
  <c r="N1094" i="1"/>
  <c r="O1094" i="1" s="1"/>
  <c r="N1102" i="1"/>
  <c r="O1102" i="1" s="1"/>
  <c r="N1110" i="1"/>
  <c r="O1110" i="1" s="1"/>
  <c r="N1118" i="1"/>
  <c r="O1118" i="1" s="1"/>
  <c r="N1126" i="1"/>
  <c r="O1126" i="1" s="1"/>
  <c r="N1134" i="1"/>
  <c r="O1134" i="1" s="1"/>
  <c r="N1142" i="1"/>
  <c r="O1142" i="1" s="1"/>
  <c r="N1150" i="1"/>
  <c r="O1150" i="1" s="1"/>
  <c r="N1158" i="1"/>
  <c r="O1158" i="1" s="1"/>
  <c r="N1166" i="1"/>
  <c r="O1166" i="1" s="1"/>
  <c r="N1174" i="1"/>
  <c r="O1174" i="1" s="1"/>
  <c r="N611" i="1"/>
  <c r="O611" i="1" s="1"/>
  <c r="N634" i="1"/>
  <c r="O634" i="1" s="1"/>
  <c r="N650" i="1"/>
  <c r="O650" i="1" s="1"/>
  <c r="N666" i="1"/>
  <c r="O666" i="1" s="1"/>
  <c r="N680" i="1"/>
  <c r="O680" i="1" s="1"/>
  <c r="N694" i="1"/>
  <c r="O694" i="1" s="1"/>
  <c r="N708" i="1"/>
  <c r="O708" i="1" s="1"/>
  <c r="N720" i="1"/>
  <c r="O720" i="1" s="1"/>
  <c r="N731" i="1"/>
  <c r="O731" i="1" s="1"/>
  <c r="N745" i="1"/>
  <c r="O745" i="1" s="1"/>
  <c r="N756" i="1"/>
  <c r="O756" i="1" s="1"/>
  <c r="N767" i="1"/>
  <c r="O767" i="1" s="1"/>
  <c r="N779" i="1"/>
  <c r="O779" i="1" s="1"/>
  <c r="N789" i="1"/>
  <c r="O789" i="1" s="1"/>
  <c r="N799" i="1"/>
  <c r="O799" i="1" s="1"/>
  <c r="N807" i="1"/>
  <c r="O807" i="1" s="1"/>
  <c r="N815" i="1"/>
  <c r="O815" i="1" s="1"/>
  <c r="N823" i="1"/>
  <c r="O823" i="1" s="1"/>
  <c r="N831" i="1"/>
  <c r="O831" i="1" s="1"/>
  <c r="N839" i="1"/>
  <c r="O839" i="1" s="1"/>
  <c r="N847" i="1"/>
  <c r="O847" i="1" s="1"/>
  <c r="N855" i="1"/>
  <c r="O855" i="1" s="1"/>
  <c r="N863" i="1"/>
  <c r="O863" i="1" s="1"/>
  <c r="N871" i="1"/>
  <c r="O871" i="1" s="1"/>
  <c r="N879" i="1"/>
  <c r="O879" i="1" s="1"/>
  <c r="N887" i="1"/>
  <c r="O887" i="1" s="1"/>
  <c r="N895" i="1"/>
  <c r="O895" i="1" s="1"/>
  <c r="N903" i="1"/>
  <c r="O903" i="1" s="1"/>
  <c r="N911" i="1"/>
  <c r="O911" i="1" s="1"/>
  <c r="N919" i="1"/>
  <c r="O919" i="1" s="1"/>
  <c r="N927" i="1"/>
  <c r="O927" i="1" s="1"/>
  <c r="N935" i="1"/>
  <c r="O935" i="1" s="1"/>
  <c r="N943" i="1"/>
  <c r="O943" i="1" s="1"/>
  <c r="N951" i="1"/>
  <c r="O951" i="1" s="1"/>
  <c r="N959" i="1"/>
  <c r="O959" i="1" s="1"/>
  <c r="N967" i="1"/>
  <c r="O967" i="1" s="1"/>
  <c r="N975" i="1"/>
  <c r="O975" i="1" s="1"/>
  <c r="N983" i="1"/>
  <c r="O983" i="1" s="1"/>
  <c r="N991" i="1"/>
  <c r="O991" i="1" s="1"/>
  <c r="N999" i="1"/>
  <c r="O999" i="1" s="1"/>
  <c r="N1007" i="1"/>
  <c r="O1007" i="1" s="1"/>
  <c r="N1015" i="1"/>
  <c r="O1015" i="1" s="1"/>
  <c r="N1023" i="1"/>
  <c r="O1023" i="1" s="1"/>
  <c r="N1031" i="1"/>
  <c r="O1031" i="1" s="1"/>
  <c r="N1039" i="1"/>
  <c r="O1039" i="1" s="1"/>
  <c r="N1047" i="1"/>
  <c r="O1047" i="1" s="1"/>
  <c r="N1055" i="1"/>
  <c r="O1055" i="1" s="1"/>
  <c r="N1063" i="1"/>
  <c r="O1063" i="1" s="1"/>
  <c r="N1071" i="1"/>
  <c r="O1071" i="1" s="1"/>
  <c r="N1079" i="1"/>
  <c r="O1079" i="1" s="1"/>
  <c r="N1087" i="1"/>
  <c r="O1087" i="1" s="1"/>
  <c r="N1095" i="1"/>
  <c r="O1095" i="1" s="1"/>
  <c r="N1103" i="1"/>
  <c r="O1103" i="1" s="1"/>
  <c r="N1111" i="1"/>
  <c r="O1111" i="1" s="1"/>
  <c r="N1119" i="1"/>
  <c r="O1119" i="1" s="1"/>
  <c r="N1127" i="1"/>
  <c r="O1127" i="1" s="1"/>
  <c r="N1135" i="1"/>
  <c r="O1135" i="1" s="1"/>
  <c r="N1143" i="1"/>
  <c r="O1143" i="1" s="1"/>
  <c r="N1151" i="1"/>
  <c r="O1151" i="1" s="1"/>
  <c r="N1159" i="1"/>
  <c r="O1159" i="1" s="1"/>
  <c r="N1167" i="1"/>
  <c r="O1167" i="1" s="1"/>
  <c r="N1175" i="1"/>
  <c r="O1175" i="1" s="1"/>
  <c r="N614" i="1"/>
  <c r="O614" i="1" s="1"/>
  <c r="N635" i="1"/>
  <c r="O635" i="1" s="1"/>
  <c r="N655" i="1"/>
  <c r="O655" i="1" s="1"/>
  <c r="N667" i="1"/>
  <c r="O667" i="1" s="1"/>
  <c r="N681" i="1"/>
  <c r="O681" i="1" s="1"/>
  <c r="N697" i="1"/>
  <c r="O697" i="1" s="1"/>
  <c r="N710" i="1"/>
  <c r="O710" i="1" s="1"/>
  <c r="N721" i="1"/>
  <c r="O721" i="1" s="1"/>
  <c r="N735" i="1"/>
  <c r="O735" i="1" s="1"/>
  <c r="N746" i="1"/>
  <c r="O746" i="1" s="1"/>
  <c r="N758" i="1"/>
  <c r="O758" i="1" s="1"/>
  <c r="N770" i="1"/>
  <c r="O770" i="1" s="1"/>
  <c r="N780" i="1"/>
  <c r="O780" i="1" s="1"/>
  <c r="N790" i="1"/>
  <c r="O790" i="1" s="1"/>
  <c r="N800" i="1"/>
  <c r="O800" i="1" s="1"/>
  <c r="N808" i="1"/>
  <c r="O808" i="1" s="1"/>
  <c r="N816" i="1"/>
  <c r="O816" i="1" s="1"/>
  <c r="N824" i="1"/>
  <c r="O824" i="1" s="1"/>
  <c r="N832" i="1"/>
  <c r="O832" i="1" s="1"/>
  <c r="N840" i="1"/>
  <c r="O840" i="1" s="1"/>
  <c r="N848" i="1"/>
  <c r="O848" i="1" s="1"/>
  <c r="N856" i="1"/>
  <c r="O856" i="1" s="1"/>
  <c r="N864" i="1"/>
  <c r="O864" i="1" s="1"/>
  <c r="N872" i="1"/>
  <c r="O872" i="1" s="1"/>
  <c r="N880" i="1"/>
  <c r="O880" i="1" s="1"/>
  <c r="N888" i="1"/>
  <c r="O888" i="1" s="1"/>
  <c r="N896" i="1"/>
  <c r="O896" i="1" s="1"/>
  <c r="N904" i="1"/>
  <c r="O904" i="1" s="1"/>
  <c r="N912" i="1"/>
  <c r="O912" i="1" s="1"/>
  <c r="N920" i="1"/>
  <c r="O920" i="1" s="1"/>
  <c r="N928" i="1"/>
  <c r="O928" i="1" s="1"/>
  <c r="N936" i="1"/>
  <c r="O936" i="1" s="1"/>
  <c r="N944" i="1"/>
  <c r="O944" i="1" s="1"/>
  <c r="N952" i="1"/>
  <c r="O952" i="1" s="1"/>
  <c r="N960" i="1"/>
  <c r="O960" i="1" s="1"/>
  <c r="N968" i="1"/>
  <c r="O968" i="1" s="1"/>
  <c r="N976" i="1"/>
  <c r="O976" i="1" s="1"/>
  <c r="N984" i="1"/>
  <c r="O984" i="1" s="1"/>
  <c r="N992" i="1"/>
  <c r="O992" i="1" s="1"/>
  <c r="N1000" i="1"/>
  <c r="O1000" i="1" s="1"/>
  <c r="N1008" i="1"/>
  <c r="O1008" i="1" s="1"/>
  <c r="N1016" i="1"/>
  <c r="O1016" i="1" s="1"/>
  <c r="N1024" i="1"/>
  <c r="O1024" i="1" s="1"/>
  <c r="N1032" i="1"/>
  <c r="O1032" i="1" s="1"/>
  <c r="N1040" i="1"/>
  <c r="O1040" i="1" s="1"/>
  <c r="N1048" i="1"/>
  <c r="O1048" i="1" s="1"/>
  <c r="N1056" i="1"/>
  <c r="O1056" i="1" s="1"/>
  <c r="N1064" i="1"/>
  <c r="O1064" i="1" s="1"/>
  <c r="N1072" i="1"/>
  <c r="O1072" i="1" s="1"/>
  <c r="N1080" i="1"/>
  <c r="O1080" i="1" s="1"/>
  <c r="N1088" i="1"/>
  <c r="O1088" i="1" s="1"/>
  <c r="N1096" i="1"/>
  <c r="O1096" i="1" s="1"/>
  <c r="N1104" i="1"/>
  <c r="O1104" i="1" s="1"/>
  <c r="N1112" i="1"/>
  <c r="O1112" i="1" s="1"/>
  <c r="N1120" i="1"/>
  <c r="O1120" i="1" s="1"/>
  <c r="N1128" i="1"/>
  <c r="O1128" i="1" s="1"/>
  <c r="N1136" i="1"/>
  <c r="O1136" i="1" s="1"/>
  <c r="N1144" i="1"/>
  <c r="O1144" i="1" s="1"/>
  <c r="N1152" i="1"/>
  <c r="O1152" i="1" s="1"/>
  <c r="N1160" i="1"/>
  <c r="O1160" i="1" s="1"/>
  <c r="N1168" i="1"/>
  <c r="O1168" i="1" s="1"/>
  <c r="N1176" i="1"/>
  <c r="O1176" i="1" s="1"/>
  <c r="N617" i="1"/>
  <c r="O617" i="1" s="1"/>
  <c r="N639" i="1"/>
  <c r="O639" i="1" s="1"/>
  <c r="N656" i="1"/>
  <c r="O656" i="1" s="1"/>
  <c r="N670" i="1"/>
  <c r="O670" i="1" s="1"/>
  <c r="N682" i="1"/>
  <c r="O682" i="1" s="1"/>
  <c r="N698" i="1"/>
  <c r="O698" i="1" s="1"/>
  <c r="N711" i="1"/>
  <c r="O711" i="1" s="1"/>
  <c r="N722" i="1"/>
  <c r="O722" i="1" s="1"/>
  <c r="N736" i="1"/>
  <c r="O736" i="1" s="1"/>
  <c r="N747" i="1"/>
  <c r="O747" i="1" s="1"/>
  <c r="N759" i="1"/>
  <c r="O759" i="1" s="1"/>
  <c r="N771" i="1"/>
  <c r="O771" i="1" s="1"/>
  <c r="N781" i="1"/>
  <c r="O781" i="1" s="1"/>
  <c r="N791" i="1"/>
  <c r="O791" i="1" s="1"/>
  <c r="N801" i="1"/>
  <c r="O801" i="1" s="1"/>
  <c r="N809" i="1"/>
  <c r="O809" i="1" s="1"/>
  <c r="N817" i="1"/>
  <c r="O817" i="1" s="1"/>
  <c r="N825" i="1"/>
  <c r="O825" i="1" s="1"/>
  <c r="N833" i="1"/>
  <c r="O833" i="1" s="1"/>
  <c r="N841" i="1"/>
  <c r="O841" i="1" s="1"/>
  <c r="N849" i="1"/>
  <c r="O849" i="1" s="1"/>
  <c r="N857" i="1"/>
  <c r="O857" i="1" s="1"/>
  <c r="N865" i="1"/>
  <c r="O865" i="1" s="1"/>
  <c r="N873" i="1"/>
  <c r="O873" i="1" s="1"/>
  <c r="N881" i="1"/>
  <c r="O881" i="1" s="1"/>
  <c r="N889" i="1"/>
  <c r="O889" i="1" s="1"/>
  <c r="N897" i="1"/>
  <c r="O897" i="1" s="1"/>
  <c r="N905" i="1"/>
  <c r="O905" i="1" s="1"/>
  <c r="N913" i="1"/>
  <c r="O913" i="1" s="1"/>
  <c r="N921" i="1"/>
  <c r="O921" i="1" s="1"/>
  <c r="N929" i="1"/>
  <c r="O929" i="1" s="1"/>
  <c r="N937" i="1"/>
  <c r="O937" i="1" s="1"/>
  <c r="N945" i="1"/>
  <c r="O945" i="1" s="1"/>
  <c r="N953" i="1"/>
  <c r="O953" i="1" s="1"/>
  <c r="N961" i="1"/>
  <c r="O961" i="1" s="1"/>
  <c r="N969" i="1"/>
  <c r="O969" i="1" s="1"/>
  <c r="N977" i="1"/>
  <c r="O977" i="1" s="1"/>
  <c r="N985" i="1"/>
  <c r="O985" i="1" s="1"/>
  <c r="N993" i="1"/>
  <c r="O993" i="1" s="1"/>
  <c r="N1001" i="1"/>
  <c r="O1001" i="1" s="1"/>
  <c r="N1009" i="1"/>
  <c r="O1009" i="1" s="1"/>
  <c r="N1017" i="1"/>
  <c r="O1017" i="1" s="1"/>
  <c r="N1025" i="1"/>
  <c r="O1025" i="1" s="1"/>
  <c r="N1033" i="1"/>
  <c r="O1033" i="1" s="1"/>
  <c r="N1041" i="1"/>
  <c r="O1041" i="1" s="1"/>
  <c r="N1049" i="1"/>
  <c r="O1049" i="1" s="1"/>
  <c r="N1057" i="1"/>
  <c r="O1057" i="1" s="1"/>
  <c r="N1065" i="1"/>
  <c r="O1065" i="1" s="1"/>
  <c r="N1073" i="1"/>
  <c r="O1073" i="1" s="1"/>
  <c r="N1081" i="1"/>
  <c r="O1081" i="1" s="1"/>
  <c r="N1089" i="1"/>
  <c r="O1089" i="1" s="1"/>
  <c r="N1097" i="1"/>
  <c r="O1097" i="1" s="1"/>
  <c r="N1105" i="1"/>
  <c r="O1105" i="1" s="1"/>
  <c r="N1113" i="1"/>
  <c r="O1113" i="1" s="1"/>
  <c r="N1121" i="1"/>
  <c r="O1121" i="1" s="1"/>
  <c r="N1129" i="1"/>
  <c r="O1129" i="1" s="1"/>
  <c r="N1137" i="1"/>
  <c r="O1137" i="1" s="1"/>
  <c r="N1145" i="1"/>
  <c r="O1145" i="1" s="1"/>
  <c r="N1153" i="1"/>
  <c r="O1153" i="1" s="1"/>
  <c r="N1161" i="1"/>
  <c r="O1161" i="1" s="1"/>
  <c r="N1169" i="1"/>
  <c r="O1169" i="1" s="1"/>
  <c r="N1177" i="1"/>
  <c r="O1177" i="1" s="1"/>
  <c r="N623" i="1"/>
  <c r="O623" i="1" s="1"/>
  <c r="N640" i="1"/>
  <c r="O640" i="1" s="1"/>
  <c r="N657" i="1"/>
  <c r="O657" i="1" s="1"/>
  <c r="N671" i="1"/>
  <c r="O671" i="1" s="1"/>
  <c r="N687" i="1"/>
  <c r="O687" i="1" s="1"/>
  <c r="N699" i="1"/>
  <c r="O699" i="1" s="1"/>
  <c r="N712" i="1"/>
  <c r="O712" i="1" s="1"/>
  <c r="N726" i="1"/>
  <c r="O726" i="1" s="1"/>
  <c r="N737" i="1"/>
  <c r="O737" i="1" s="1"/>
  <c r="N748" i="1"/>
  <c r="O748" i="1" s="1"/>
  <c r="N762" i="1"/>
  <c r="O762" i="1" s="1"/>
  <c r="N772" i="1"/>
  <c r="O772" i="1" s="1"/>
  <c r="N782" i="1"/>
  <c r="O782" i="1" s="1"/>
  <c r="N794" i="1"/>
  <c r="O794" i="1" s="1"/>
  <c r="N802" i="1"/>
  <c r="O802" i="1" s="1"/>
  <c r="N810" i="1"/>
  <c r="O810" i="1" s="1"/>
  <c r="N818" i="1"/>
  <c r="O818" i="1" s="1"/>
  <c r="N826" i="1"/>
  <c r="O826" i="1" s="1"/>
  <c r="N834" i="1"/>
  <c r="O834" i="1" s="1"/>
  <c r="N842" i="1"/>
  <c r="O842" i="1" s="1"/>
  <c r="N850" i="1"/>
  <c r="O850" i="1" s="1"/>
  <c r="N858" i="1"/>
  <c r="O858" i="1" s="1"/>
  <c r="N866" i="1"/>
  <c r="O866" i="1" s="1"/>
  <c r="N874" i="1"/>
  <c r="O874" i="1" s="1"/>
  <c r="N882" i="1"/>
  <c r="O882" i="1" s="1"/>
  <c r="N890" i="1"/>
  <c r="O890" i="1" s="1"/>
  <c r="N898" i="1"/>
  <c r="O898" i="1" s="1"/>
  <c r="N906" i="1"/>
  <c r="O906" i="1" s="1"/>
  <c r="N914" i="1"/>
  <c r="O914" i="1" s="1"/>
  <c r="N922" i="1"/>
  <c r="O922" i="1" s="1"/>
  <c r="N930" i="1"/>
  <c r="O930" i="1" s="1"/>
  <c r="N938" i="1"/>
  <c r="O938" i="1" s="1"/>
  <c r="N946" i="1"/>
  <c r="O946" i="1" s="1"/>
  <c r="N954" i="1"/>
  <c r="O954" i="1" s="1"/>
  <c r="N962" i="1"/>
  <c r="O962" i="1" s="1"/>
  <c r="N970" i="1"/>
  <c r="O970" i="1" s="1"/>
  <c r="N978" i="1"/>
  <c r="O978" i="1" s="1"/>
  <c r="N986" i="1"/>
  <c r="O986" i="1" s="1"/>
  <c r="N994" i="1"/>
  <c r="O994" i="1" s="1"/>
  <c r="N1002" i="1"/>
  <c r="O1002" i="1" s="1"/>
  <c r="N1010" i="1"/>
  <c r="O1010" i="1" s="1"/>
  <c r="N1018" i="1"/>
  <c r="O1018" i="1" s="1"/>
  <c r="N1026" i="1"/>
  <c r="O1026" i="1" s="1"/>
  <c r="N1034" i="1"/>
  <c r="O1034" i="1" s="1"/>
  <c r="N1042" i="1"/>
  <c r="O1042" i="1" s="1"/>
  <c r="N1050" i="1"/>
  <c r="O1050" i="1" s="1"/>
  <c r="N1058" i="1"/>
  <c r="O1058" i="1" s="1"/>
  <c r="N1066" i="1"/>
  <c r="O1066" i="1" s="1"/>
  <c r="N1074" i="1"/>
  <c r="O1074" i="1" s="1"/>
  <c r="N1082" i="1"/>
  <c r="O1082" i="1" s="1"/>
  <c r="N1090" i="1"/>
  <c r="O1090" i="1" s="1"/>
  <c r="N1098" i="1"/>
  <c r="O1098" i="1" s="1"/>
  <c r="N1106" i="1"/>
  <c r="O1106" i="1" s="1"/>
  <c r="N1114" i="1"/>
  <c r="O1114" i="1" s="1"/>
  <c r="N1122" i="1"/>
  <c r="O1122" i="1" s="1"/>
  <c r="N1130" i="1"/>
  <c r="O1130" i="1" s="1"/>
  <c r="N1138" i="1"/>
  <c r="O1138" i="1" s="1"/>
  <c r="N1146" i="1"/>
  <c r="O1146" i="1" s="1"/>
  <c r="N1154" i="1"/>
  <c r="O1154" i="1" s="1"/>
  <c r="N1162" i="1"/>
  <c r="O1162" i="1" s="1"/>
  <c r="N1170" i="1"/>
  <c r="O1170" i="1" s="1"/>
  <c r="N1178" i="1"/>
  <c r="O1178" i="1" s="1"/>
  <c r="N595" i="1"/>
  <c r="O595" i="1" s="1"/>
  <c r="N624" i="1"/>
  <c r="O624" i="1" s="1"/>
  <c r="N643" i="1"/>
  <c r="O643" i="1" s="1"/>
  <c r="N658" i="1"/>
  <c r="O658" i="1" s="1"/>
  <c r="N672" i="1"/>
  <c r="O672" i="1" s="1"/>
  <c r="N688" i="1"/>
  <c r="O688" i="1" s="1"/>
  <c r="N702" i="1"/>
  <c r="O702" i="1" s="1"/>
  <c r="N713" i="1"/>
  <c r="O713" i="1" s="1"/>
  <c r="N727" i="1"/>
  <c r="O727" i="1" s="1"/>
  <c r="N738" i="1"/>
  <c r="O738" i="1" s="1"/>
  <c r="N750" i="1"/>
  <c r="O750" i="1" s="1"/>
  <c r="N763" i="1"/>
  <c r="O763" i="1" s="1"/>
  <c r="N773" i="1"/>
  <c r="O773" i="1" s="1"/>
  <c r="N783" i="1"/>
  <c r="O783" i="1" s="1"/>
  <c r="N795" i="1"/>
  <c r="O795" i="1" s="1"/>
  <c r="N803" i="1"/>
  <c r="O803" i="1" s="1"/>
  <c r="N811" i="1"/>
  <c r="O811" i="1" s="1"/>
  <c r="N819" i="1"/>
  <c r="O819" i="1" s="1"/>
  <c r="N827" i="1"/>
  <c r="O827" i="1" s="1"/>
  <c r="N835" i="1"/>
  <c r="O835" i="1" s="1"/>
  <c r="N843" i="1"/>
  <c r="O843" i="1" s="1"/>
  <c r="N851" i="1"/>
  <c r="O851" i="1" s="1"/>
  <c r="N859" i="1"/>
  <c r="O859" i="1" s="1"/>
  <c r="N867" i="1"/>
  <c r="O867" i="1" s="1"/>
  <c r="N875" i="1"/>
  <c r="O875" i="1" s="1"/>
  <c r="N883" i="1"/>
  <c r="O883" i="1" s="1"/>
  <c r="N891" i="1"/>
  <c r="O891" i="1" s="1"/>
  <c r="N899" i="1"/>
  <c r="O899" i="1" s="1"/>
  <c r="N907" i="1"/>
  <c r="O907" i="1" s="1"/>
  <c r="N915" i="1"/>
  <c r="O915" i="1" s="1"/>
  <c r="N923" i="1"/>
  <c r="O923" i="1" s="1"/>
  <c r="N931" i="1"/>
  <c r="O931" i="1" s="1"/>
  <c r="N939" i="1"/>
  <c r="O939" i="1" s="1"/>
  <c r="N947" i="1"/>
  <c r="O947" i="1" s="1"/>
  <c r="N955" i="1"/>
  <c r="O955" i="1" s="1"/>
  <c r="N963" i="1"/>
  <c r="O963" i="1" s="1"/>
  <c r="N971" i="1"/>
  <c r="O971" i="1" s="1"/>
  <c r="N979" i="1"/>
  <c r="O979" i="1" s="1"/>
  <c r="N987" i="1"/>
  <c r="O987" i="1" s="1"/>
  <c r="N995" i="1"/>
  <c r="O995" i="1" s="1"/>
  <c r="N1003" i="1"/>
  <c r="O1003" i="1" s="1"/>
  <c r="N1011" i="1"/>
  <c r="O1011" i="1" s="1"/>
  <c r="N1019" i="1"/>
  <c r="O1019" i="1" s="1"/>
  <c r="N1027" i="1"/>
  <c r="O1027" i="1" s="1"/>
  <c r="N1035" i="1"/>
  <c r="O1035" i="1" s="1"/>
  <c r="N1043" i="1"/>
  <c r="O1043" i="1" s="1"/>
  <c r="N1051" i="1"/>
  <c r="O1051" i="1" s="1"/>
  <c r="N1059" i="1"/>
  <c r="O1059" i="1" s="1"/>
  <c r="N1067" i="1"/>
  <c r="O1067" i="1" s="1"/>
  <c r="N1075" i="1"/>
  <c r="O1075" i="1" s="1"/>
  <c r="N1083" i="1"/>
  <c r="O1083" i="1" s="1"/>
  <c r="N1091" i="1"/>
  <c r="O1091" i="1" s="1"/>
  <c r="N1099" i="1"/>
  <c r="O1099" i="1" s="1"/>
  <c r="N1107" i="1"/>
  <c r="O1107" i="1" s="1"/>
  <c r="N1115" i="1"/>
  <c r="O1115" i="1" s="1"/>
  <c r="N1123" i="1"/>
  <c r="O1123" i="1" s="1"/>
  <c r="N1131" i="1"/>
  <c r="O1131" i="1" s="1"/>
  <c r="N1139" i="1"/>
  <c r="O1139" i="1" s="1"/>
  <c r="N1147" i="1"/>
  <c r="O1147" i="1" s="1"/>
  <c r="N1155" i="1"/>
  <c r="O1155" i="1" s="1"/>
  <c r="N1163" i="1"/>
  <c r="O1163" i="1" s="1"/>
  <c r="N1171" i="1"/>
  <c r="O1171" i="1" s="1"/>
  <c r="N1179" i="1"/>
  <c r="O1179" i="1" s="1"/>
  <c r="N601" i="1"/>
  <c r="O601" i="1" s="1"/>
  <c r="N627" i="1"/>
  <c r="O627" i="1" s="1"/>
  <c r="N646" i="1"/>
  <c r="O646" i="1" s="1"/>
  <c r="N659" i="1"/>
  <c r="O659" i="1" s="1"/>
  <c r="N675" i="1"/>
  <c r="O675" i="1" s="1"/>
  <c r="N689" i="1"/>
  <c r="O689" i="1" s="1"/>
  <c r="N703" i="1"/>
  <c r="O703" i="1" s="1"/>
  <c r="N716" i="1"/>
  <c r="O716" i="1" s="1"/>
  <c r="N728" i="1"/>
  <c r="O728" i="1" s="1"/>
  <c r="N739" i="1"/>
  <c r="O739" i="1" s="1"/>
  <c r="N753" i="1"/>
  <c r="O753" i="1" s="1"/>
  <c r="N764" i="1"/>
  <c r="O764" i="1" s="1"/>
  <c r="N774" i="1"/>
  <c r="O774" i="1" s="1"/>
  <c r="N786" i="1"/>
  <c r="O786" i="1" s="1"/>
  <c r="N796" i="1"/>
  <c r="O796" i="1" s="1"/>
  <c r="N804" i="1"/>
  <c r="O804" i="1" s="1"/>
  <c r="N812" i="1"/>
  <c r="O812" i="1" s="1"/>
  <c r="N820" i="1"/>
  <c r="O820" i="1" s="1"/>
  <c r="N828" i="1"/>
  <c r="O828" i="1" s="1"/>
  <c r="N836" i="1"/>
  <c r="O836" i="1" s="1"/>
  <c r="N844" i="1"/>
  <c r="O844" i="1" s="1"/>
  <c r="N852" i="1"/>
  <c r="O852" i="1" s="1"/>
  <c r="N860" i="1"/>
  <c r="O860" i="1" s="1"/>
  <c r="N868" i="1"/>
  <c r="O868" i="1" s="1"/>
  <c r="N876" i="1"/>
  <c r="O876" i="1" s="1"/>
  <c r="N884" i="1"/>
  <c r="O884" i="1" s="1"/>
  <c r="N892" i="1"/>
  <c r="O892" i="1" s="1"/>
  <c r="N900" i="1"/>
  <c r="O900" i="1" s="1"/>
  <c r="N908" i="1"/>
  <c r="O908" i="1" s="1"/>
  <c r="N916" i="1"/>
  <c r="O916" i="1" s="1"/>
  <c r="N924" i="1"/>
  <c r="O924" i="1" s="1"/>
  <c r="N932" i="1"/>
  <c r="O932" i="1" s="1"/>
  <c r="N940" i="1"/>
  <c r="O940" i="1" s="1"/>
  <c r="N948" i="1"/>
  <c r="O948" i="1" s="1"/>
  <c r="N956" i="1"/>
  <c r="O956" i="1" s="1"/>
  <c r="N964" i="1"/>
  <c r="O964" i="1" s="1"/>
  <c r="N972" i="1"/>
  <c r="O972" i="1" s="1"/>
  <c r="N980" i="1"/>
  <c r="O980" i="1" s="1"/>
  <c r="N988" i="1"/>
  <c r="O988" i="1" s="1"/>
  <c r="N996" i="1"/>
  <c r="O996" i="1" s="1"/>
  <c r="N1004" i="1"/>
  <c r="O1004" i="1" s="1"/>
  <c r="N1012" i="1"/>
  <c r="O1012" i="1" s="1"/>
  <c r="N1020" i="1"/>
  <c r="O1020" i="1" s="1"/>
  <c r="N1028" i="1"/>
  <c r="O1028" i="1" s="1"/>
  <c r="N1036" i="1"/>
  <c r="O1036" i="1" s="1"/>
  <c r="N1044" i="1"/>
  <c r="O1044" i="1" s="1"/>
  <c r="N1052" i="1"/>
  <c r="O1052" i="1" s="1"/>
  <c r="N1060" i="1"/>
  <c r="O1060" i="1" s="1"/>
  <c r="N1068" i="1"/>
  <c r="O1068" i="1" s="1"/>
  <c r="N1076" i="1"/>
  <c r="O1076" i="1" s="1"/>
  <c r="N1084" i="1"/>
  <c r="O1084" i="1" s="1"/>
  <c r="N1092" i="1"/>
  <c r="O1092" i="1" s="1"/>
  <c r="N1100" i="1"/>
  <c r="O1100" i="1" s="1"/>
  <c r="N1108" i="1"/>
  <c r="O1108" i="1" s="1"/>
  <c r="N1116" i="1"/>
  <c r="O1116" i="1" s="1"/>
  <c r="N1124" i="1"/>
  <c r="O1124" i="1" s="1"/>
  <c r="N1132" i="1"/>
  <c r="O1132" i="1" s="1"/>
  <c r="N1140" i="1"/>
  <c r="O1140" i="1" s="1"/>
  <c r="N1148" i="1"/>
  <c r="O1148" i="1" s="1"/>
  <c r="N1156" i="1"/>
  <c r="O1156" i="1" s="1"/>
  <c r="N1164" i="1"/>
  <c r="O1164" i="1" s="1"/>
  <c r="N1172" i="1"/>
  <c r="O1172" i="1" s="1"/>
  <c r="N1180" i="1"/>
  <c r="O1180" i="1" s="1"/>
  <c r="N690" i="1"/>
  <c r="O690" i="1" s="1"/>
  <c r="N787" i="1"/>
  <c r="O787" i="1" s="1"/>
  <c r="N853" i="1"/>
  <c r="O853" i="1" s="1"/>
  <c r="N917" i="1"/>
  <c r="O917" i="1" s="1"/>
  <c r="N981" i="1"/>
  <c r="O981" i="1" s="1"/>
  <c r="N1045" i="1"/>
  <c r="O1045" i="1" s="1"/>
  <c r="N1109" i="1"/>
  <c r="O1109" i="1" s="1"/>
  <c r="N1173" i="1"/>
  <c r="O1173" i="1" s="1"/>
  <c r="N386" i="1"/>
  <c r="O386" i="1" s="1"/>
  <c r="N704" i="1"/>
  <c r="O704" i="1" s="1"/>
  <c r="N797" i="1"/>
  <c r="O797" i="1" s="1"/>
  <c r="N861" i="1"/>
  <c r="O861" i="1" s="1"/>
  <c r="N925" i="1"/>
  <c r="O925" i="1" s="1"/>
  <c r="N989" i="1"/>
  <c r="O989" i="1" s="1"/>
  <c r="N1053" i="1"/>
  <c r="O1053" i="1" s="1"/>
  <c r="N1117" i="1"/>
  <c r="O1117" i="1" s="1"/>
  <c r="N1181" i="1"/>
  <c r="O1181" i="1" s="1"/>
  <c r="N418" i="1"/>
  <c r="O418" i="1" s="1"/>
  <c r="N718" i="1"/>
  <c r="O718" i="1" s="1"/>
  <c r="N805" i="1"/>
  <c r="O805" i="1" s="1"/>
  <c r="N869" i="1"/>
  <c r="O869" i="1" s="1"/>
  <c r="N933" i="1"/>
  <c r="O933" i="1" s="1"/>
  <c r="N997" i="1"/>
  <c r="O997" i="1" s="1"/>
  <c r="N1061" i="1"/>
  <c r="O1061" i="1" s="1"/>
  <c r="N1125" i="1"/>
  <c r="O1125" i="1" s="1"/>
  <c r="N41" i="1"/>
  <c r="O41" i="1" s="1"/>
  <c r="N450" i="1"/>
  <c r="O450" i="1" s="1"/>
  <c r="N602" i="1"/>
  <c r="O602" i="1" s="1"/>
  <c r="N729" i="1"/>
  <c r="O729" i="1" s="1"/>
  <c r="N813" i="1"/>
  <c r="O813" i="1" s="1"/>
  <c r="N877" i="1"/>
  <c r="O877" i="1" s="1"/>
  <c r="N941" i="1"/>
  <c r="O941" i="1" s="1"/>
  <c r="N1005" i="1"/>
  <c r="O1005" i="1" s="1"/>
  <c r="N1069" i="1"/>
  <c r="O1069" i="1" s="1"/>
  <c r="N1133" i="1"/>
  <c r="O1133" i="1" s="1"/>
  <c r="N170" i="1"/>
  <c r="O170" i="1" s="1"/>
  <c r="N482" i="1"/>
  <c r="O482" i="1" s="1"/>
  <c r="N630" i="1"/>
  <c r="O630" i="1" s="1"/>
  <c r="N740" i="1"/>
  <c r="O740" i="1" s="1"/>
  <c r="N821" i="1"/>
  <c r="O821" i="1" s="1"/>
  <c r="N885" i="1"/>
  <c r="O885" i="1" s="1"/>
  <c r="N949" i="1"/>
  <c r="O949" i="1" s="1"/>
  <c r="N1013" i="1"/>
  <c r="O1013" i="1" s="1"/>
  <c r="N1077" i="1"/>
  <c r="O1077" i="1" s="1"/>
  <c r="N1141" i="1"/>
  <c r="O1141" i="1" s="1"/>
  <c r="N232" i="1"/>
  <c r="O232" i="1" s="1"/>
  <c r="N578" i="1"/>
  <c r="O578" i="1" s="1"/>
  <c r="N647" i="1"/>
  <c r="O647" i="1" s="1"/>
  <c r="N754" i="1"/>
  <c r="O754" i="1" s="1"/>
  <c r="N829" i="1"/>
  <c r="O829" i="1" s="1"/>
  <c r="N893" i="1"/>
  <c r="O893" i="1" s="1"/>
  <c r="N957" i="1"/>
  <c r="O957" i="1" s="1"/>
  <c r="N1021" i="1"/>
  <c r="O1021" i="1" s="1"/>
  <c r="N1085" i="1"/>
  <c r="O1085" i="1" s="1"/>
  <c r="N1149" i="1"/>
  <c r="O1149" i="1" s="1"/>
  <c r="N290" i="1"/>
  <c r="O290" i="1" s="1"/>
  <c r="N678" i="1"/>
  <c r="O678" i="1" s="1"/>
  <c r="N775" i="1"/>
  <c r="O775" i="1" s="1"/>
  <c r="N845" i="1"/>
  <c r="O845" i="1" s="1"/>
  <c r="N909" i="1"/>
  <c r="O909" i="1" s="1"/>
  <c r="N973" i="1"/>
  <c r="O973" i="1" s="1"/>
  <c r="N1037" i="1"/>
  <c r="O1037" i="1" s="1"/>
  <c r="N1101" i="1"/>
  <c r="O1101" i="1" s="1"/>
  <c r="N1165" i="1"/>
  <c r="O1165" i="1" s="1"/>
  <c r="N354" i="1"/>
  <c r="O354" i="1" s="1"/>
  <c r="N662" i="1"/>
  <c r="O662" i="1" s="1"/>
  <c r="N1157" i="1"/>
  <c r="O1157" i="1" s="1"/>
  <c r="N765" i="1"/>
  <c r="O765" i="1" s="1"/>
  <c r="N837" i="1"/>
  <c r="O837" i="1" s="1"/>
  <c r="N322" i="1"/>
  <c r="O322" i="1" s="1"/>
  <c r="N901" i="1"/>
  <c r="O901" i="1" s="1"/>
  <c r="N965" i="1"/>
  <c r="O965" i="1" s="1"/>
  <c r="N1029" i="1"/>
  <c r="O1029" i="1" s="1"/>
  <c r="N1093" i="1"/>
  <c r="O1093" i="1" s="1"/>
  <c r="N8" i="1"/>
  <c r="O8" i="1" s="1"/>
  <c r="N543" i="1"/>
  <c r="O543" i="1" s="1"/>
  <c r="N479" i="1"/>
  <c r="O479" i="1" s="1"/>
  <c r="N415" i="1"/>
  <c r="O415" i="1" s="1"/>
  <c r="N351" i="1"/>
  <c r="O351" i="1" s="1"/>
  <c r="N287" i="1"/>
  <c r="O287" i="1" s="1"/>
  <c r="N223" i="1"/>
  <c r="O223" i="1" s="1"/>
  <c r="N159" i="1"/>
  <c r="O159" i="1" s="1"/>
  <c r="N95" i="1"/>
  <c r="O95" i="1" s="1"/>
  <c r="N7" i="1"/>
  <c r="O7" i="1" s="1"/>
  <c r="N542" i="1"/>
  <c r="O542" i="1" s="1"/>
  <c r="N478" i="1"/>
  <c r="O478" i="1" s="1"/>
  <c r="N414" i="1"/>
  <c r="O414" i="1" s="1"/>
  <c r="N350" i="1"/>
  <c r="O350" i="1" s="1"/>
  <c r="N286" i="1"/>
  <c r="O286" i="1" s="1"/>
  <c r="N222" i="1"/>
  <c r="O222" i="1" s="1"/>
  <c r="N549" i="1"/>
  <c r="O549" i="1" s="1"/>
  <c r="N485" i="1"/>
  <c r="O485" i="1" s="1"/>
  <c r="N421" i="1"/>
  <c r="O421" i="1" s="1"/>
  <c r="N357" i="1"/>
  <c r="O357" i="1" s="1"/>
  <c r="N293" i="1"/>
  <c r="O293" i="1" s="1"/>
  <c r="N229" i="1"/>
  <c r="O229" i="1" s="1"/>
  <c r="N165" i="1"/>
  <c r="O165" i="1" s="1"/>
  <c r="N101" i="1"/>
  <c r="O101" i="1" s="1"/>
  <c r="N37" i="1"/>
  <c r="O37" i="1" s="1"/>
  <c r="N564" i="1"/>
  <c r="O564" i="1" s="1"/>
  <c r="N500" i="1"/>
  <c r="O500" i="1" s="1"/>
  <c r="N436" i="1"/>
  <c r="O436" i="1" s="1"/>
  <c r="N372" i="1"/>
  <c r="O372" i="1" s="1"/>
  <c r="N308" i="1"/>
  <c r="O308" i="1" s="1"/>
  <c r="N244" i="1"/>
  <c r="O244" i="1" s="1"/>
  <c r="N180" i="1"/>
  <c r="O180" i="1" s="1"/>
  <c r="N116" i="1"/>
  <c r="O116" i="1" s="1"/>
  <c r="N547" i="1"/>
  <c r="O547" i="1" s="1"/>
  <c r="N483" i="1"/>
  <c r="O483" i="1" s="1"/>
  <c r="N419" i="1"/>
  <c r="O419" i="1" s="1"/>
  <c r="N355" i="1"/>
  <c r="O355" i="1" s="1"/>
  <c r="N291" i="1"/>
  <c r="O291" i="1" s="1"/>
  <c r="N592" i="1"/>
  <c r="O592" i="1" s="1"/>
  <c r="N472" i="1"/>
  <c r="O472" i="1" s="1"/>
  <c r="N328" i="1"/>
  <c r="O328" i="1" s="1"/>
  <c r="N586" i="1"/>
  <c r="O586" i="1" s="1"/>
  <c r="N514" i="1"/>
  <c r="O514" i="1" s="1"/>
  <c r="N434" i="1"/>
  <c r="O434" i="1" s="1"/>
  <c r="N346" i="1"/>
  <c r="O346" i="1" s="1"/>
  <c r="N266" i="1"/>
  <c r="O266" i="1" s="1"/>
  <c r="N568" i="1"/>
  <c r="O568" i="1" s="1"/>
  <c r="N440" i="1"/>
  <c r="O440" i="1" s="1"/>
  <c r="N320" i="1"/>
  <c r="O320" i="1" s="1"/>
  <c r="N585" i="1"/>
  <c r="O585" i="1" s="1"/>
  <c r="N521" i="1"/>
  <c r="O521" i="1" s="1"/>
  <c r="N457" i="1"/>
  <c r="O457" i="1" s="1"/>
  <c r="N393" i="1"/>
  <c r="O393" i="1" s="1"/>
  <c r="N329" i="1"/>
  <c r="O329" i="1" s="1"/>
  <c r="N265" i="1"/>
  <c r="O265" i="1" s="1"/>
  <c r="N174" i="1"/>
  <c r="O174" i="1" s="1"/>
  <c r="N110" i="1"/>
  <c r="O110" i="1" s="1"/>
  <c r="N46" i="1"/>
  <c r="O46" i="1" s="1"/>
  <c r="N76" i="1"/>
  <c r="O76" i="1" s="1"/>
  <c r="N227" i="1"/>
  <c r="O227" i="1" s="1"/>
  <c r="N163" i="1"/>
  <c r="O163" i="1" s="1"/>
  <c r="N99" i="1"/>
  <c r="O99" i="1" s="1"/>
  <c r="N35" i="1"/>
  <c r="O35" i="1" s="1"/>
  <c r="N178" i="1"/>
  <c r="O178" i="1" s="1"/>
  <c r="N106" i="1"/>
  <c r="O106" i="1" s="1"/>
  <c r="N42" i="1"/>
  <c r="O42" i="1" s="1"/>
  <c r="N201" i="1"/>
  <c r="O201" i="1" s="1"/>
  <c r="N137" i="1"/>
  <c r="O137" i="1" s="1"/>
  <c r="N73" i="1"/>
  <c r="O73" i="1" s="1"/>
  <c r="N216" i="1"/>
  <c r="O216" i="1" s="1"/>
  <c r="N152" i="1"/>
  <c r="O152" i="1" s="1"/>
  <c r="N88" i="1"/>
  <c r="O88" i="1" s="1"/>
  <c r="N24" i="1"/>
  <c r="O24" i="1" s="1"/>
  <c r="N559" i="1"/>
  <c r="O559" i="1" s="1"/>
  <c r="N373" i="1"/>
  <c r="O373" i="1" s="1"/>
  <c r="N452" i="1"/>
  <c r="O452" i="1" s="1"/>
  <c r="N499" i="1"/>
  <c r="O499" i="1" s="1"/>
  <c r="N368" i="1"/>
  <c r="O368" i="1" s="1"/>
  <c r="N17" i="1"/>
  <c r="O17" i="1" s="1"/>
  <c r="N537" i="1"/>
  <c r="O537" i="1" s="1"/>
  <c r="N281" i="1"/>
  <c r="O281" i="1" s="1"/>
  <c r="N179" i="1"/>
  <c r="O179" i="1" s="1"/>
  <c r="N217" i="1"/>
  <c r="O217" i="1" s="1"/>
  <c r="N16" i="1"/>
  <c r="O16" i="1" s="1"/>
  <c r="N535" i="1"/>
  <c r="O535" i="1" s="1"/>
  <c r="N471" i="1"/>
  <c r="O471" i="1" s="1"/>
  <c r="N407" i="1"/>
  <c r="O407" i="1" s="1"/>
  <c r="N343" i="1"/>
  <c r="O343" i="1" s="1"/>
  <c r="N279" i="1"/>
  <c r="O279" i="1" s="1"/>
  <c r="N215" i="1"/>
  <c r="O215" i="1" s="1"/>
  <c r="N151" i="1"/>
  <c r="O151" i="1" s="1"/>
  <c r="N87" i="1"/>
  <c r="O87" i="1" s="1"/>
  <c r="N15" i="1"/>
  <c r="O15" i="1" s="1"/>
  <c r="N534" i="1"/>
  <c r="O534" i="1" s="1"/>
  <c r="N470" i="1"/>
  <c r="O470" i="1" s="1"/>
  <c r="N406" i="1"/>
  <c r="O406" i="1" s="1"/>
  <c r="N342" i="1"/>
  <c r="O342" i="1" s="1"/>
  <c r="N278" i="1"/>
  <c r="O278" i="1" s="1"/>
  <c r="N6" i="1"/>
  <c r="O6" i="1" s="1"/>
  <c r="N541" i="1"/>
  <c r="O541" i="1" s="1"/>
  <c r="N477" i="1"/>
  <c r="O477" i="1" s="1"/>
  <c r="N413" i="1"/>
  <c r="O413" i="1" s="1"/>
  <c r="N349" i="1"/>
  <c r="O349" i="1" s="1"/>
  <c r="N285" i="1"/>
  <c r="O285" i="1" s="1"/>
  <c r="N221" i="1"/>
  <c r="O221" i="1" s="1"/>
  <c r="N157" i="1"/>
  <c r="O157" i="1" s="1"/>
  <c r="N93" i="1"/>
  <c r="O93" i="1" s="1"/>
  <c r="N29" i="1"/>
  <c r="O29" i="1" s="1"/>
  <c r="N556" i="1"/>
  <c r="O556" i="1" s="1"/>
  <c r="N492" i="1"/>
  <c r="O492" i="1" s="1"/>
  <c r="N428" i="1"/>
  <c r="O428" i="1" s="1"/>
  <c r="N364" i="1"/>
  <c r="O364" i="1" s="1"/>
  <c r="N300" i="1"/>
  <c r="O300" i="1" s="1"/>
  <c r="N236" i="1"/>
  <c r="O236" i="1" s="1"/>
  <c r="N172" i="1"/>
  <c r="O172" i="1" s="1"/>
  <c r="N4" i="1"/>
  <c r="O4" i="1" s="1"/>
  <c r="N539" i="1"/>
  <c r="O539" i="1" s="1"/>
  <c r="N475" i="1"/>
  <c r="O475" i="1" s="1"/>
  <c r="N411" i="1"/>
  <c r="O411" i="1" s="1"/>
  <c r="N347" i="1"/>
  <c r="O347" i="1" s="1"/>
  <c r="N283" i="1"/>
  <c r="O283" i="1" s="1"/>
  <c r="N576" i="1"/>
  <c r="O576" i="1" s="1"/>
  <c r="N456" i="1"/>
  <c r="O456" i="1" s="1"/>
  <c r="N312" i="1"/>
  <c r="O312" i="1" s="1"/>
  <c r="N570" i="1"/>
  <c r="O570" i="1" s="1"/>
  <c r="N506" i="1"/>
  <c r="O506" i="1" s="1"/>
  <c r="N426" i="1"/>
  <c r="O426" i="1" s="1"/>
  <c r="N338" i="1"/>
  <c r="O338" i="1" s="1"/>
  <c r="N258" i="1"/>
  <c r="O258" i="1" s="1"/>
  <c r="N544" i="1"/>
  <c r="O544" i="1" s="1"/>
  <c r="N424" i="1"/>
  <c r="O424" i="1" s="1"/>
  <c r="N304" i="1"/>
  <c r="O304" i="1" s="1"/>
  <c r="N577" i="1"/>
  <c r="O577" i="1" s="1"/>
  <c r="N513" i="1"/>
  <c r="O513" i="1" s="1"/>
  <c r="N449" i="1"/>
  <c r="O449" i="1" s="1"/>
  <c r="N385" i="1"/>
  <c r="O385" i="1" s="1"/>
  <c r="N321" i="1"/>
  <c r="O321" i="1" s="1"/>
  <c r="N257" i="1"/>
  <c r="O257" i="1" s="1"/>
  <c r="N166" i="1"/>
  <c r="O166" i="1" s="1"/>
  <c r="N102" i="1"/>
  <c r="O102" i="1" s="1"/>
  <c r="N38" i="1"/>
  <c r="O38" i="1" s="1"/>
  <c r="N68" i="1"/>
  <c r="O68" i="1" s="1"/>
  <c r="N219" i="1"/>
  <c r="O219" i="1" s="1"/>
  <c r="N155" i="1"/>
  <c r="O155" i="1" s="1"/>
  <c r="N91" i="1"/>
  <c r="O91" i="1" s="1"/>
  <c r="N27" i="1"/>
  <c r="O27" i="1" s="1"/>
  <c r="N162" i="1"/>
  <c r="O162" i="1" s="1"/>
  <c r="N98" i="1"/>
  <c r="O98" i="1" s="1"/>
  <c r="N34" i="1"/>
  <c r="O34" i="1" s="1"/>
  <c r="N193" i="1"/>
  <c r="O193" i="1" s="1"/>
  <c r="N129" i="1"/>
  <c r="O129" i="1" s="1"/>
  <c r="N65" i="1"/>
  <c r="O65" i="1" s="1"/>
  <c r="N208" i="1"/>
  <c r="O208" i="1" s="1"/>
  <c r="N144" i="1"/>
  <c r="O144" i="1" s="1"/>
  <c r="N80" i="1"/>
  <c r="O80" i="1" s="1"/>
  <c r="N31" i="1"/>
  <c r="O31" i="1" s="1"/>
  <c r="N591" i="1"/>
  <c r="O591" i="1" s="1"/>
  <c r="N527" i="1"/>
  <c r="O527" i="1" s="1"/>
  <c r="N463" i="1"/>
  <c r="O463" i="1" s="1"/>
  <c r="N399" i="1"/>
  <c r="O399" i="1" s="1"/>
  <c r="N335" i="1"/>
  <c r="O335" i="1" s="1"/>
  <c r="N271" i="1"/>
  <c r="O271" i="1" s="1"/>
  <c r="N207" i="1"/>
  <c r="O207" i="1" s="1"/>
  <c r="N143" i="1"/>
  <c r="O143" i="1" s="1"/>
  <c r="N79" i="1"/>
  <c r="O79" i="1" s="1"/>
  <c r="N590" i="1"/>
  <c r="O590" i="1" s="1"/>
  <c r="N526" i="1"/>
  <c r="O526" i="1" s="1"/>
  <c r="N462" i="1"/>
  <c r="O462" i="1" s="1"/>
  <c r="N398" i="1"/>
  <c r="O398" i="1" s="1"/>
  <c r="N334" i="1"/>
  <c r="O334" i="1" s="1"/>
  <c r="N270" i="1"/>
  <c r="O270" i="1" s="1"/>
  <c r="N14" i="1"/>
  <c r="O14" i="1" s="1"/>
  <c r="N533" i="1"/>
  <c r="O533" i="1" s="1"/>
  <c r="N469" i="1"/>
  <c r="O469" i="1" s="1"/>
  <c r="N405" i="1"/>
  <c r="O405" i="1" s="1"/>
  <c r="N341" i="1"/>
  <c r="O341" i="1" s="1"/>
  <c r="N277" i="1"/>
  <c r="O277" i="1" s="1"/>
  <c r="N213" i="1"/>
  <c r="O213" i="1" s="1"/>
  <c r="N149" i="1"/>
  <c r="O149" i="1" s="1"/>
  <c r="N85" i="1"/>
  <c r="O85" i="1" s="1"/>
  <c r="N21" i="1"/>
  <c r="O21" i="1" s="1"/>
  <c r="N548" i="1"/>
  <c r="O548" i="1" s="1"/>
  <c r="N484" i="1"/>
  <c r="O484" i="1" s="1"/>
  <c r="N420" i="1"/>
  <c r="O420" i="1" s="1"/>
  <c r="N356" i="1"/>
  <c r="O356" i="1" s="1"/>
  <c r="N292" i="1"/>
  <c r="O292" i="1" s="1"/>
  <c r="N228" i="1"/>
  <c r="O228" i="1" s="1"/>
  <c r="N164" i="1"/>
  <c r="O164" i="1" s="1"/>
  <c r="N12" i="1"/>
  <c r="O12" i="1" s="1"/>
  <c r="N531" i="1"/>
  <c r="O531" i="1" s="1"/>
  <c r="N467" i="1"/>
  <c r="O467" i="1" s="1"/>
  <c r="N403" i="1"/>
  <c r="O403" i="1" s="1"/>
  <c r="N339" i="1"/>
  <c r="O339" i="1" s="1"/>
  <c r="N275" i="1"/>
  <c r="O275" i="1" s="1"/>
  <c r="N560" i="1"/>
  <c r="O560" i="1" s="1"/>
  <c r="N432" i="1"/>
  <c r="O432" i="1" s="1"/>
  <c r="N296" i="1"/>
  <c r="O296" i="1" s="1"/>
  <c r="N562" i="1"/>
  <c r="O562" i="1" s="1"/>
  <c r="N498" i="1"/>
  <c r="O498" i="1" s="1"/>
  <c r="N410" i="1"/>
  <c r="O410" i="1" s="1"/>
  <c r="N330" i="1"/>
  <c r="O330" i="1" s="1"/>
  <c r="N250" i="1"/>
  <c r="O250" i="1" s="1"/>
  <c r="N528" i="1"/>
  <c r="O528" i="1" s="1"/>
  <c r="N408" i="1"/>
  <c r="O408" i="1" s="1"/>
  <c r="N288" i="1"/>
  <c r="O288" i="1" s="1"/>
  <c r="N569" i="1"/>
  <c r="O569" i="1" s="1"/>
  <c r="N505" i="1"/>
  <c r="O505" i="1" s="1"/>
  <c r="N441" i="1"/>
  <c r="O441" i="1" s="1"/>
  <c r="N377" i="1"/>
  <c r="O377" i="1" s="1"/>
  <c r="N313" i="1"/>
  <c r="O313" i="1" s="1"/>
  <c r="N249" i="1"/>
  <c r="O249" i="1" s="1"/>
  <c r="N158" i="1"/>
  <c r="O158" i="1" s="1"/>
  <c r="N94" i="1"/>
  <c r="O94" i="1" s="1"/>
  <c r="N30" i="1"/>
  <c r="O30" i="1" s="1"/>
  <c r="N60" i="1"/>
  <c r="O60" i="1" s="1"/>
  <c r="N211" i="1"/>
  <c r="O211" i="1" s="1"/>
  <c r="N147" i="1"/>
  <c r="O147" i="1" s="1"/>
  <c r="N83" i="1"/>
  <c r="O83" i="1" s="1"/>
  <c r="N226" i="1"/>
  <c r="O226" i="1" s="1"/>
  <c r="N154" i="1"/>
  <c r="O154" i="1" s="1"/>
  <c r="N90" i="1"/>
  <c r="O90" i="1" s="1"/>
  <c r="N26" i="1"/>
  <c r="O26" i="1" s="1"/>
  <c r="N185" i="1"/>
  <c r="O185" i="1" s="1"/>
  <c r="N121" i="1"/>
  <c r="O121" i="1" s="1"/>
  <c r="N57" i="1"/>
  <c r="O57" i="1" s="1"/>
  <c r="N200" i="1"/>
  <c r="O200" i="1" s="1"/>
  <c r="N136" i="1"/>
  <c r="O136" i="1" s="1"/>
  <c r="N72" i="1"/>
  <c r="O72" i="1" s="1"/>
  <c r="N23" i="1"/>
  <c r="O23" i="1" s="1"/>
  <c r="N431" i="1"/>
  <c r="O431" i="1" s="1"/>
  <c r="N558" i="1"/>
  <c r="O558" i="1" s="1"/>
  <c r="N302" i="1"/>
  <c r="O302" i="1" s="1"/>
  <c r="N501" i="1"/>
  <c r="O501" i="1" s="1"/>
  <c r="N181" i="1"/>
  <c r="O181" i="1" s="1"/>
  <c r="N388" i="1"/>
  <c r="O388" i="1" s="1"/>
  <c r="N563" i="1"/>
  <c r="O563" i="1" s="1"/>
  <c r="N496" i="1"/>
  <c r="O496" i="1" s="1"/>
  <c r="N458" i="1"/>
  <c r="O458" i="1" s="1"/>
  <c r="N352" i="1"/>
  <c r="O352" i="1" s="1"/>
  <c r="N345" i="1"/>
  <c r="O345" i="1" s="1"/>
  <c r="N62" i="1"/>
  <c r="O62" i="1" s="1"/>
  <c r="N194" i="1"/>
  <c r="O194" i="1" s="1"/>
  <c r="N240" i="1"/>
  <c r="O240" i="1" s="1"/>
  <c r="N583" i="1"/>
  <c r="O583" i="1" s="1"/>
  <c r="N519" i="1"/>
  <c r="O519" i="1" s="1"/>
  <c r="N455" i="1"/>
  <c r="O455" i="1" s="1"/>
  <c r="N391" i="1"/>
  <c r="O391" i="1" s="1"/>
  <c r="N327" i="1"/>
  <c r="O327" i="1" s="1"/>
  <c r="N263" i="1"/>
  <c r="O263" i="1" s="1"/>
  <c r="N199" i="1"/>
  <c r="O199" i="1" s="1"/>
  <c r="N135" i="1"/>
  <c r="O135" i="1" s="1"/>
  <c r="N71" i="1"/>
  <c r="O71" i="1" s="1"/>
  <c r="N582" i="1"/>
  <c r="O582" i="1" s="1"/>
  <c r="N518" i="1"/>
  <c r="O518" i="1" s="1"/>
  <c r="N454" i="1"/>
  <c r="O454" i="1" s="1"/>
  <c r="N390" i="1"/>
  <c r="O390" i="1" s="1"/>
  <c r="N326" i="1"/>
  <c r="O326" i="1" s="1"/>
  <c r="N262" i="1"/>
  <c r="O262" i="1" s="1"/>
  <c r="N589" i="1"/>
  <c r="O589" i="1" s="1"/>
  <c r="N525" i="1"/>
  <c r="O525" i="1" s="1"/>
  <c r="N461" i="1"/>
  <c r="O461" i="1" s="1"/>
  <c r="N397" i="1"/>
  <c r="O397" i="1" s="1"/>
  <c r="N333" i="1"/>
  <c r="O333" i="1" s="1"/>
  <c r="N269" i="1"/>
  <c r="O269" i="1" s="1"/>
  <c r="N205" i="1"/>
  <c r="O205" i="1" s="1"/>
  <c r="N141" i="1"/>
  <c r="O141" i="1" s="1"/>
  <c r="N77" i="1"/>
  <c r="O77" i="1" s="1"/>
  <c r="N5" i="1"/>
  <c r="O5" i="1" s="1"/>
  <c r="N540" i="1"/>
  <c r="O540" i="1" s="1"/>
  <c r="N476" i="1"/>
  <c r="O476" i="1" s="1"/>
  <c r="N412" i="1"/>
  <c r="O412" i="1" s="1"/>
  <c r="N348" i="1"/>
  <c r="O348" i="1" s="1"/>
  <c r="N284" i="1"/>
  <c r="O284" i="1" s="1"/>
  <c r="N220" i="1"/>
  <c r="O220" i="1" s="1"/>
  <c r="N156" i="1"/>
  <c r="O156" i="1" s="1"/>
  <c r="N587" i="1"/>
  <c r="O587" i="1" s="1"/>
  <c r="N523" i="1"/>
  <c r="O523" i="1" s="1"/>
  <c r="N459" i="1"/>
  <c r="O459" i="1" s="1"/>
  <c r="N395" i="1"/>
  <c r="O395" i="1" s="1"/>
  <c r="N331" i="1"/>
  <c r="O331" i="1" s="1"/>
  <c r="N267" i="1"/>
  <c r="O267" i="1" s="1"/>
  <c r="N552" i="1"/>
  <c r="O552" i="1" s="1"/>
  <c r="N416" i="1"/>
  <c r="O416" i="1" s="1"/>
  <c r="N280" i="1"/>
  <c r="O280" i="1" s="1"/>
  <c r="N554" i="1"/>
  <c r="O554" i="1" s="1"/>
  <c r="N490" i="1"/>
  <c r="O490" i="1" s="1"/>
  <c r="N402" i="1"/>
  <c r="O402" i="1" s="1"/>
  <c r="N314" i="1"/>
  <c r="O314" i="1" s="1"/>
  <c r="N242" i="1"/>
  <c r="O242" i="1" s="1"/>
  <c r="N520" i="1"/>
  <c r="O520" i="1" s="1"/>
  <c r="N392" i="1"/>
  <c r="O392" i="1" s="1"/>
  <c r="N272" i="1"/>
  <c r="O272" i="1" s="1"/>
  <c r="N561" i="1"/>
  <c r="O561" i="1" s="1"/>
  <c r="N497" i="1"/>
  <c r="O497" i="1" s="1"/>
  <c r="N433" i="1"/>
  <c r="O433" i="1" s="1"/>
  <c r="N369" i="1"/>
  <c r="O369" i="1" s="1"/>
  <c r="N305" i="1"/>
  <c r="O305" i="1" s="1"/>
  <c r="N214" i="1"/>
  <c r="O214" i="1" s="1"/>
  <c r="N150" i="1"/>
  <c r="O150" i="1" s="1"/>
  <c r="N86" i="1"/>
  <c r="O86" i="1" s="1"/>
  <c r="N22" i="1"/>
  <c r="O22" i="1" s="1"/>
  <c r="N52" i="1"/>
  <c r="O52" i="1" s="1"/>
  <c r="N203" i="1"/>
  <c r="O203" i="1" s="1"/>
  <c r="N139" i="1"/>
  <c r="O139" i="1" s="1"/>
  <c r="N75" i="1"/>
  <c r="O75" i="1" s="1"/>
  <c r="N218" i="1"/>
  <c r="O218" i="1" s="1"/>
  <c r="N146" i="1"/>
  <c r="O146" i="1" s="1"/>
  <c r="N82" i="1"/>
  <c r="O82" i="1" s="1"/>
  <c r="N241" i="1"/>
  <c r="O241" i="1" s="1"/>
  <c r="N177" i="1"/>
  <c r="O177" i="1" s="1"/>
  <c r="N113" i="1"/>
  <c r="O113" i="1" s="1"/>
  <c r="N49" i="1"/>
  <c r="O49" i="1" s="1"/>
  <c r="N192" i="1"/>
  <c r="O192" i="1" s="1"/>
  <c r="N128" i="1"/>
  <c r="O128" i="1" s="1"/>
  <c r="N64" i="1"/>
  <c r="O64" i="1" s="1"/>
  <c r="N593" i="1"/>
  <c r="O593" i="1" s="1"/>
  <c r="N367" i="1"/>
  <c r="O367" i="1" s="1"/>
  <c r="N239" i="1"/>
  <c r="O239" i="1" s="1"/>
  <c r="N111" i="1"/>
  <c r="O111" i="1" s="1"/>
  <c r="N494" i="1"/>
  <c r="O494" i="1" s="1"/>
  <c r="N366" i="1"/>
  <c r="O366" i="1" s="1"/>
  <c r="N565" i="1"/>
  <c r="O565" i="1" s="1"/>
  <c r="N309" i="1"/>
  <c r="O309" i="1" s="1"/>
  <c r="N117" i="1"/>
  <c r="O117" i="1" s="1"/>
  <c r="N580" i="1"/>
  <c r="O580" i="1" s="1"/>
  <c r="N324" i="1"/>
  <c r="O324" i="1" s="1"/>
  <c r="N196" i="1"/>
  <c r="O196" i="1" s="1"/>
  <c r="N435" i="1"/>
  <c r="O435" i="1" s="1"/>
  <c r="N307" i="1"/>
  <c r="O307" i="1" s="1"/>
  <c r="N19" i="1"/>
  <c r="O19" i="1" s="1"/>
  <c r="N370" i="1"/>
  <c r="O370" i="1" s="1"/>
  <c r="N464" i="1"/>
  <c r="O464" i="1" s="1"/>
  <c r="N473" i="1"/>
  <c r="O473" i="1" s="1"/>
  <c r="N190" i="1"/>
  <c r="O190" i="1" s="1"/>
  <c r="N92" i="1"/>
  <c r="O92" i="1" s="1"/>
  <c r="N51" i="1"/>
  <c r="O51" i="1" s="1"/>
  <c r="N58" i="1"/>
  <c r="O58" i="1" s="1"/>
  <c r="N89" i="1"/>
  <c r="O89" i="1" s="1"/>
  <c r="N40" i="1"/>
  <c r="O40" i="1" s="1"/>
  <c r="N575" i="1"/>
  <c r="O575" i="1" s="1"/>
  <c r="N511" i="1"/>
  <c r="O511" i="1" s="1"/>
  <c r="N447" i="1"/>
  <c r="O447" i="1" s="1"/>
  <c r="N383" i="1"/>
  <c r="O383" i="1" s="1"/>
  <c r="N319" i="1"/>
  <c r="O319" i="1" s="1"/>
  <c r="N255" i="1"/>
  <c r="O255" i="1" s="1"/>
  <c r="N191" i="1"/>
  <c r="O191" i="1" s="1"/>
  <c r="N127" i="1"/>
  <c r="O127" i="1" s="1"/>
  <c r="N63" i="1"/>
  <c r="O63" i="1" s="1"/>
  <c r="N574" i="1"/>
  <c r="O574" i="1" s="1"/>
  <c r="N510" i="1"/>
  <c r="O510" i="1" s="1"/>
  <c r="N446" i="1"/>
  <c r="O446" i="1" s="1"/>
  <c r="N382" i="1"/>
  <c r="O382" i="1" s="1"/>
  <c r="N318" i="1"/>
  <c r="O318" i="1" s="1"/>
  <c r="N254" i="1"/>
  <c r="O254" i="1" s="1"/>
  <c r="N581" i="1"/>
  <c r="O581" i="1" s="1"/>
  <c r="N517" i="1"/>
  <c r="O517" i="1" s="1"/>
  <c r="N453" i="1"/>
  <c r="O453" i="1" s="1"/>
  <c r="N389" i="1"/>
  <c r="O389" i="1" s="1"/>
  <c r="N325" i="1"/>
  <c r="O325" i="1" s="1"/>
  <c r="N261" i="1"/>
  <c r="O261" i="1" s="1"/>
  <c r="N197" i="1"/>
  <c r="O197" i="1" s="1"/>
  <c r="N133" i="1"/>
  <c r="O133" i="1" s="1"/>
  <c r="N69" i="1"/>
  <c r="O69" i="1" s="1"/>
  <c r="N13" i="1"/>
  <c r="O13" i="1" s="1"/>
  <c r="N532" i="1"/>
  <c r="O532" i="1" s="1"/>
  <c r="N468" i="1"/>
  <c r="O468" i="1" s="1"/>
  <c r="N404" i="1"/>
  <c r="O404" i="1" s="1"/>
  <c r="N340" i="1"/>
  <c r="O340" i="1" s="1"/>
  <c r="N276" i="1"/>
  <c r="O276" i="1" s="1"/>
  <c r="N212" i="1"/>
  <c r="O212" i="1" s="1"/>
  <c r="N148" i="1"/>
  <c r="O148" i="1" s="1"/>
  <c r="N579" i="1"/>
  <c r="O579" i="1" s="1"/>
  <c r="N515" i="1"/>
  <c r="O515" i="1" s="1"/>
  <c r="N451" i="1"/>
  <c r="O451" i="1" s="1"/>
  <c r="N387" i="1"/>
  <c r="O387" i="1" s="1"/>
  <c r="N323" i="1"/>
  <c r="O323" i="1" s="1"/>
  <c r="N259" i="1"/>
  <c r="O259" i="1" s="1"/>
  <c r="N536" i="1"/>
  <c r="O536" i="1" s="1"/>
  <c r="N400" i="1"/>
  <c r="O400" i="1" s="1"/>
  <c r="N264" i="1"/>
  <c r="O264" i="1" s="1"/>
  <c r="N546" i="1"/>
  <c r="O546" i="1" s="1"/>
  <c r="N474" i="1"/>
  <c r="O474" i="1" s="1"/>
  <c r="N394" i="1"/>
  <c r="O394" i="1" s="1"/>
  <c r="N306" i="1"/>
  <c r="O306" i="1" s="1"/>
  <c r="N234" i="1"/>
  <c r="O234" i="1" s="1"/>
  <c r="N504" i="1"/>
  <c r="O504" i="1" s="1"/>
  <c r="N376" i="1"/>
  <c r="O376" i="1" s="1"/>
  <c r="N256" i="1"/>
  <c r="O256" i="1" s="1"/>
  <c r="N553" i="1"/>
  <c r="O553" i="1" s="1"/>
  <c r="N489" i="1"/>
  <c r="O489" i="1" s="1"/>
  <c r="N425" i="1"/>
  <c r="O425" i="1" s="1"/>
  <c r="N361" i="1"/>
  <c r="O361" i="1" s="1"/>
  <c r="N297" i="1"/>
  <c r="O297" i="1" s="1"/>
  <c r="N206" i="1"/>
  <c r="O206" i="1" s="1"/>
  <c r="N142" i="1"/>
  <c r="O142" i="1" s="1"/>
  <c r="N78" i="1"/>
  <c r="O78" i="1" s="1"/>
  <c r="N108" i="1"/>
  <c r="O108" i="1" s="1"/>
  <c r="N44" i="1"/>
  <c r="O44" i="1" s="1"/>
  <c r="N195" i="1"/>
  <c r="O195" i="1" s="1"/>
  <c r="N131" i="1"/>
  <c r="O131" i="1" s="1"/>
  <c r="N67" i="1"/>
  <c r="O67" i="1" s="1"/>
  <c r="N210" i="1"/>
  <c r="O210" i="1" s="1"/>
  <c r="N138" i="1"/>
  <c r="O138" i="1" s="1"/>
  <c r="N74" i="1"/>
  <c r="O74" i="1" s="1"/>
  <c r="N233" i="1"/>
  <c r="O233" i="1" s="1"/>
  <c r="N169" i="1"/>
  <c r="O169" i="1" s="1"/>
  <c r="N105" i="1"/>
  <c r="O105" i="1" s="1"/>
  <c r="N33" i="1"/>
  <c r="O33" i="1" s="1"/>
  <c r="N184" i="1"/>
  <c r="O184" i="1" s="1"/>
  <c r="N120" i="1"/>
  <c r="O120" i="1" s="1"/>
  <c r="N56" i="1"/>
  <c r="O56" i="1" s="1"/>
  <c r="N303" i="1"/>
  <c r="O303" i="1" s="1"/>
  <c r="N567" i="1"/>
  <c r="O567" i="1" s="1"/>
  <c r="N503" i="1"/>
  <c r="O503" i="1" s="1"/>
  <c r="N439" i="1"/>
  <c r="O439" i="1" s="1"/>
  <c r="N375" i="1"/>
  <c r="O375" i="1" s="1"/>
  <c r="N311" i="1"/>
  <c r="O311" i="1" s="1"/>
  <c r="N247" i="1"/>
  <c r="O247" i="1" s="1"/>
  <c r="N183" i="1"/>
  <c r="O183" i="1" s="1"/>
  <c r="N119" i="1"/>
  <c r="O119" i="1" s="1"/>
  <c r="N55" i="1"/>
  <c r="O55" i="1" s="1"/>
  <c r="N566" i="1"/>
  <c r="O566" i="1" s="1"/>
  <c r="N502" i="1"/>
  <c r="O502" i="1" s="1"/>
  <c r="N438" i="1"/>
  <c r="O438" i="1" s="1"/>
  <c r="N374" i="1"/>
  <c r="O374" i="1" s="1"/>
  <c r="N310" i="1"/>
  <c r="O310" i="1" s="1"/>
  <c r="N246" i="1"/>
  <c r="O246" i="1" s="1"/>
  <c r="N573" i="1"/>
  <c r="O573" i="1" s="1"/>
  <c r="N509" i="1"/>
  <c r="O509" i="1" s="1"/>
  <c r="N445" i="1"/>
  <c r="O445" i="1" s="1"/>
  <c r="N381" i="1"/>
  <c r="O381" i="1" s="1"/>
  <c r="N317" i="1"/>
  <c r="O317" i="1" s="1"/>
  <c r="N253" i="1"/>
  <c r="O253" i="1" s="1"/>
  <c r="N189" i="1"/>
  <c r="O189" i="1" s="1"/>
  <c r="N125" i="1"/>
  <c r="O125" i="1" s="1"/>
  <c r="N61" i="1"/>
  <c r="O61" i="1" s="1"/>
  <c r="N588" i="1"/>
  <c r="O588" i="1" s="1"/>
  <c r="N524" i="1"/>
  <c r="O524" i="1" s="1"/>
  <c r="N460" i="1"/>
  <c r="O460" i="1" s="1"/>
  <c r="N396" i="1"/>
  <c r="O396" i="1" s="1"/>
  <c r="N332" i="1"/>
  <c r="O332" i="1" s="1"/>
  <c r="N268" i="1"/>
  <c r="O268" i="1" s="1"/>
  <c r="N204" i="1"/>
  <c r="O204" i="1" s="1"/>
  <c r="N140" i="1"/>
  <c r="O140" i="1" s="1"/>
  <c r="N571" i="1"/>
  <c r="O571" i="1" s="1"/>
  <c r="N507" i="1"/>
  <c r="O507" i="1" s="1"/>
  <c r="N443" i="1"/>
  <c r="O443" i="1" s="1"/>
  <c r="N379" i="1"/>
  <c r="O379" i="1" s="1"/>
  <c r="N315" i="1"/>
  <c r="O315" i="1" s="1"/>
  <c r="N251" i="1"/>
  <c r="O251" i="1" s="1"/>
  <c r="N512" i="1"/>
  <c r="O512" i="1" s="1"/>
  <c r="N384" i="1"/>
  <c r="O384" i="1" s="1"/>
  <c r="N248" i="1"/>
  <c r="O248" i="1" s="1"/>
  <c r="N538" i="1"/>
  <c r="O538" i="1" s="1"/>
  <c r="N466" i="1"/>
  <c r="O466" i="1" s="1"/>
  <c r="N378" i="1"/>
  <c r="O378" i="1" s="1"/>
  <c r="N298" i="1"/>
  <c r="O298" i="1" s="1"/>
  <c r="N9" i="1"/>
  <c r="O9" i="1" s="1"/>
  <c r="N488" i="1"/>
  <c r="O488" i="1" s="1"/>
  <c r="N360" i="1"/>
  <c r="O360" i="1" s="1"/>
  <c r="N3" i="1"/>
  <c r="O3" i="1" s="1"/>
  <c r="N545" i="1"/>
  <c r="O545" i="1" s="1"/>
  <c r="N481" i="1"/>
  <c r="O481" i="1" s="1"/>
  <c r="N417" i="1"/>
  <c r="O417" i="1" s="1"/>
  <c r="N353" i="1"/>
  <c r="O353" i="1" s="1"/>
  <c r="N289" i="1"/>
  <c r="O289" i="1" s="1"/>
  <c r="N198" i="1"/>
  <c r="O198" i="1" s="1"/>
  <c r="N134" i="1"/>
  <c r="O134" i="1" s="1"/>
  <c r="N70" i="1"/>
  <c r="O70" i="1" s="1"/>
  <c r="N100" i="1"/>
  <c r="O100" i="1" s="1"/>
  <c r="N36" i="1"/>
  <c r="O36" i="1" s="1"/>
  <c r="N187" i="1"/>
  <c r="O187" i="1" s="1"/>
  <c r="N123" i="1"/>
  <c r="O123" i="1" s="1"/>
  <c r="N59" i="1"/>
  <c r="O59" i="1" s="1"/>
  <c r="N202" i="1"/>
  <c r="O202" i="1" s="1"/>
  <c r="N130" i="1"/>
  <c r="O130" i="1" s="1"/>
  <c r="N66" i="1"/>
  <c r="O66" i="1" s="1"/>
  <c r="N225" i="1"/>
  <c r="O225" i="1" s="1"/>
  <c r="N161" i="1"/>
  <c r="O161" i="1" s="1"/>
  <c r="N97" i="1"/>
  <c r="O97" i="1" s="1"/>
  <c r="N25" i="1"/>
  <c r="O25" i="1" s="1"/>
  <c r="N176" i="1"/>
  <c r="O176" i="1" s="1"/>
  <c r="N112" i="1"/>
  <c r="O112" i="1" s="1"/>
  <c r="N48" i="1"/>
  <c r="O48" i="1" s="1"/>
  <c r="N551" i="1"/>
  <c r="O551" i="1" s="1"/>
  <c r="N487" i="1"/>
  <c r="O487" i="1" s="1"/>
  <c r="N423" i="1"/>
  <c r="O423" i="1" s="1"/>
  <c r="N359" i="1"/>
  <c r="O359" i="1" s="1"/>
  <c r="N295" i="1"/>
  <c r="O295" i="1" s="1"/>
  <c r="N231" i="1"/>
  <c r="O231" i="1" s="1"/>
  <c r="N167" i="1"/>
  <c r="O167" i="1" s="1"/>
  <c r="N103" i="1"/>
  <c r="O103" i="1" s="1"/>
  <c r="N39" i="1"/>
  <c r="O39" i="1" s="1"/>
  <c r="N550" i="1"/>
  <c r="O550" i="1" s="1"/>
  <c r="N486" i="1"/>
  <c r="O486" i="1" s="1"/>
  <c r="N422" i="1"/>
  <c r="O422" i="1" s="1"/>
  <c r="N358" i="1"/>
  <c r="O358" i="1" s="1"/>
  <c r="N294" i="1"/>
  <c r="O294" i="1" s="1"/>
  <c r="N230" i="1"/>
  <c r="O230" i="1" s="1"/>
  <c r="N557" i="1"/>
  <c r="O557" i="1" s="1"/>
  <c r="N493" i="1"/>
  <c r="O493" i="1" s="1"/>
  <c r="N429" i="1"/>
  <c r="O429" i="1" s="1"/>
  <c r="N365" i="1"/>
  <c r="O365" i="1" s="1"/>
  <c r="N301" i="1"/>
  <c r="O301" i="1" s="1"/>
  <c r="N237" i="1"/>
  <c r="O237" i="1" s="1"/>
  <c r="N173" i="1"/>
  <c r="O173" i="1" s="1"/>
  <c r="N109" i="1"/>
  <c r="O109" i="1" s="1"/>
  <c r="N45" i="1"/>
  <c r="O45" i="1" s="1"/>
  <c r="N572" i="1"/>
  <c r="O572" i="1" s="1"/>
  <c r="N508" i="1"/>
  <c r="O508" i="1" s="1"/>
  <c r="N444" i="1"/>
  <c r="O444" i="1" s="1"/>
  <c r="N380" i="1"/>
  <c r="O380" i="1" s="1"/>
  <c r="N316" i="1"/>
  <c r="O316" i="1" s="1"/>
  <c r="N252" i="1"/>
  <c r="O252" i="1" s="1"/>
  <c r="N188" i="1"/>
  <c r="O188" i="1" s="1"/>
  <c r="N124" i="1"/>
  <c r="O124" i="1" s="1"/>
  <c r="N555" i="1"/>
  <c r="O555" i="1" s="1"/>
  <c r="N491" i="1"/>
  <c r="O491" i="1" s="1"/>
  <c r="N427" i="1"/>
  <c r="O427" i="1" s="1"/>
  <c r="N363" i="1"/>
  <c r="O363" i="1" s="1"/>
  <c r="N299" i="1"/>
  <c r="O299" i="1" s="1"/>
  <c r="N235" i="1"/>
  <c r="O235" i="1" s="1"/>
  <c r="N480" i="1"/>
  <c r="O480" i="1" s="1"/>
  <c r="N344" i="1"/>
  <c r="O344" i="1" s="1"/>
  <c r="N11" i="1"/>
  <c r="O11" i="1" s="1"/>
  <c r="N522" i="1"/>
  <c r="O522" i="1" s="1"/>
  <c r="N442" i="1"/>
  <c r="O442" i="1" s="1"/>
  <c r="N362" i="1"/>
  <c r="O362" i="1" s="1"/>
  <c r="N274" i="1"/>
  <c r="O274" i="1" s="1"/>
  <c r="N584" i="1"/>
  <c r="O584" i="1" s="1"/>
  <c r="N448" i="1"/>
  <c r="O448" i="1" s="1"/>
  <c r="N336" i="1"/>
  <c r="O336" i="1" s="1"/>
  <c r="N10" i="1"/>
  <c r="O10" i="1" s="1"/>
  <c r="N529" i="1"/>
  <c r="O529" i="1" s="1"/>
  <c r="N465" i="1"/>
  <c r="O465" i="1" s="1"/>
  <c r="N401" i="1"/>
  <c r="O401" i="1" s="1"/>
  <c r="N337" i="1"/>
  <c r="O337" i="1" s="1"/>
  <c r="N273" i="1"/>
  <c r="O273" i="1" s="1"/>
  <c r="N182" i="1"/>
  <c r="O182" i="1" s="1"/>
  <c r="N118" i="1"/>
  <c r="O118" i="1" s="1"/>
  <c r="N54" i="1"/>
  <c r="O54" i="1" s="1"/>
  <c r="N84" i="1"/>
  <c r="O84" i="1" s="1"/>
  <c r="N20" i="1"/>
  <c r="O20" i="1" s="1"/>
  <c r="N171" i="1"/>
  <c r="O171" i="1" s="1"/>
  <c r="N107" i="1"/>
  <c r="O107" i="1" s="1"/>
  <c r="N43" i="1"/>
  <c r="O43" i="1" s="1"/>
  <c r="N186" i="1"/>
  <c r="O186" i="1" s="1"/>
  <c r="N114" i="1"/>
  <c r="O114" i="1" s="1"/>
  <c r="N50" i="1"/>
  <c r="O50" i="1" s="1"/>
  <c r="N209" i="1"/>
  <c r="O209" i="1" s="1"/>
  <c r="N145" i="1"/>
  <c r="O145" i="1" s="1"/>
  <c r="N81" i="1"/>
  <c r="O81" i="1" s="1"/>
  <c r="N224" i="1"/>
  <c r="O224" i="1" s="1"/>
  <c r="N160" i="1"/>
  <c r="O160" i="1" s="1"/>
  <c r="N96" i="1"/>
  <c r="O96" i="1" s="1"/>
  <c r="N32" i="1"/>
  <c r="O32" i="1" s="1"/>
  <c r="N495" i="1"/>
  <c r="O495" i="1" s="1"/>
  <c r="N175" i="1"/>
  <c r="O175" i="1" s="1"/>
  <c r="N47" i="1"/>
  <c r="O47" i="1" s="1"/>
  <c r="N430" i="1"/>
  <c r="O430" i="1" s="1"/>
  <c r="N238" i="1"/>
  <c r="O238" i="1" s="1"/>
  <c r="N437" i="1"/>
  <c r="O437" i="1" s="1"/>
  <c r="N245" i="1"/>
  <c r="O245" i="1" s="1"/>
  <c r="N53" i="1"/>
  <c r="O53" i="1" s="1"/>
  <c r="N516" i="1"/>
  <c r="O516" i="1" s="1"/>
  <c r="N260" i="1"/>
  <c r="O260" i="1" s="1"/>
  <c r="N132" i="1"/>
  <c r="O132" i="1" s="1"/>
  <c r="N371" i="1"/>
  <c r="O371" i="1" s="1"/>
  <c r="N243" i="1"/>
  <c r="O243" i="1" s="1"/>
  <c r="N530" i="1"/>
  <c r="O530" i="1" s="1"/>
  <c r="N282" i="1"/>
  <c r="O282" i="1" s="1"/>
  <c r="N18" i="1"/>
  <c r="O18" i="1" s="1"/>
  <c r="N409" i="1"/>
  <c r="O409" i="1" s="1"/>
  <c r="N126" i="1"/>
  <c r="O126" i="1" s="1"/>
  <c r="N28" i="1"/>
  <c r="O28" i="1" s="1"/>
  <c r="N115" i="1"/>
  <c r="O115" i="1" s="1"/>
  <c r="N122" i="1"/>
  <c r="O122" i="1" s="1"/>
  <c r="N153" i="1"/>
  <c r="O153" i="1" s="1"/>
  <c r="N104" i="1"/>
  <c r="O104" i="1" s="1"/>
  <c r="N168" i="1"/>
  <c r="O168" i="1" s="1"/>
  <c r="S115" i="1" l="1"/>
  <c r="P115" i="1"/>
  <c r="S401" i="1"/>
  <c r="P401" i="1"/>
  <c r="S422" i="1"/>
  <c r="P422" i="1"/>
  <c r="S379" i="1"/>
  <c r="P379" i="1"/>
  <c r="S33" i="1"/>
  <c r="P33" i="1"/>
  <c r="S340" i="1"/>
  <c r="P340" i="1"/>
  <c r="S51" i="1"/>
  <c r="P51" i="1"/>
  <c r="S369" i="1"/>
  <c r="P369" i="1"/>
  <c r="S269" i="1"/>
  <c r="P269" i="1"/>
  <c r="S302" i="1"/>
  <c r="P302" i="1"/>
  <c r="S420" i="1"/>
  <c r="P420" i="1"/>
  <c r="S155" i="1"/>
  <c r="P155" i="1"/>
  <c r="S406" i="1"/>
  <c r="P406" i="1"/>
  <c r="S440" i="1"/>
  <c r="P440" i="1"/>
  <c r="S662" i="1"/>
  <c r="T662" i="1" s="1"/>
  <c r="P662" i="1"/>
  <c r="Q662" i="1" s="1"/>
  <c r="S704" i="1"/>
  <c r="T704" i="1" s="1"/>
  <c r="P704" i="1"/>
  <c r="Q704" i="1" s="1"/>
  <c r="S876" i="1"/>
  <c r="T876" i="1" s="1"/>
  <c r="P876" i="1"/>
  <c r="Q876" i="1" s="1"/>
  <c r="S1059" i="1"/>
  <c r="T1059" i="1" s="1"/>
  <c r="P1059" i="1"/>
  <c r="Q1059" i="1" s="1"/>
  <c r="S1178" i="1"/>
  <c r="T1178" i="1" s="1"/>
  <c r="P1178" i="1"/>
  <c r="Q1178" i="1" s="1"/>
  <c r="S794" i="1"/>
  <c r="T794" i="1" s="1"/>
  <c r="P794" i="1"/>
  <c r="Q794" i="1" s="1"/>
  <c r="S969" i="1"/>
  <c r="T969" i="1" s="1"/>
  <c r="P969" i="1"/>
  <c r="Q969" i="1" s="1"/>
  <c r="S1016" i="1"/>
  <c r="T1016" i="1" s="1"/>
  <c r="P1016" i="1"/>
  <c r="Q1016" i="1" s="1"/>
  <c r="S1127" i="1"/>
  <c r="T1127" i="1" s="1"/>
  <c r="P1127" i="1"/>
  <c r="Q1127" i="1" s="1"/>
  <c r="S720" i="1"/>
  <c r="T720" i="1" s="1"/>
  <c r="P720" i="1"/>
  <c r="Q720" i="1" s="1"/>
  <c r="S854" i="1"/>
  <c r="T854" i="1" s="1"/>
  <c r="P854" i="1"/>
  <c r="Q854" i="1" s="1"/>
  <c r="S784" i="1"/>
  <c r="T784" i="1" s="1"/>
  <c r="P784" i="1"/>
  <c r="Q784" i="1" s="1"/>
  <c r="S122" i="1"/>
  <c r="P122" i="1"/>
  <c r="S243" i="1"/>
  <c r="P243" i="1"/>
  <c r="S238" i="1"/>
  <c r="P238" i="1"/>
  <c r="S224" i="1"/>
  <c r="P224" i="1"/>
  <c r="S107" i="1"/>
  <c r="P107" i="1"/>
  <c r="S337" i="1"/>
  <c r="P337" i="1"/>
  <c r="S274" i="1"/>
  <c r="P274" i="1"/>
  <c r="S299" i="1"/>
  <c r="P299" i="1"/>
  <c r="S316" i="1"/>
  <c r="P316" i="1"/>
  <c r="S237" i="1"/>
  <c r="P237" i="1"/>
  <c r="S358" i="1"/>
  <c r="P358" i="1"/>
  <c r="S295" i="1"/>
  <c r="P295" i="1"/>
  <c r="S25" i="1"/>
  <c r="P25" i="1"/>
  <c r="S123" i="1"/>
  <c r="P123" i="1"/>
  <c r="S353" i="1"/>
  <c r="P353" i="1"/>
  <c r="S298" i="1"/>
  <c r="P298" i="1"/>
  <c r="S315" i="1"/>
  <c r="P315" i="1"/>
  <c r="S332" i="1"/>
  <c r="P332" i="1"/>
  <c r="S253" i="1"/>
  <c r="P253" i="1"/>
  <c r="S374" i="1"/>
  <c r="P374" i="1"/>
  <c r="S311" i="1"/>
  <c r="P311" i="1"/>
  <c r="S184" i="1"/>
  <c r="P184" i="1"/>
  <c r="S67" i="1"/>
  <c r="P67" i="1"/>
  <c r="S297" i="1"/>
  <c r="P297" i="1"/>
  <c r="S234" i="1"/>
  <c r="P234" i="1"/>
  <c r="S259" i="1"/>
  <c r="P259" i="1"/>
  <c r="S276" i="1"/>
  <c r="P276" i="1"/>
  <c r="S197" i="1"/>
  <c r="P197" i="1"/>
  <c r="S318" i="1"/>
  <c r="P318" i="1"/>
  <c r="S255" i="1"/>
  <c r="P255" i="1"/>
  <c r="S58" i="1"/>
  <c r="P58" i="1"/>
  <c r="S307" i="1"/>
  <c r="P307" i="1"/>
  <c r="S366" i="1"/>
  <c r="P366" i="1"/>
  <c r="S192" i="1"/>
  <c r="P192" i="1"/>
  <c r="S75" i="1"/>
  <c r="P75" i="1"/>
  <c r="S305" i="1"/>
  <c r="P305" i="1"/>
  <c r="S242" i="1"/>
  <c r="P242" i="1"/>
  <c r="S267" i="1"/>
  <c r="P267" i="1"/>
  <c r="S284" i="1"/>
  <c r="P284" i="1"/>
  <c r="S205" i="1"/>
  <c r="P205" i="1"/>
  <c r="S326" i="1"/>
  <c r="P326" i="1"/>
  <c r="S263" i="1"/>
  <c r="P263" i="1"/>
  <c r="S62" i="1"/>
  <c r="P62" i="1"/>
  <c r="S501" i="1"/>
  <c r="P501" i="1"/>
  <c r="S57" i="1"/>
  <c r="P57" i="1"/>
  <c r="S147" i="1"/>
  <c r="P147" i="1"/>
  <c r="S377" i="1"/>
  <c r="P377" i="1"/>
  <c r="S330" i="1"/>
  <c r="P330" i="1"/>
  <c r="S339" i="1"/>
  <c r="P339" i="1"/>
  <c r="S356" i="1"/>
  <c r="P356" i="1"/>
  <c r="S277" i="1"/>
  <c r="P277" i="1"/>
  <c r="S398" i="1"/>
  <c r="P398" i="1"/>
  <c r="S335" i="1"/>
  <c r="P335" i="1"/>
  <c r="S208" i="1"/>
  <c r="P208" i="1"/>
  <c r="S91" i="1"/>
  <c r="P91" i="1"/>
  <c r="S321" i="1"/>
  <c r="P321" i="1"/>
  <c r="S258" i="1"/>
  <c r="P258" i="1"/>
  <c r="S283" i="1"/>
  <c r="P283" i="1"/>
  <c r="S300" i="1"/>
  <c r="P300" i="1"/>
  <c r="S221" i="1"/>
  <c r="P221" i="1"/>
  <c r="S342" i="1"/>
  <c r="P342" i="1"/>
  <c r="S279" i="1"/>
  <c r="P279" i="1"/>
  <c r="S281" i="1"/>
  <c r="P281" i="1"/>
  <c r="S24" i="1"/>
  <c r="P24" i="1"/>
  <c r="S106" i="1"/>
  <c r="P106" i="1"/>
  <c r="S110" i="1"/>
  <c r="P110" i="1"/>
  <c r="S320" i="1"/>
  <c r="P320" i="1"/>
  <c r="S328" i="1"/>
  <c r="P328" i="1"/>
  <c r="S116" i="1"/>
  <c r="P116" i="1"/>
  <c r="S37" i="1"/>
  <c r="P37" i="1"/>
  <c r="S549" i="1"/>
  <c r="P549" i="1"/>
  <c r="S95" i="1"/>
  <c r="P95" i="1"/>
  <c r="S8" i="1"/>
  <c r="P8" i="1"/>
  <c r="S1157" i="1"/>
  <c r="T1157" i="1" s="1"/>
  <c r="P1157" i="1"/>
  <c r="Q1157" i="1" s="1"/>
  <c r="S845" i="1"/>
  <c r="T845" i="1" s="1"/>
  <c r="P845" i="1"/>
  <c r="Q845" i="1" s="1"/>
  <c r="S893" i="1"/>
  <c r="T893" i="1" s="1"/>
  <c r="P893" i="1"/>
  <c r="Q893" i="1" s="1"/>
  <c r="S1013" i="1"/>
  <c r="T1013" i="1" s="1"/>
  <c r="P1013" i="1"/>
  <c r="Q1013" i="1" s="1"/>
  <c r="S1133" i="1"/>
  <c r="T1133" i="1" s="1"/>
  <c r="P1133" i="1"/>
  <c r="Q1133" i="1" s="1"/>
  <c r="S450" i="1"/>
  <c r="P450" i="1"/>
  <c r="S718" i="1"/>
  <c r="T718" i="1" s="1"/>
  <c r="P718" i="1"/>
  <c r="Q718" i="1" s="1"/>
  <c r="S797" i="1"/>
  <c r="T797" i="1" s="1"/>
  <c r="P797" i="1"/>
  <c r="Q797" i="1" s="1"/>
  <c r="S853" i="1"/>
  <c r="T853" i="1" s="1"/>
  <c r="P853" i="1"/>
  <c r="Q853" i="1" s="1"/>
  <c r="S1140" i="1"/>
  <c r="T1140" i="1" s="1"/>
  <c r="P1140" i="1"/>
  <c r="Q1140" i="1" s="1"/>
  <c r="S1076" i="1"/>
  <c r="T1076" i="1" s="1"/>
  <c r="P1076" i="1"/>
  <c r="Q1076" i="1" s="1"/>
  <c r="S1012" i="1"/>
  <c r="T1012" i="1" s="1"/>
  <c r="P1012" i="1"/>
  <c r="Q1012" i="1" s="1"/>
  <c r="S948" i="1"/>
  <c r="T948" i="1" s="1"/>
  <c r="P948" i="1"/>
  <c r="Q948" i="1" s="1"/>
  <c r="S884" i="1"/>
  <c r="T884" i="1" s="1"/>
  <c r="P884" i="1"/>
  <c r="Q884" i="1" s="1"/>
  <c r="S820" i="1"/>
  <c r="T820" i="1" s="1"/>
  <c r="P820" i="1"/>
  <c r="Q820" i="1" s="1"/>
  <c r="S739" i="1"/>
  <c r="T739" i="1" s="1"/>
  <c r="P739" i="1"/>
  <c r="Q739" i="1" s="1"/>
  <c r="S627" i="1"/>
  <c r="T627" i="1" s="1"/>
  <c r="P627" i="1"/>
  <c r="Q627" i="1" s="1"/>
  <c r="S1131" i="1"/>
  <c r="T1131" i="1" s="1"/>
  <c r="P1131" i="1"/>
  <c r="Q1131" i="1" s="1"/>
  <c r="S1067" i="1"/>
  <c r="T1067" i="1" s="1"/>
  <c r="P1067" i="1"/>
  <c r="Q1067" i="1" s="1"/>
  <c r="S1003" i="1"/>
  <c r="T1003" i="1" s="1"/>
  <c r="P1003" i="1"/>
  <c r="Q1003" i="1" s="1"/>
  <c r="S939" i="1"/>
  <c r="T939" i="1" s="1"/>
  <c r="P939" i="1"/>
  <c r="Q939" i="1" s="1"/>
  <c r="S875" i="1"/>
  <c r="T875" i="1" s="1"/>
  <c r="P875" i="1"/>
  <c r="Q875" i="1" s="1"/>
  <c r="S811" i="1"/>
  <c r="T811" i="1" s="1"/>
  <c r="P811" i="1"/>
  <c r="Q811" i="1" s="1"/>
  <c r="S727" i="1"/>
  <c r="T727" i="1" s="1"/>
  <c r="P727" i="1"/>
  <c r="Q727" i="1" s="1"/>
  <c r="S595" i="1"/>
  <c r="T595" i="1" s="1"/>
  <c r="P595" i="1"/>
  <c r="Q595" i="1" s="1"/>
  <c r="S1122" i="1"/>
  <c r="T1122" i="1" s="1"/>
  <c r="P1122" i="1"/>
  <c r="Q1122" i="1" s="1"/>
  <c r="S1058" i="1"/>
  <c r="T1058" i="1" s="1"/>
  <c r="P1058" i="1"/>
  <c r="Q1058" i="1" s="1"/>
  <c r="S994" i="1"/>
  <c r="T994" i="1" s="1"/>
  <c r="P994" i="1"/>
  <c r="Q994" i="1" s="1"/>
  <c r="S930" i="1"/>
  <c r="T930" i="1" s="1"/>
  <c r="P930" i="1"/>
  <c r="Q930" i="1" s="1"/>
  <c r="S866" i="1"/>
  <c r="T866" i="1" s="1"/>
  <c r="P866" i="1"/>
  <c r="Q866" i="1" s="1"/>
  <c r="S802" i="1"/>
  <c r="T802" i="1" s="1"/>
  <c r="P802" i="1"/>
  <c r="Q802" i="1" s="1"/>
  <c r="S712" i="1"/>
  <c r="T712" i="1" s="1"/>
  <c r="P712" i="1"/>
  <c r="Q712" i="1" s="1"/>
  <c r="S1169" i="1"/>
  <c r="T1169" i="1" s="1"/>
  <c r="P1169" i="1"/>
  <c r="Q1169" i="1" s="1"/>
  <c r="S1105" i="1"/>
  <c r="T1105" i="1" s="1"/>
  <c r="P1105" i="1"/>
  <c r="Q1105" i="1" s="1"/>
  <c r="S1041" i="1"/>
  <c r="T1041" i="1" s="1"/>
  <c r="P1041" i="1"/>
  <c r="Q1041" i="1" s="1"/>
  <c r="S977" i="1"/>
  <c r="T977" i="1" s="1"/>
  <c r="P977" i="1"/>
  <c r="Q977" i="1" s="1"/>
  <c r="S913" i="1"/>
  <c r="T913" i="1" s="1"/>
  <c r="P913" i="1"/>
  <c r="Q913" i="1" s="1"/>
  <c r="S849" i="1"/>
  <c r="T849" i="1" s="1"/>
  <c r="P849" i="1"/>
  <c r="Q849" i="1" s="1"/>
  <c r="S781" i="1"/>
  <c r="T781" i="1" s="1"/>
  <c r="P781" i="1"/>
  <c r="Q781" i="1" s="1"/>
  <c r="S682" i="1"/>
  <c r="T682" i="1" s="1"/>
  <c r="P682" i="1"/>
  <c r="Q682" i="1" s="1"/>
  <c r="S1152" i="1"/>
  <c r="T1152" i="1" s="1"/>
  <c r="P1152" i="1"/>
  <c r="Q1152" i="1" s="1"/>
  <c r="S1088" i="1"/>
  <c r="T1088" i="1" s="1"/>
  <c r="P1088" i="1"/>
  <c r="Q1088" i="1" s="1"/>
  <c r="S1024" i="1"/>
  <c r="T1024" i="1" s="1"/>
  <c r="P1024" i="1"/>
  <c r="Q1024" i="1" s="1"/>
  <c r="S960" i="1"/>
  <c r="T960" i="1" s="1"/>
  <c r="P960" i="1"/>
  <c r="Q960" i="1" s="1"/>
  <c r="S896" i="1"/>
  <c r="T896" i="1" s="1"/>
  <c r="P896" i="1"/>
  <c r="Q896" i="1" s="1"/>
  <c r="S832" i="1"/>
  <c r="T832" i="1" s="1"/>
  <c r="P832" i="1"/>
  <c r="Q832" i="1" s="1"/>
  <c r="S758" i="1"/>
  <c r="T758" i="1" s="1"/>
  <c r="P758" i="1"/>
  <c r="Q758" i="1" s="1"/>
  <c r="S655" i="1"/>
  <c r="T655" i="1" s="1"/>
  <c r="P655" i="1"/>
  <c r="Q655" i="1" s="1"/>
  <c r="S1135" i="1"/>
  <c r="T1135" i="1" s="1"/>
  <c r="P1135" i="1"/>
  <c r="Q1135" i="1" s="1"/>
  <c r="S1071" i="1"/>
  <c r="T1071" i="1" s="1"/>
  <c r="P1071" i="1"/>
  <c r="Q1071" i="1" s="1"/>
  <c r="S1007" i="1"/>
  <c r="T1007" i="1" s="1"/>
  <c r="P1007" i="1"/>
  <c r="Q1007" i="1" s="1"/>
  <c r="S943" i="1"/>
  <c r="T943" i="1" s="1"/>
  <c r="P943" i="1"/>
  <c r="Q943" i="1" s="1"/>
  <c r="S879" i="1"/>
  <c r="T879" i="1" s="1"/>
  <c r="P879" i="1"/>
  <c r="Q879" i="1" s="1"/>
  <c r="S815" i="1"/>
  <c r="T815" i="1" s="1"/>
  <c r="P815" i="1"/>
  <c r="Q815" i="1" s="1"/>
  <c r="S731" i="1"/>
  <c r="T731" i="1" s="1"/>
  <c r="P731" i="1"/>
  <c r="Q731" i="1" s="1"/>
  <c r="S611" i="1"/>
  <c r="T611" i="1" s="1"/>
  <c r="P611" i="1"/>
  <c r="Q611" i="1" s="1"/>
  <c r="S1118" i="1"/>
  <c r="T1118" i="1" s="1"/>
  <c r="P1118" i="1"/>
  <c r="Q1118" i="1" s="1"/>
  <c r="S1054" i="1"/>
  <c r="T1054" i="1" s="1"/>
  <c r="P1054" i="1"/>
  <c r="Q1054" i="1" s="1"/>
  <c r="S990" i="1"/>
  <c r="T990" i="1" s="1"/>
  <c r="P990" i="1"/>
  <c r="Q990" i="1" s="1"/>
  <c r="S926" i="1"/>
  <c r="T926" i="1" s="1"/>
  <c r="P926" i="1"/>
  <c r="Q926" i="1" s="1"/>
  <c r="S862" i="1"/>
  <c r="T862" i="1" s="1"/>
  <c r="P862" i="1"/>
  <c r="Q862" i="1" s="1"/>
  <c r="S798" i="1"/>
  <c r="T798" i="1" s="1"/>
  <c r="P798" i="1"/>
  <c r="Q798" i="1" s="1"/>
  <c r="S707" i="1"/>
  <c r="T707" i="1" s="1"/>
  <c r="P707" i="1"/>
  <c r="Q707" i="1" s="1"/>
  <c r="S608" i="1"/>
  <c r="T608" i="1" s="1"/>
  <c r="P608" i="1"/>
  <c r="Q608" i="1" s="1"/>
  <c r="S625" i="1"/>
  <c r="T625" i="1" s="1"/>
  <c r="P625" i="1"/>
  <c r="Q625" i="1" s="1"/>
  <c r="S752" i="1"/>
  <c r="T752" i="1" s="1"/>
  <c r="P752" i="1"/>
  <c r="Q752" i="1" s="1"/>
  <c r="S674" i="1"/>
  <c r="T674" i="1" s="1"/>
  <c r="P674" i="1"/>
  <c r="Q674" i="1" s="1"/>
  <c r="S792" i="1"/>
  <c r="T792" i="1" s="1"/>
  <c r="P792" i="1"/>
  <c r="Q792" i="1" s="1"/>
  <c r="S723" i="1"/>
  <c r="T723" i="1" s="1"/>
  <c r="P723" i="1"/>
  <c r="Q723" i="1" s="1"/>
  <c r="S641" i="1"/>
  <c r="T641" i="1" s="1"/>
  <c r="P641" i="1"/>
  <c r="Q641" i="1" s="1"/>
  <c r="S733" i="1"/>
  <c r="T733" i="1" s="1"/>
  <c r="P733" i="1"/>
  <c r="Q733" i="1" s="1"/>
  <c r="S669" i="1"/>
  <c r="T669" i="1" s="1"/>
  <c r="P669" i="1"/>
  <c r="Q669" i="1" s="1"/>
  <c r="S605" i="1"/>
  <c r="T605" i="1" s="1"/>
  <c r="P605" i="1"/>
  <c r="Q605" i="1" s="1"/>
  <c r="S652" i="1"/>
  <c r="T652" i="1" s="1"/>
  <c r="P652" i="1"/>
  <c r="Q652" i="1" s="1"/>
  <c r="S97" i="1"/>
  <c r="P97" i="1"/>
  <c r="S410" i="1"/>
  <c r="P410" i="1"/>
  <c r="S65" i="1"/>
  <c r="P65" i="1"/>
  <c r="S364" i="1"/>
  <c r="P364" i="1"/>
  <c r="S178" i="1"/>
  <c r="P178" i="1"/>
  <c r="S222" i="1"/>
  <c r="P222" i="1"/>
  <c r="S1069" i="1"/>
  <c r="T1069" i="1" s="1"/>
  <c r="P1069" i="1"/>
  <c r="Q1069" i="1" s="1"/>
  <c r="S1132" i="1"/>
  <c r="T1132" i="1" s="1"/>
  <c r="P1132" i="1"/>
  <c r="Q1132" i="1" s="1"/>
  <c r="S728" i="1"/>
  <c r="T728" i="1" s="1"/>
  <c r="P728" i="1"/>
  <c r="Q728" i="1" s="1"/>
  <c r="S867" i="1"/>
  <c r="T867" i="1" s="1"/>
  <c r="P867" i="1"/>
  <c r="Q867" i="1" s="1"/>
  <c r="S986" i="1"/>
  <c r="T986" i="1" s="1"/>
  <c r="P986" i="1"/>
  <c r="Q986" i="1" s="1"/>
  <c r="S1097" i="1"/>
  <c r="T1097" i="1" s="1"/>
  <c r="P1097" i="1"/>
  <c r="Q1097" i="1" s="1"/>
  <c r="S670" i="1"/>
  <c r="T670" i="1" s="1"/>
  <c r="P670" i="1"/>
  <c r="Q670" i="1" s="1"/>
  <c r="S824" i="1"/>
  <c r="T824" i="1" s="1"/>
  <c r="P824" i="1"/>
  <c r="Q824" i="1" s="1"/>
  <c r="S935" i="1"/>
  <c r="T935" i="1" s="1"/>
  <c r="P935" i="1"/>
  <c r="Q935" i="1" s="1"/>
  <c r="S1046" i="1"/>
  <c r="T1046" i="1" s="1"/>
  <c r="P1046" i="1"/>
  <c r="Q1046" i="1" s="1"/>
  <c r="S598" i="1"/>
  <c r="T598" i="1" s="1"/>
  <c r="P598" i="1"/>
  <c r="Q598" i="1" s="1"/>
  <c r="S664" i="1"/>
  <c r="T664" i="1" s="1"/>
  <c r="P664" i="1"/>
  <c r="Q664" i="1" s="1"/>
  <c r="S644" i="1"/>
  <c r="T644" i="1" s="1"/>
  <c r="P644" i="1"/>
  <c r="Q644" i="1" s="1"/>
  <c r="S28" i="1"/>
  <c r="P28" i="1"/>
  <c r="S132" i="1"/>
  <c r="P132" i="1"/>
  <c r="S47" i="1"/>
  <c r="P47" i="1"/>
  <c r="S145" i="1"/>
  <c r="P145" i="1"/>
  <c r="S20" i="1"/>
  <c r="P20" i="1"/>
  <c r="S465" i="1"/>
  <c r="P465" i="1"/>
  <c r="S442" i="1"/>
  <c r="P442" i="1"/>
  <c r="S427" i="1"/>
  <c r="P427" i="1"/>
  <c r="S444" i="1"/>
  <c r="P444" i="1"/>
  <c r="S365" i="1"/>
  <c r="P365" i="1"/>
  <c r="S486" i="1"/>
  <c r="P486" i="1"/>
  <c r="S423" i="1"/>
  <c r="P423" i="1"/>
  <c r="S161" i="1"/>
  <c r="P161" i="1"/>
  <c r="S36" i="1"/>
  <c r="P36" i="1"/>
  <c r="S481" i="1"/>
  <c r="P481" i="1"/>
  <c r="S466" i="1"/>
  <c r="P466" i="1"/>
  <c r="S443" i="1"/>
  <c r="P443" i="1"/>
  <c r="S460" i="1"/>
  <c r="P460" i="1"/>
  <c r="S381" i="1"/>
  <c r="P381" i="1"/>
  <c r="S502" i="1"/>
  <c r="P502" i="1"/>
  <c r="S439" i="1"/>
  <c r="P439" i="1"/>
  <c r="S105" i="1"/>
  <c r="P105" i="1"/>
  <c r="S195" i="1"/>
  <c r="P195" i="1"/>
  <c r="S425" i="1"/>
  <c r="P425" i="1"/>
  <c r="S394" i="1"/>
  <c r="P394" i="1"/>
  <c r="S387" i="1"/>
  <c r="P387" i="1"/>
  <c r="S404" i="1"/>
  <c r="P404" i="1"/>
  <c r="S325" i="1"/>
  <c r="P325" i="1"/>
  <c r="S446" i="1"/>
  <c r="P446" i="1"/>
  <c r="S383" i="1"/>
  <c r="P383" i="1"/>
  <c r="S92" i="1"/>
  <c r="P92" i="1"/>
  <c r="S196" i="1"/>
  <c r="P196" i="1"/>
  <c r="S111" i="1"/>
  <c r="P111" i="1"/>
  <c r="S113" i="1"/>
  <c r="P113" i="1"/>
  <c r="S203" i="1"/>
  <c r="P203" i="1"/>
  <c r="S433" i="1"/>
  <c r="P433" i="1"/>
  <c r="S402" i="1"/>
  <c r="P402" i="1"/>
  <c r="S395" i="1"/>
  <c r="P395" i="1"/>
  <c r="S412" i="1"/>
  <c r="P412" i="1"/>
  <c r="S333" i="1"/>
  <c r="P333" i="1"/>
  <c r="S454" i="1"/>
  <c r="P454" i="1"/>
  <c r="S391" i="1"/>
  <c r="P391" i="1"/>
  <c r="S352" i="1"/>
  <c r="P352" i="1"/>
  <c r="S558" i="1"/>
  <c r="P558" i="1"/>
  <c r="S185" i="1"/>
  <c r="P185" i="1"/>
  <c r="S60" i="1"/>
  <c r="P60" i="1"/>
  <c r="S505" i="1"/>
  <c r="P505" i="1"/>
  <c r="S498" i="1"/>
  <c r="P498" i="1"/>
  <c r="S467" i="1"/>
  <c r="P467" i="1"/>
  <c r="S484" i="1"/>
  <c r="P484" i="1"/>
  <c r="S405" i="1"/>
  <c r="P405" i="1"/>
  <c r="S526" i="1"/>
  <c r="P526" i="1"/>
  <c r="S463" i="1"/>
  <c r="P463" i="1"/>
  <c r="S129" i="1"/>
  <c r="P129" i="1"/>
  <c r="S219" i="1"/>
  <c r="P219" i="1"/>
  <c r="S449" i="1"/>
  <c r="P449" i="1"/>
  <c r="S426" i="1"/>
  <c r="P426" i="1"/>
  <c r="S411" i="1"/>
  <c r="P411" i="1"/>
  <c r="S428" i="1"/>
  <c r="P428" i="1"/>
  <c r="S349" i="1"/>
  <c r="P349" i="1"/>
  <c r="S470" i="1"/>
  <c r="P470" i="1"/>
  <c r="S407" i="1"/>
  <c r="P407" i="1"/>
  <c r="S17" i="1"/>
  <c r="P17" i="1"/>
  <c r="S152" i="1"/>
  <c r="P152" i="1"/>
  <c r="S35" i="1"/>
  <c r="P35" i="1"/>
  <c r="S265" i="1"/>
  <c r="P265" i="1"/>
  <c r="S568" i="1"/>
  <c r="P568" i="1"/>
  <c r="S592" i="1"/>
  <c r="P592" i="1"/>
  <c r="S244" i="1"/>
  <c r="P244" i="1"/>
  <c r="S165" i="1"/>
  <c r="P165" i="1"/>
  <c r="S286" i="1"/>
  <c r="P286" i="1"/>
  <c r="S223" i="1"/>
  <c r="P223" i="1"/>
  <c r="S1029" i="1"/>
  <c r="T1029" i="1" s="1"/>
  <c r="P1029" i="1"/>
  <c r="Q1029" i="1" s="1"/>
  <c r="S354" i="1"/>
  <c r="P354" i="1"/>
  <c r="S678" i="1"/>
  <c r="T678" i="1" s="1"/>
  <c r="P678" i="1"/>
  <c r="Q678" i="1" s="1"/>
  <c r="S754" i="1"/>
  <c r="T754" i="1" s="1"/>
  <c r="P754" i="1"/>
  <c r="Q754" i="1" s="1"/>
  <c r="S885" i="1"/>
  <c r="T885" i="1" s="1"/>
  <c r="P885" i="1"/>
  <c r="Q885" i="1" s="1"/>
  <c r="S1005" i="1"/>
  <c r="T1005" i="1" s="1"/>
  <c r="P1005" i="1"/>
  <c r="Q1005" i="1" s="1"/>
  <c r="S1125" i="1"/>
  <c r="T1125" i="1" s="1"/>
  <c r="P1125" i="1"/>
  <c r="Q1125" i="1" s="1"/>
  <c r="S1181" i="1"/>
  <c r="P1181" i="1"/>
  <c r="S386" i="1"/>
  <c r="P386" i="1"/>
  <c r="S690" i="1"/>
  <c r="T690" i="1" s="1"/>
  <c r="P690" i="1"/>
  <c r="Q690" i="1" s="1"/>
  <c r="S1124" i="1"/>
  <c r="T1124" i="1" s="1"/>
  <c r="P1124" i="1"/>
  <c r="Q1124" i="1" s="1"/>
  <c r="S1060" i="1"/>
  <c r="T1060" i="1" s="1"/>
  <c r="P1060" i="1"/>
  <c r="Q1060" i="1" s="1"/>
  <c r="S996" i="1"/>
  <c r="T996" i="1" s="1"/>
  <c r="P996" i="1"/>
  <c r="Q996" i="1" s="1"/>
  <c r="S932" i="1"/>
  <c r="T932" i="1" s="1"/>
  <c r="P932" i="1"/>
  <c r="Q932" i="1" s="1"/>
  <c r="S868" i="1"/>
  <c r="T868" i="1" s="1"/>
  <c r="P868" i="1"/>
  <c r="Q868" i="1" s="1"/>
  <c r="S804" i="1"/>
  <c r="T804" i="1" s="1"/>
  <c r="P804" i="1"/>
  <c r="Q804" i="1" s="1"/>
  <c r="S716" i="1"/>
  <c r="T716" i="1" s="1"/>
  <c r="P716" i="1"/>
  <c r="Q716" i="1" s="1"/>
  <c r="S1179" i="1"/>
  <c r="T1179" i="1" s="1"/>
  <c r="P1179" i="1"/>
  <c r="Q1179" i="1" s="1"/>
  <c r="S1115" i="1"/>
  <c r="T1115" i="1" s="1"/>
  <c r="P1115" i="1"/>
  <c r="Q1115" i="1" s="1"/>
  <c r="S1051" i="1"/>
  <c r="T1051" i="1" s="1"/>
  <c r="P1051" i="1"/>
  <c r="Q1051" i="1" s="1"/>
  <c r="S987" i="1"/>
  <c r="T987" i="1" s="1"/>
  <c r="P987" i="1"/>
  <c r="Q987" i="1" s="1"/>
  <c r="S923" i="1"/>
  <c r="T923" i="1" s="1"/>
  <c r="P923" i="1"/>
  <c r="Q923" i="1" s="1"/>
  <c r="S859" i="1"/>
  <c r="T859" i="1" s="1"/>
  <c r="P859" i="1"/>
  <c r="Q859" i="1" s="1"/>
  <c r="S795" i="1"/>
  <c r="T795" i="1" s="1"/>
  <c r="P795" i="1"/>
  <c r="Q795" i="1" s="1"/>
  <c r="S702" i="1"/>
  <c r="T702" i="1" s="1"/>
  <c r="P702" i="1"/>
  <c r="Q702" i="1" s="1"/>
  <c r="S1170" i="1"/>
  <c r="T1170" i="1" s="1"/>
  <c r="P1170" i="1"/>
  <c r="Q1170" i="1" s="1"/>
  <c r="S1106" i="1"/>
  <c r="T1106" i="1" s="1"/>
  <c r="P1106" i="1"/>
  <c r="Q1106" i="1" s="1"/>
  <c r="S1042" i="1"/>
  <c r="T1042" i="1" s="1"/>
  <c r="P1042" i="1"/>
  <c r="Q1042" i="1" s="1"/>
  <c r="S978" i="1"/>
  <c r="T978" i="1" s="1"/>
  <c r="P978" i="1"/>
  <c r="Q978" i="1" s="1"/>
  <c r="S914" i="1"/>
  <c r="T914" i="1" s="1"/>
  <c r="P914" i="1"/>
  <c r="Q914" i="1" s="1"/>
  <c r="S850" i="1"/>
  <c r="T850" i="1" s="1"/>
  <c r="P850" i="1"/>
  <c r="Q850" i="1" s="1"/>
  <c r="S782" i="1"/>
  <c r="T782" i="1" s="1"/>
  <c r="P782" i="1"/>
  <c r="Q782" i="1" s="1"/>
  <c r="S687" i="1"/>
  <c r="T687" i="1" s="1"/>
  <c r="P687" i="1"/>
  <c r="Q687" i="1" s="1"/>
  <c r="S1153" i="1"/>
  <c r="T1153" i="1" s="1"/>
  <c r="P1153" i="1"/>
  <c r="Q1153" i="1" s="1"/>
  <c r="S1089" i="1"/>
  <c r="T1089" i="1" s="1"/>
  <c r="P1089" i="1"/>
  <c r="Q1089" i="1" s="1"/>
  <c r="S1025" i="1"/>
  <c r="T1025" i="1" s="1"/>
  <c r="P1025" i="1"/>
  <c r="Q1025" i="1" s="1"/>
  <c r="S961" i="1"/>
  <c r="T961" i="1" s="1"/>
  <c r="P961" i="1"/>
  <c r="Q961" i="1" s="1"/>
  <c r="S897" i="1"/>
  <c r="T897" i="1" s="1"/>
  <c r="P897" i="1"/>
  <c r="Q897" i="1" s="1"/>
  <c r="S833" i="1"/>
  <c r="T833" i="1" s="1"/>
  <c r="P833" i="1"/>
  <c r="Q833" i="1" s="1"/>
  <c r="S759" i="1"/>
  <c r="T759" i="1" s="1"/>
  <c r="P759" i="1"/>
  <c r="Q759" i="1" s="1"/>
  <c r="S656" i="1"/>
  <c r="T656" i="1" s="1"/>
  <c r="P656" i="1"/>
  <c r="Q656" i="1" s="1"/>
  <c r="S1136" i="1"/>
  <c r="T1136" i="1" s="1"/>
  <c r="P1136" i="1"/>
  <c r="Q1136" i="1" s="1"/>
  <c r="S1072" i="1"/>
  <c r="T1072" i="1" s="1"/>
  <c r="P1072" i="1"/>
  <c r="Q1072" i="1" s="1"/>
  <c r="S1008" i="1"/>
  <c r="T1008" i="1" s="1"/>
  <c r="P1008" i="1"/>
  <c r="Q1008" i="1" s="1"/>
  <c r="S944" i="1"/>
  <c r="T944" i="1" s="1"/>
  <c r="P944" i="1"/>
  <c r="Q944" i="1" s="1"/>
  <c r="S880" i="1"/>
  <c r="T880" i="1" s="1"/>
  <c r="P880" i="1"/>
  <c r="Q880" i="1" s="1"/>
  <c r="S816" i="1"/>
  <c r="T816" i="1" s="1"/>
  <c r="P816" i="1"/>
  <c r="Q816" i="1" s="1"/>
  <c r="S735" i="1"/>
  <c r="T735" i="1" s="1"/>
  <c r="P735" i="1"/>
  <c r="Q735" i="1" s="1"/>
  <c r="S614" i="1"/>
  <c r="T614" i="1" s="1"/>
  <c r="P614" i="1"/>
  <c r="Q614" i="1" s="1"/>
  <c r="S1119" i="1"/>
  <c r="T1119" i="1" s="1"/>
  <c r="P1119" i="1"/>
  <c r="Q1119" i="1" s="1"/>
  <c r="S1055" i="1"/>
  <c r="T1055" i="1" s="1"/>
  <c r="P1055" i="1"/>
  <c r="Q1055" i="1" s="1"/>
  <c r="S991" i="1"/>
  <c r="T991" i="1" s="1"/>
  <c r="P991" i="1"/>
  <c r="Q991" i="1" s="1"/>
  <c r="S927" i="1"/>
  <c r="T927" i="1" s="1"/>
  <c r="P927" i="1"/>
  <c r="Q927" i="1" s="1"/>
  <c r="S863" i="1"/>
  <c r="T863" i="1" s="1"/>
  <c r="P863" i="1"/>
  <c r="Q863" i="1" s="1"/>
  <c r="S799" i="1"/>
  <c r="T799" i="1" s="1"/>
  <c r="P799" i="1"/>
  <c r="Q799" i="1" s="1"/>
  <c r="S708" i="1"/>
  <c r="T708" i="1" s="1"/>
  <c r="P708" i="1"/>
  <c r="Q708" i="1" s="1"/>
  <c r="S1166" i="1"/>
  <c r="T1166" i="1" s="1"/>
  <c r="P1166" i="1"/>
  <c r="Q1166" i="1" s="1"/>
  <c r="S1102" i="1"/>
  <c r="T1102" i="1" s="1"/>
  <c r="P1102" i="1"/>
  <c r="Q1102" i="1" s="1"/>
  <c r="S1038" i="1"/>
  <c r="T1038" i="1" s="1"/>
  <c r="P1038" i="1"/>
  <c r="Q1038" i="1" s="1"/>
  <c r="S974" i="1"/>
  <c r="T974" i="1" s="1"/>
  <c r="P974" i="1"/>
  <c r="Q974" i="1" s="1"/>
  <c r="S910" i="1"/>
  <c r="T910" i="1" s="1"/>
  <c r="P910" i="1"/>
  <c r="Q910" i="1" s="1"/>
  <c r="S846" i="1"/>
  <c r="T846" i="1" s="1"/>
  <c r="P846" i="1"/>
  <c r="Q846" i="1" s="1"/>
  <c r="S778" i="1"/>
  <c r="T778" i="1" s="1"/>
  <c r="P778" i="1"/>
  <c r="Q778" i="1" s="1"/>
  <c r="S679" i="1"/>
  <c r="T679" i="1" s="1"/>
  <c r="P679" i="1"/>
  <c r="Q679" i="1" s="1"/>
  <c r="S648" i="1"/>
  <c r="T648" i="1" s="1"/>
  <c r="P648" i="1"/>
  <c r="Q648" i="1" s="1"/>
  <c r="S603" i="1"/>
  <c r="T603" i="1" s="1"/>
  <c r="P603" i="1"/>
  <c r="Q603" i="1" s="1"/>
  <c r="S734" i="1"/>
  <c r="T734" i="1" s="1"/>
  <c r="P734" i="1"/>
  <c r="Q734" i="1" s="1"/>
  <c r="S654" i="1"/>
  <c r="T654" i="1" s="1"/>
  <c r="P654" i="1"/>
  <c r="Q654" i="1" s="1"/>
  <c r="S776" i="1"/>
  <c r="T776" i="1" s="1"/>
  <c r="P776" i="1"/>
  <c r="Q776" i="1" s="1"/>
  <c r="S705" i="1"/>
  <c r="T705" i="1" s="1"/>
  <c r="P705" i="1"/>
  <c r="Q705" i="1" s="1"/>
  <c r="S619" i="1"/>
  <c r="T619" i="1" s="1"/>
  <c r="P619" i="1"/>
  <c r="Q619" i="1" s="1"/>
  <c r="S717" i="1"/>
  <c r="T717" i="1" s="1"/>
  <c r="P717" i="1"/>
  <c r="Q717" i="1" s="1"/>
  <c r="S653" i="1"/>
  <c r="T653" i="1" s="1"/>
  <c r="P653" i="1"/>
  <c r="Q653" i="1" s="1"/>
  <c r="S700" i="1"/>
  <c r="T700" i="1" s="1"/>
  <c r="P700" i="1"/>
  <c r="Q700" i="1" s="1"/>
  <c r="S636" i="1"/>
  <c r="T636" i="1" s="1"/>
  <c r="P636" i="1"/>
  <c r="Q636" i="1" s="1"/>
  <c r="S430" i="1"/>
  <c r="P430" i="1"/>
  <c r="S301" i="1"/>
  <c r="P301" i="1"/>
  <c r="S396" i="1"/>
  <c r="P396" i="1"/>
  <c r="S361" i="1"/>
  <c r="P361" i="1"/>
  <c r="S494" i="1"/>
  <c r="P494" i="1"/>
  <c r="S403" i="1"/>
  <c r="P403" i="1"/>
  <c r="S775" i="1"/>
  <c r="T775" i="1" s="1"/>
  <c r="P775" i="1"/>
  <c r="Q775" i="1" s="1"/>
  <c r="S597" i="1"/>
  <c r="T597" i="1" s="1"/>
  <c r="P597" i="1"/>
  <c r="Q597" i="1" s="1"/>
  <c r="S126" i="1"/>
  <c r="P126" i="1"/>
  <c r="S260" i="1"/>
  <c r="P260" i="1"/>
  <c r="S175" i="1"/>
  <c r="P175" i="1"/>
  <c r="S209" i="1"/>
  <c r="P209" i="1"/>
  <c r="S84" i="1"/>
  <c r="P84" i="1"/>
  <c r="S529" i="1"/>
  <c r="P529" i="1"/>
  <c r="S522" i="1"/>
  <c r="P522" i="1"/>
  <c r="S491" i="1"/>
  <c r="P491" i="1"/>
  <c r="S508" i="1"/>
  <c r="P508" i="1"/>
  <c r="S429" i="1"/>
  <c r="P429" i="1"/>
  <c r="S550" i="1"/>
  <c r="P550" i="1"/>
  <c r="S487" i="1"/>
  <c r="P487" i="1"/>
  <c r="S225" i="1"/>
  <c r="P225" i="1"/>
  <c r="S100" i="1"/>
  <c r="P100" i="1"/>
  <c r="S545" i="1"/>
  <c r="P545" i="1"/>
  <c r="S538" i="1"/>
  <c r="P538" i="1"/>
  <c r="S507" i="1"/>
  <c r="P507" i="1"/>
  <c r="S524" i="1"/>
  <c r="P524" i="1"/>
  <c r="S445" i="1"/>
  <c r="P445" i="1"/>
  <c r="S566" i="1"/>
  <c r="P566" i="1"/>
  <c r="S503" i="1"/>
  <c r="P503" i="1"/>
  <c r="S169" i="1"/>
  <c r="P169" i="1"/>
  <c r="S44" i="1"/>
  <c r="P44" i="1"/>
  <c r="S489" i="1"/>
  <c r="P489" i="1"/>
  <c r="S474" i="1"/>
  <c r="P474" i="1"/>
  <c r="S451" i="1"/>
  <c r="P451" i="1"/>
  <c r="S468" i="1"/>
  <c r="P468" i="1"/>
  <c r="S389" i="1"/>
  <c r="P389" i="1"/>
  <c r="S510" i="1"/>
  <c r="P510" i="1"/>
  <c r="S447" i="1"/>
  <c r="P447" i="1"/>
  <c r="S190" i="1"/>
  <c r="P190" i="1"/>
  <c r="S324" i="1"/>
  <c r="P324" i="1"/>
  <c r="S239" i="1"/>
  <c r="P239" i="1"/>
  <c r="S177" i="1"/>
  <c r="P177" i="1"/>
  <c r="S52" i="1"/>
  <c r="P52" i="1"/>
  <c r="S497" i="1"/>
  <c r="P497" i="1"/>
  <c r="S490" i="1"/>
  <c r="P490" i="1"/>
  <c r="S459" i="1"/>
  <c r="P459" i="1"/>
  <c r="S476" i="1"/>
  <c r="P476" i="1"/>
  <c r="S397" i="1"/>
  <c r="P397" i="1"/>
  <c r="S518" i="1"/>
  <c r="P518" i="1"/>
  <c r="S455" i="1"/>
  <c r="P455" i="1"/>
  <c r="S458" i="1"/>
  <c r="P458" i="1"/>
  <c r="S431" i="1"/>
  <c r="P431" i="1"/>
  <c r="S26" i="1"/>
  <c r="P26" i="1"/>
  <c r="S30" i="1"/>
  <c r="P30" i="1"/>
  <c r="S569" i="1"/>
  <c r="P569" i="1"/>
  <c r="S562" i="1"/>
  <c r="P562" i="1"/>
  <c r="S531" i="1"/>
  <c r="P531" i="1"/>
  <c r="S548" i="1"/>
  <c r="P548" i="1"/>
  <c r="S469" i="1"/>
  <c r="P469" i="1"/>
  <c r="S590" i="1"/>
  <c r="P590" i="1"/>
  <c r="S527" i="1"/>
  <c r="P527" i="1"/>
  <c r="S193" i="1"/>
  <c r="P193" i="1"/>
  <c r="S68" i="1"/>
  <c r="P68" i="1"/>
  <c r="S513" i="1"/>
  <c r="P513" i="1"/>
  <c r="S506" i="1"/>
  <c r="P506" i="1"/>
  <c r="S475" i="1"/>
  <c r="P475" i="1"/>
  <c r="S492" i="1"/>
  <c r="P492" i="1"/>
  <c r="S413" i="1"/>
  <c r="P413" i="1"/>
  <c r="S534" i="1"/>
  <c r="P534" i="1"/>
  <c r="S471" i="1"/>
  <c r="P471" i="1"/>
  <c r="S368" i="1"/>
  <c r="P368" i="1"/>
  <c r="S216" i="1"/>
  <c r="P216" i="1"/>
  <c r="S99" i="1"/>
  <c r="P99" i="1"/>
  <c r="S329" i="1"/>
  <c r="P329" i="1"/>
  <c r="S266" i="1"/>
  <c r="P266" i="1"/>
  <c r="S291" i="1"/>
  <c r="P291" i="1"/>
  <c r="S308" i="1"/>
  <c r="P308" i="1"/>
  <c r="S229" i="1"/>
  <c r="P229" i="1"/>
  <c r="S350" i="1"/>
  <c r="P350" i="1"/>
  <c r="S287" i="1"/>
  <c r="P287" i="1"/>
  <c r="S965" i="1"/>
  <c r="T965" i="1" s="1"/>
  <c r="P965" i="1"/>
  <c r="Q965" i="1" s="1"/>
  <c r="S1165" i="1"/>
  <c r="T1165" i="1" s="1"/>
  <c r="P1165" i="1"/>
  <c r="Q1165" i="1" s="1"/>
  <c r="S290" i="1"/>
  <c r="P290" i="1"/>
  <c r="S647" i="1"/>
  <c r="T647" i="1" s="1"/>
  <c r="P647" i="1"/>
  <c r="Q647" i="1" s="1"/>
  <c r="S821" i="1"/>
  <c r="T821" i="1" s="1"/>
  <c r="P821" i="1"/>
  <c r="Q821" i="1" s="1"/>
  <c r="S941" i="1"/>
  <c r="T941" i="1" s="1"/>
  <c r="P941" i="1"/>
  <c r="Q941" i="1" s="1"/>
  <c r="S1061" i="1"/>
  <c r="T1061" i="1" s="1"/>
  <c r="P1061" i="1"/>
  <c r="Q1061" i="1" s="1"/>
  <c r="S1117" i="1"/>
  <c r="T1117" i="1" s="1"/>
  <c r="P1117" i="1"/>
  <c r="Q1117" i="1" s="1"/>
  <c r="S1173" i="1"/>
  <c r="T1173" i="1" s="1"/>
  <c r="P1173" i="1"/>
  <c r="Q1173" i="1" s="1"/>
  <c r="S1180" i="1"/>
  <c r="T1180" i="1" s="1"/>
  <c r="P1180" i="1"/>
  <c r="Q1180" i="1" s="1"/>
  <c r="S1116" i="1"/>
  <c r="T1116" i="1" s="1"/>
  <c r="P1116" i="1"/>
  <c r="Q1116" i="1" s="1"/>
  <c r="S1052" i="1"/>
  <c r="T1052" i="1" s="1"/>
  <c r="P1052" i="1"/>
  <c r="Q1052" i="1" s="1"/>
  <c r="S988" i="1"/>
  <c r="T988" i="1" s="1"/>
  <c r="P988" i="1"/>
  <c r="Q988" i="1" s="1"/>
  <c r="S924" i="1"/>
  <c r="T924" i="1" s="1"/>
  <c r="P924" i="1"/>
  <c r="Q924" i="1" s="1"/>
  <c r="S860" i="1"/>
  <c r="T860" i="1" s="1"/>
  <c r="P860" i="1"/>
  <c r="Q860" i="1" s="1"/>
  <c r="S796" i="1"/>
  <c r="T796" i="1" s="1"/>
  <c r="P796" i="1"/>
  <c r="Q796" i="1" s="1"/>
  <c r="S703" i="1"/>
  <c r="T703" i="1" s="1"/>
  <c r="P703" i="1"/>
  <c r="Q703" i="1" s="1"/>
  <c r="S1171" i="1"/>
  <c r="T1171" i="1" s="1"/>
  <c r="P1171" i="1"/>
  <c r="Q1171" i="1" s="1"/>
  <c r="S1107" i="1"/>
  <c r="T1107" i="1" s="1"/>
  <c r="P1107" i="1"/>
  <c r="Q1107" i="1" s="1"/>
  <c r="S1043" i="1"/>
  <c r="T1043" i="1" s="1"/>
  <c r="P1043" i="1"/>
  <c r="Q1043" i="1" s="1"/>
  <c r="S979" i="1"/>
  <c r="T979" i="1" s="1"/>
  <c r="P979" i="1"/>
  <c r="Q979" i="1" s="1"/>
  <c r="S915" i="1"/>
  <c r="T915" i="1" s="1"/>
  <c r="P915" i="1"/>
  <c r="Q915" i="1" s="1"/>
  <c r="S851" i="1"/>
  <c r="T851" i="1" s="1"/>
  <c r="P851" i="1"/>
  <c r="Q851" i="1" s="1"/>
  <c r="S783" i="1"/>
  <c r="T783" i="1" s="1"/>
  <c r="P783" i="1"/>
  <c r="Q783" i="1" s="1"/>
  <c r="S688" i="1"/>
  <c r="T688" i="1" s="1"/>
  <c r="P688" i="1"/>
  <c r="Q688" i="1" s="1"/>
  <c r="S1162" i="1"/>
  <c r="T1162" i="1" s="1"/>
  <c r="P1162" i="1"/>
  <c r="Q1162" i="1" s="1"/>
  <c r="S1098" i="1"/>
  <c r="T1098" i="1" s="1"/>
  <c r="P1098" i="1"/>
  <c r="Q1098" i="1" s="1"/>
  <c r="S1034" i="1"/>
  <c r="T1034" i="1" s="1"/>
  <c r="P1034" i="1"/>
  <c r="Q1034" i="1" s="1"/>
  <c r="S970" i="1"/>
  <c r="T970" i="1" s="1"/>
  <c r="P970" i="1"/>
  <c r="Q970" i="1" s="1"/>
  <c r="S906" i="1"/>
  <c r="T906" i="1" s="1"/>
  <c r="P906" i="1"/>
  <c r="Q906" i="1" s="1"/>
  <c r="S842" i="1"/>
  <c r="T842" i="1" s="1"/>
  <c r="P842" i="1"/>
  <c r="Q842" i="1" s="1"/>
  <c r="S772" i="1"/>
  <c r="T772" i="1" s="1"/>
  <c r="P772" i="1"/>
  <c r="Q772" i="1" s="1"/>
  <c r="S671" i="1"/>
  <c r="T671" i="1" s="1"/>
  <c r="P671" i="1"/>
  <c r="Q671" i="1" s="1"/>
  <c r="S1145" i="1"/>
  <c r="T1145" i="1" s="1"/>
  <c r="P1145" i="1"/>
  <c r="Q1145" i="1" s="1"/>
  <c r="S1081" i="1"/>
  <c r="T1081" i="1" s="1"/>
  <c r="P1081" i="1"/>
  <c r="Q1081" i="1" s="1"/>
  <c r="S1017" i="1"/>
  <c r="T1017" i="1" s="1"/>
  <c r="P1017" i="1"/>
  <c r="Q1017" i="1" s="1"/>
  <c r="S953" i="1"/>
  <c r="T953" i="1" s="1"/>
  <c r="P953" i="1"/>
  <c r="Q953" i="1" s="1"/>
  <c r="S889" i="1"/>
  <c r="T889" i="1" s="1"/>
  <c r="P889" i="1"/>
  <c r="Q889" i="1" s="1"/>
  <c r="S825" i="1"/>
  <c r="T825" i="1" s="1"/>
  <c r="P825" i="1"/>
  <c r="Q825" i="1" s="1"/>
  <c r="S747" i="1"/>
  <c r="T747" i="1" s="1"/>
  <c r="P747" i="1"/>
  <c r="Q747" i="1" s="1"/>
  <c r="S639" i="1"/>
  <c r="T639" i="1" s="1"/>
  <c r="P639" i="1"/>
  <c r="Q639" i="1" s="1"/>
  <c r="S1128" i="1"/>
  <c r="T1128" i="1" s="1"/>
  <c r="P1128" i="1"/>
  <c r="Q1128" i="1" s="1"/>
  <c r="S1064" i="1"/>
  <c r="T1064" i="1" s="1"/>
  <c r="P1064" i="1"/>
  <c r="Q1064" i="1" s="1"/>
  <c r="S1000" i="1"/>
  <c r="T1000" i="1" s="1"/>
  <c r="P1000" i="1"/>
  <c r="Q1000" i="1" s="1"/>
  <c r="S936" i="1"/>
  <c r="T936" i="1" s="1"/>
  <c r="P936" i="1"/>
  <c r="Q936" i="1" s="1"/>
  <c r="S872" i="1"/>
  <c r="T872" i="1" s="1"/>
  <c r="P872" i="1"/>
  <c r="Q872" i="1" s="1"/>
  <c r="S808" i="1"/>
  <c r="T808" i="1" s="1"/>
  <c r="P808" i="1"/>
  <c r="Q808" i="1" s="1"/>
  <c r="S721" i="1"/>
  <c r="T721" i="1" s="1"/>
  <c r="P721" i="1"/>
  <c r="Q721" i="1" s="1"/>
  <c r="S1175" i="1"/>
  <c r="T1175" i="1" s="1"/>
  <c r="P1175" i="1"/>
  <c r="Q1175" i="1" s="1"/>
  <c r="S1111" i="1"/>
  <c r="T1111" i="1" s="1"/>
  <c r="P1111" i="1"/>
  <c r="Q1111" i="1" s="1"/>
  <c r="S1047" i="1"/>
  <c r="T1047" i="1" s="1"/>
  <c r="P1047" i="1"/>
  <c r="Q1047" i="1" s="1"/>
  <c r="S983" i="1"/>
  <c r="T983" i="1" s="1"/>
  <c r="P983" i="1"/>
  <c r="Q983" i="1" s="1"/>
  <c r="S919" i="1"/>
  <c r="T919" i="1" s="1"/>
  <c r="P919" i="1"/>
  <c r="Q919" i="1" s="1"/>
  <c r="S855" i="1"/>
  <c r="T855" i="1" s="1"/>
  <c r="P855" i="1"/>
  <c r="Q855" i="1" s="1"/>
  <c r="S789" i="1"/>
  <c r="T789" i="1" s="1"/>
  <c r="P789" i="1"/>
  <c r="Q789" i="1" s="1"/>
  <c r="S694" i="1"/>
  <c r="T694" i="1" s="1"/>
  <c r="P694" i="1"/>
  <c r="Q694" i="1" s="1"/>
  <c r="S1158" i="1"/>
  <c r="T1158" i="1" s="1"/>
  <c r="P1158" i="1"/>
  <c r="Q1158" i="1" s="1"/>
  <c r="S1094" i="1"/>
  <c r="T1094" i="1" s="1"/>
  <c r="P1094" i="1"/>
  <c r="Q1094" i="1" s="1"/>
  <c r="S1030" i="1"/>
  <c r="T1030" i="1" s="1"/>
  <c r="P1030" i="1"/>
  <c r="Q1030" i="1" s="1"/>
  <c r="S966" i="1"/>
  <c r="T966" i="1" s="1"/>
  <c r="P966" i="1"/>
  <c r="Q966" i="1" s="1"/>
  <c r="S902" i="1"/>
  <c r="T902" i="1" s="1"/>
  <c r="P902" i="1"/>
  <c r="Q902" i="1" s="1"/>
  <c r="S838" i="1"/>
  <c r="T838" i="1" s="1"/>
  <c r="P838" i="1"/>
  <c r="Q838" i="1" s="1"/>
  <c r="S766" i="1"/>
  <c r="T766" i="1" s="1"/>
  <c r="P766" i="1"/>
  <c r="Q766" i="1" s="1"/>
  <c r="S665" i="1"/>
  <c r="T665" i="1" s="1"/>
  <c r="P665" i="1"/>
  <c r="Q665" i="1" s="1"/>
  <c r="S638" i="1"/>
  <c r="T638" i="1" s="1"/>
  <c r="P638" i="1"/>
  <c r="Q638" i="1" s="1"/>
  <c r="S793" i="1"/>
  <c r="T793" i="1" s="1"/>
  <c r="P793" i="1"/>
  <c r="Q793" i="1" s="1"/>
  <c r="S724" i="1"/>
  <c r="T724" i="1" s="1"/>
  <c r="P724" i="1"/>
  <c r="Q724" i="1" s="1"/>
  <c r="S642" i="1"/>
  <c r="T642" i="1" s="1"/>
  <c r="P642" i="1"/>
  <c r="Q642" i="1" s="1"/>
  <c r="S768" i="1"/>
  <c r="T768" i="1" s="1"/>
  <c r="P768" i="1"/>
  <c r="Q768" i="1" s="1"/>
  <c r="S695" i="1"/>
  <c r="T695" i="1" s="1"/>
  <c r="P695" i="1"/>
  <c r="Q695" i="1" s="1"/>
  <c r="S609" i="1"/>
  <c r="T609" i="1" s="1"/>
  <c r="P609" i="1"/>
  <c r="Q609" i="1" s="1"/>
  <c r="S709" i="1"/>
  <c r="T709" i="1" s="1"/>
  <c r="P709" i="1"/>
  <c r="Q709" i="1" s="1"/>
  <c r="S645" i="1"/>
  <c r="T645" i="1" s="1"/>
  <c r="P645" i="1"/>
  <c r="Q645" i="1" s="1"/>
  <c r="S692" i="1"/>
  <c r="T692" i="1" s="1"/>
  <c r="P692" i="1"/>
  <c r="Q692" i="1" s="1"/>
  <c r="S628" i="1"/>
  <c r="T628" i="1" s="1"/>
  <c r="P628" i="1"/>
  <c r="Q628" i="1" s="1"/>
  <c r="S371" i="1"/>
  <c r="P371" i="1"/>
  <c r="S362" i="1"/>
  <c r="P362" i="1"/>
  <c r="S359" i="1"/>
  <c r="P359" i="1"/>
  <c r="S317" i="1"/>
  <c r="P317" i="1"/>
  <c r="S131" i="1"/>
  <c r="P131" i="1"/>
  <c r="S261" i="1"/>
  <c r="P261" i="1"/>
  <c r="S435" i="1"/>
  <c r="P435" i="1"/>
  <c r="S314" i="1"/>
  <c r="P314" i="1"/>
  <c r="S390" i="1"/>
  <c r="P390" i="1"/>
  <c r="S121" i="1"/>
  <c r="P121" i="1"/>
  <c r="S341" i="1"/>
  <c r="P341" i="1"/>
  <c r="S385" i="1"/>
  <c r="P385" i="1"/>
  <c r="S343" i="1"/>
  <c r="P343" i="1"/>
  <c r="S472" i="1"/>
  <c r="P472" i="1"/>
  <c r="S1093" i="1"/>
  <c r="T1093" i="1" s="1"/>
  <c r="P1093" i="1"/>
  <c r="Q1093" i="1" s="1"/>
  <c r="S418" i="1"/>
  <c r="P418" i="1"/>
  <c r="S940" i="1"/>
  <c r="T940" i="1" s="1"/>
  <c r="P940" i="1"/>
  <c r="Q940" i="1" s="1"/>
  <c r="S995" i="1"/>
  <c r="T995" i="1" s="1"/>
  <c r="P995" i="1"/>
  <c r="Q995" i="1" s="1"/>
  <c r="S1050" i="1"/>
  <c r="T1050" i="1" s="1"/>
  <c r="P1050" i="1"/>
  <c r="Q1050" i="1" s="1"/>
  <c r="S1161" i="1"/>
  <c r="T1161" i="1" s="1"/>
  <c r="P1161" i="1"/>
  <c r="Q1161" i="1" s="1"/>
  <c r="S771" i="1"/>
  <c r="T771" i="1" s="1"/>
  <c r="P771" i="1"/>
  <c r="Q771" i="1" s="1"/>
  <c r="S952" i="1"/>
  <c r="T952" i="1" s="1"/>
  <c r="P952" i="1"/>
  <c r="Q952" i="1" s="1"/>
  <c r="S1063" i="1"/>
  <c r="T1063" i="1" s="1"/>
  <c r="P1063" i="1"/>
  <c r="Q1063" i="1" s="1"/>
  <c r="S1174" i="1"/>
  <c r="T1174" i="1" s="1"/>
  <c r="P1174" i="1"/>
  <c r="Q1174" i="1" s="1"/>
  <c r="S918" i="1"/>
  <c r="T918" i="1" s="1"/>
  <c r="P918" i="1"/>
  <c r="Q918" i="1" s="1"/>
  <c r="S725" i="1"/>
  <c r="T725" i="1" s="1"/>
  <c r="P725" i="1"/>
  <c r="Q725" i="1" s="1"/>
  <c r="S516" i="1"/>
  <c r="P516" i="1"/>
  <c r="S495" i="1"/>
  <c r="P495" i="1"/>
  <c r="S50" i="1"/>
  <c r="P50" i="1"/>
  <c r="S54" i="1"/>
  <c r="P54" i="1"/>
  <c r="S10" i="1"/>
  <c r="P10" i="1"/>
  <c r="S11" i="1"/>
  <c r="P11" i="1"/>
  <c r="S555" i="1"/>
  <c r="P555" i="1"/>
  <c r="S572" i="1"/>
  <c r="P572" i="1"/>
  <c r="S493" i="1"/>
  <c r="P493" i="1"/>
  <c r="S39" i="1"/>
  <c r="P39" i="1"/>
  <c r="S551" i="1"/>
  <c r="P551" i="1"/>
  <c r="S66" i="1"/>
  <c r="P66" i="1"/>
  <c r="S70" i="1"/>
  <c r="P70" i="1"/>
  <c r="S3" i="1"/>
  <c r="T3" i="1" s="1"/>
  <c r="P3" i="1"/>
  <c r="S248" i="1"/>
  <c r="P248" i="1"/>
  <c r="S571" i="1"/>
  <c r="P571" i="1"/>
  <c r="S588" i="1"/>
  <c r="P588" i="1"/>
  <c r="S509" i="1"/>
  <c r="P509" i="1"/>
  <c r="S55" i="1"/>
  <c r="P55" i="1"/>
  <c r="S567" i="1"/>
  <c r="P567" i="1"/>
  <c r="S233" i="1"/>
  <c r="P233" i="1"/>
  <c r="S108" i="1"/>
  <c r="P108" i="1"/>
  <c r="S553" i="1"/>
  <c r="P553" i="1"/>
  <c r="S546" i="1"/>
  <c r="P546" i="1"/>
  <c r="S515" i="1"/>
  <c r="P515" i="1"/>
  <c r="S532" i="1"/>
  <c r="P532" i="1"/>
  <c r="S453" i="1"/>
  <c r="P453" i="1"/>
  <c r="S574" i="1"/>
  <c r="P574" i="1"/>
  <c r="S511" i="1"/>
  <c r="P511" i="1"/>
  <c r="S473" i="1"/>
  <c r="P473" i="1"/>
  <c r="S580" i="1"/>
  <c r="P580" i="1"/>
  <c r="S367" i="1"/>
  <c r="P367" i="1"/>
  <c r="S241" i="1"/>
  <c r="P241" i="1"/>
  <c r="S22" i="1"/>
  <c r="P22" i="1"/>
  <c r="S561" i="1"/>
  <c r="P561" i="1"/>
  <c r="S554" i="1"/>
  <c r="P554" i="1"/>
  <c r="S523" i="1"/>
  <c r="P523" i="1"/>
  <c r="S540" i="1"/>
  <c r="P540" i="1"/>
  <c r="S461" i="1"/>
  <c r="P461" i="1"/>
  <c r="S582" i="1"/>
  <c r="P582" i="1"/>
  <c r="S519" i="1"/>
  <c r="P519" i="1"/>
  <c r="S496" i="1"/>
  <c r="P496" i="1"/>
  <c r="S23" i="1"/>
  <c r="P23" i="1"/>
  <c r="S90" i="1"/>
  <c r="P90" i="1"/>
  <c r="S94" i="1"/>
  <c r="P94" i="1"/>
  <c r="S288" i="1"/>
  <c r="P288" i="1"/>
  <c r="S296" i="1"/>
  <c r="P296" i="1"/>
  <c r="S12" i="1"/>
  <c r="P12" i="1"/>
  <c r="S21" i="1"/>
  <c r="P21" i="1"/>
  <c r="S533" i="1"/>
  <c r="P533" i="1"/>
  <c r="S79" i="1"/>
  <c r="P79" i="1"/>
  <c r="S591" i="1"/>
  <c r="P591" i="1"/>
  <c r="S34" i="1"/>
  <c r="P34" i="1"/>
  <c r="S38" i="1"/>
  <c r="P38" i="1"/>
  <c r="S577" i="1"/>
  <c r="P577" i="1"/>
  <c r="S570" i="1"/>
  <c r="P570" i="1"/>
  <c r="S539" i="1"/>
  <c r="P539" i="1"/>
  <c r="S556" i="1"/>
  <c r="P556" i="1"/>
  <c r="S477" i="1"/>
  <c r="P477" i="1"/>
  <c r="S15" i="1"/>
  <c r="P15" i="1"/>
  <c r="S535" i="1"/>
  <c r="P535" i="1"/>
  <c r="S499" i="1"/>
  <c r="P499" i="1"/>
  <c r="S73" i="1"/>
  <c r="P73" i="1"/>
  <c r="S163" i="1"/>
  <c r="P163" i="1"/>
  <c r="S393" i="1"/>
  <c r="P393" i="1"/>
  <c r="S346" i="1"/>
  <c r="P346" i="1"/>
  <c r="S355" i="1"/>
  <c r="P355" i="1"/>
  <c r="S372" i="1"/>
  <c r="P372" i="1"/>
  <c r="S293" i="1"/>
  <c r="P293" i="1"/>
  <c r="S414" i="1"/>
  <c r="P414" i="1"/>
  <c r="S351" i="1"/>
  <c r="P351" i="1"/>
  <c r="S901" i="1"/>
  <c r="T901" i="1" s="1"/>
  <c r="P901" i="1"/>
  <c r="Q901" i="1" s="1"/>
  <c r="S1101" i="1"/>
  <c r="T1101" i="1" s="1"/>
  <c r="P1101" i="1"/>
  <c r="Q1101" i="1" s="1"/>
  <c r="S1149" i="1"/>
  <c r="T1149" i="1" s="1"/>
  <c r="P1149" i="1"/>
  <c r="Q1149" i="1" s="1"/>
  <c r="S578" i="1"/>
  <c r="P578" i="1"/>
  <c r="S740" i="1"/>
  <c r="T740" i="1" s="1"/>
  <c r="P740" i="1"/>
  <c r="Q740" i="1" s="1"/>
  <c r="S877" i="1"/>
  <c r="T877" i="1" s="1"/>
  <c r="P877" i="1"/>
  <c r="Q877" i="1" s="1"/>
  <c r="S997" i="1"/>
  <c r="T997" i="1" s="1"/>
  <c r="P997" i="1"/>
  <c r="Q997" i="1" s="1"/>
  <c r="S1053" i="1"/>
  <c r="T1053" i="1" s="1"/>
  <c r="P1053" i="1"/>
  <c r="Q1053" i="1" s="1"/>
  <c r="S1109" i="1"/>
  <c r="T1109" i="1" s="1"/>
  <c r="P1109" i="1"/>
  <c r="Q1109" i="1" s="1"/>
  <c r="S1172" i="1"/>
  <c r="T1172" i="1" s="1"/>
  <c r="P1172" i="1"/>
  <c r="Q1172" i="1" s="1"/>
  <c r="S1108" i="1"/>
  <c r="T1108" i="1" s="1"/>
  <c r="P1108" i="1"/>
  <c r="Q1108" i="1" s="1"/>
  <c r="S1044" i="1"/>
  <c r="T1044" i="1" s="1"/>
  <c r="P1044" i="1"/>
  <c r="Q1044" i="1" s="1"/>
  <c r="S980" i="1"/>
  <c r="T980" i="1" s="1"/>
  <c r="P980" i="1"/>
  <c r="Q980" i="1" s="1"/>
  <c r="S916" i="1"/>
  <c r="T916" i="1" s="1"/>
  <c r="P916" i="1"/>
  <c r="Q916" i="1" s="1"/>
  <c r="S852" i="1"/>
  <c r="T852" i="1" s="1"/>
  <c r="P852" i="1"/>
  <c r="Q852" i="1" s="1"/>
  <c r="S786" i="1"/>
  <c r="T786" i="1" s="1"/>
  <c r="P786" i="1"/>
  <c r="Q786" i="1" s="1"/>
  <c r="S689" i="1"/>
  <c r="T689" i="1" s="1"/>
  <c r="P689" i="1"/>
  <c r="Q689" i="1" s="1"/>
  <c r="S1163" i="1"/>
  <c r="T1163" i="1" s="1"/>
  <c r="P1163" i="1"/>
  <c r="Q1163" i="1" s="1"/>
  <c r="S1099" i="1"/>
  <c r="T1099" i="1" s="1"/>
  <c r="P1099" i="1"/>
  <c r="Q1099" i="1" s="1"/>
  <c r="S1035" i="1"/>
  <c r="T1035" i="1" s="1"/>
  <c r="P1035" i="1"/>
  <c r="Q1035" i="1" s="1"/>
  <c r="S971" i="1"/>
  <c r="T971" i="1" s="1"/>
  <c r="P971" i="1"/>
  <c r="Q971" i="1" s="1"/>
  <c r="S907" i="1"/>
  <c r="T907" i="1" s="1"/>
  <c r="P907" i="1"/>
  <c r="Q907" i="1" s="1"/>
  <c r="S843" i="1"/>
  <c r="T843" i="1" s="1"/>
  <c r="P843" i="1"/>
  <c r="Q843" i="1" s="1"/>
  <c r="S773" i="1"/>
  <c r="T773" i="1" s="1"/>
  <c r="P773" i="1"/>
  <c r="Q773" i="1" s="1"/>
  <c r="S672" i="1"/>
  <c r="T672" i="1" s="1"/>
  <c r="P672" i="1"/>
  <c r="Q672" i="1" s="1"/>
  <c r="S1154" i="1"/>
  <c r="T1154" i="1" s="1"/>
  <c r="P1154" i="1"/>
  <c r="Q1154" i="1" s="1"/>
  <c r="S1090" i="1"/>
  <c r="T1090" i="1" s="1"/>
  <c r="P1090" i="1"/>
  <c r="Q1090" i="1" s="1"/>
  <c r="S1026" i="1"/>
  <c r="T1026" i="1" s="1"/>
  <c r="P1026" i="1"/>
  <c r="Q1026" i="1" s="1"/>
  <c r="S962" i="1"/>
  <c r="T962" i="1" s="1"/>
  <c r="P962" i="1"/>
  <c r="Q962" i="1" s="1"/>
  <c r="S898" i="1"/>
  <c r="T898" i="1" s="1"/>
  <c r="P898" i="1"/>
  <c r="Q898" i="1" s="1"/>
  <c r="S834" i="1"/>
  <c r="T834" i="1" s="1"/>
  <c r="P834" i="1"/>
  <c r="Q834" i="1" s="1"/>
  <c r="S762" i="1"/>
  <c r="T762" i="1" s="1"/>
  <c r="P762" i="1"/>
  <c r="Q762" i="1" s="1"/>
  <c r="S657" i="1"/>
  <c r="T657" i="1" s="1"/>
  <c r="P657" i="1"/>
  <c r="Q657" i="1" s="1"/>
  <c r="S1137" i="1"/>
  <c r="T1137" i="1" s="1"/>
  <c r="P1137" i="1"/>
  <c r="Q1137" i="1" s="1"/>
  <c r="S1073" i="1"/>
  <c r="T1073" i="1" s="1"/>
  <c r="P1073" i="1"/>
  <c r="Q1073" i="1" s="1"/>
  <c r="S1009" i="1"/>
  <c r="T1009" i="1" s="1"/>
  <c r="P1009" i="1"/>
  <c r="Q1009" i="1" s="1"/>
  <c r="S945" i="1"/>
  <c r="T945" i="1" s="1"/>
  <c r="P945" i="1"/>
  <c r="Q945" i="1" s="1"/>
  <c r="S881" i="1"/>
  <c r="T881" i="1" s="1"/>
  <c r="P881" i="1"/>
  <c r="Q881" i="1" s="1"/>
  <c r="S817" i="1"/>
  <c r="T817" i="1" s="1"/>
  <c r="P817" i="1"/>
  <c r="Q817" i="1" s="1"/>
  <c r="S736" i="1"/>
  <c r="T736" i="1" s="1"/>
  <c r="P736" i="1"/>
  <c r="Q736" i="1" s="1"/>
  <c r="S617" i="1"/>
  <c r="T617" i="1" s="1"/>
  <c r="P617" i="1"/>
  <c r="Q617" i="1" s="1"/>
  <c r="S1120" i="1"/>
  <c r="T1120" i="1" s="1"/>
  <c r="P1120" i="1"/>
  <c r="Q1120" i="1" s="1"/>
  <c r="S1056" i="1"/>
  <c r="T1056" i="1" s="1"/>
  <c r="P1056" i="1"/>
  <c r="Q1056" i="1" s="1"/>
  <c r="S992" i="1"/>
  <c r="T992" i="1" s="1"/>
  <c r="P992" i="1"/>
  <c r="Q992" i="1" s="1"/>
  <c r="S928" i="1"/>
  <c r="T928" i="1" s="1"/>
  <c r="P928" i="1"/>
  <c r="Q928" i="1" s="1"/>
  <c r="S864" i="1"/>
  <c r="T864" i="1" s="1"/>
  <c r="P864" i="1"/>
  <c r="Q864" i="1" s="1"/>
  <c r="S800" i="1"/>
  <c r="T800" i="1" s="1"/>
  <c r="P800" i="1"/>
  <c r="Q800" i="1" s="1"/>
  <c r="S710" i="1"/>
  <c r="T710" i="1" s="1"/>
  <c r="P710" i="1"/>
  <c r="Q710" i="1" s="1"/>
  <c r="S1167" i="1"/>
  <c r="T1167" i="1" s="1"/>
  <c r="P1167" i="1"/>
  <c r="Q1167" i="1" s="1"/>
  <c r="S1103" i="1"/>
  <c r="T1103" i="1" s="1"/>
  <c r="P1103" i="1"/>
  <c r="Q1103" i="1" s="1"/>
  <c r="S1039" i="1"/>
  <c r="T1039" i="1" s="1"/>
  <c r="P1039" i="1"/>
  <c r="Q1039" i="1" s="1"/>
  <c r="S975" i="1"/>
  <c r="T975" i="1" s="1"/>
  <c r="P975" i="1"/>
  <c r="Q975" i="1" s="1"/>
  <c r="S911" i="1"/>
  <c r="T911" i="1" s="1"/>
  <c r="P911" i="1"/>
  <c r="Q911" i="1" s="1"/>
  <c r="S847" i="1"/>
  <c r="T847" i="1" s="1"/>
  <c r="P847" i="1"/>
  <c r="Q847" i="1" s="1"/>
  <c r="S779" i="1"/>
  <c r="T779" i="1" s="1"/>
  <c r="P779" i="1"/>
  <c r="Q779" i="1" s="1"/>
  <c r="S680" i="1"/>
  <c r="T680" i="1" s="1"/>
  <c r="P680" i="1"/>
  <c r="Q680" i="1" s="1"/>
  <c r="S1150" i="1"/>
  <c r="T1150" i="1" s="1"/>
  <c r="P1150" i="1"/>
  <c r="Q1150" i="1" s="1"/>
  <c r="S1086" i="1"/>
  <c r="T1086" i="1" s="1"/>
  <c r="P1086" i="1"/>
  <c r="Q1086" i="1" s="1"/>
  <c r="S1022" i="1"/>
  <c r="T1022" i="1" s="1"/>
  <c r="P1022" i="1"/>
  <c r="Q1022" i="1" s="1"/>
  <c r="S958" i="1"/>
  <c r="T958" i="1" s="1"/>
  <c r="P958" i="1"/>
  <c r="Q958" i="1" s="1"/>
  <c r="S894" i="1"/>
  <c r="T894" i="1" s="1"/>
  <c r="P894" i="1"/>
  <c r="Q894" i="1" s="1"/>
  <c r="S830" i="1"/>
  <c r="T830" i="1" s="1"/>
  <c r="P830" i="1"/>
  <c r="Q830" i="1" s="1"/>
  <c r="S755" i="1"/>
  <c r="T755" i="1" s="1"/>
  <c r="P755" i="1"/>
  <c r="Q755" i="1" s="1"/>
  <c r="S649" i="1"/>
  <c r="T649" i="1" s="1"/>
  <c r="P649" i="1"/>
  <c r="Q649" i="1" s="1"/>
  <c r="S626" i="1"/>
  <c r="T626" i="1" s="1"/>
  <c r="P626" i="1"/>
  <c r="Q626" i="1" s="1"/>
  <c r="S785" i="1"/>
  <c r="T785" i="1" s="1"/>
  <c r="P785" i="1"/>
  <c r="Q785" i="1" s="1"/>
  <c r="S715" i="1"/>
  <c r="T715" i="1" s="1"/>
  <c r="P715" i="1"/>
  <c r="Q715" i="1" s="1"/>
  <c r="S632" i="1"/>
  <c r="T632" i="1" s="1"/>
  <c r="P632" i="1"/>
  <c r="Q632" i="1" s="1"/>
  <c r="S760" i="1"/>
  <c r="T760" i="1" s="1"/>
  <c r="P760" i="1"/>
  <c r="Q760" i="1" s="1"/>
  <c r="S683" i="1"/>
  <c r="T683" i="1" s="1"/>
  <c r="P683" i="1"/>
  <c r="Q683" i="1" s="1"/>
  <c r="S599" i="1"/>
  <c r="T599" i="1" s="1"/>
  <c r="P599" i="1"/>
  <c r="Q599" i="1" s="1"/>
  <c r="S701" i="1"/>
  <c r="T701" i="1" s="1"/>
  <c r="P701" i="1"/>
  <c r="Q701" i="1" s="1"/>
  <c r="S637" i="1"/>
  <c r="T637" i="1" s="1"/>
  <c r="P637" i="1"/>
  <c r="Q637" i="1" s="1"/>
  <c r="S684" i="1"/>
  <c r="T684" i="1" s="1"/>
  <c r="P684" i="1"/>
  <c r="Q684" i="1" s="1"/>
  <c r="S620" i="1"/>
  <c r="T620" i="1" s="1"/>
  <c r="P620" i="1"/>
  <c r="Q620" i="1" s="1"/>
  <c r="S171" i="1"/>
  <c r="P171" i="1"/>
  <c r="S380" i="1"/>
  <c r="P380" i="1"/>
  <c r="S378" i="1"/>
  <c r="P378" i="1"/>
  <c r="S375" i="1"/>
  <c r="P375" i="1"/>
  <c r="S306" i="1"/>
  <c r="P306" i="1"/>
  <c r="S319" i="1"/>
  <c r="P319" i="1"/>
  <c r="S139" i="1"/>
  <c r="P139" i="1"/>
  <c r="S348" i="1"/>
  <c r="P348" i="1"/>
  <c r="S345" i="1"/>
  <c r="P345" i="1"/>
  <c r="S441" i="1"/>
  <c r="P441" i="1"/>
  <c r="S399" i="1"/>
  <c r="P399" i="1"/>
  <c r="S285" i="1"/>
  <c r="P285" i="1"/>
  <c r="S174" i="1"/>
  <c r="P174" i="1"/>
  <c r="S159" i="1"/>
  <c r="P159" i="1"/>
  <c r="S41" i="1"/>
  <c r="P41" i="1"/>
  <c r="S1004" i="1"/>
  <c r="T1004" i="1" s="1"/>
  <c r="P1004" i="1"/>
  <c r="Q1004" i="1" s="1"/>
  <c r="S1123" i="1"/>
  <c r="T1123" i="1" s="1"/>
  <c r="P1123" i="1"/>
  <c r="Q1123" i="1" s="1"/>
  <c r="S713" i="1"/>
  <c r="T713" i="1" s="1"/>
  <c r="P713" i="1"/>
  <c r="Q713" i="1" s="1"/>
  <c r="S858" i="1"/>
  <c r="T858" i="1" s="1"/>
  <c r="P858" i="1"/>
  <c r="Q858" i="1" s="1"/>
  <c r="S1033" i="1"/>
  <c r="T1033" i="1" s="1"/>
  <c r="P1033" i="1"/>
  <c r="Q1033" i="1" s="1"/>
  <c r="S1144" i="1"/>
  <c r="T1144" i="1" s="1"/>
  <c r="P1144" i="1"/>
  <c r="Q1144" i="1" s="1"/>
  <c r="S635" i="1"/>
  <c r="T635" i="1" s="1"/>
  <c r="P635" i="1"/>
  <c r="Q635" i="1" s="1"/>
  <c r="S807" i="1"/>
  <c r="T807" i="1" s="1"/>
  <c r="P807" i="1"/>
  <c r="Q807" i="1" s="1"/>
  <c r="S788" i="1"/>
  <c r="T788" i="1" s="1"/>
  <c r="P788" i="1"/>
  <c r="Q788" i="1" s="1"/>
  <c r="S661" i="1"/>
  <c r="T661" i="1" s="1"/>
  <c r="P661" i="1"/>
  <c r="Q661" i="1" s="1"/>
  <c r="S18" i="1"/>
  <c r="P18" i="1"/>
  <c r="S32" i="1"/>
  <c r="P32" i="1"/>
  <c r="S114" i="1"/>
  <c r="P114" i="1"/>
  <c r="S118" i="1"/>
  <c r="P118" i="1"/>
  <c r="S336" i="1"/>
  <c r="P336" i="1"/>
  <c r="S344" i="1"/>
  <c r="P344" i="1"/>
  <c r="S124" i="1"/>
  <c r="P124" i="1"/>
  <c r="S45" i="1"/>
  <c r="P45" i="1"/>
  <c r="S557" i="1"/>
  <c r="P557" i="1"/>
  <c r="S103" i="1"/>
  <c r="P103" i="1"/>
  <c r="S48" i="1"/>
  <c r="P48" i="1"/>
  <c r="S130" i="1"/>
  <c r="P130" i="1"/>
  <c r="S134" i="1"/>
  <c r="P134" i="1"/>
  <c r="S360" i="1"/>
  <c r="P360" i="1"/>
  <c r="S384" i="1"/>
  <c r="P384" i="1"/>
  <c r="S140" i="1"/>
  <c r="P140" i="1"/>
  <c r="S61" i="1"/>
  <c r="P61" i="1"/>
  <c r="S573" i="1"/>
  <c r="P573" i="1"/>
  <c r="S119" i="1"/>
  <c r="P119" i="1"/>
  <c r="S303" i="1"/>
  <c r="P303" i="1"/>
  <c r="S74" i="1"/>
  <c r="P74" i="1"/>
  <c r="S78" i="1"/>
  <c r="P78" i="1"/>
  <c r="S256" i="1"/>
  <c r="P256" i="1"/>
  <c r="S264" i="1"/>
  <c r="P264" i="1"/>
  <c r="S579" i="1"/>
  <c r="P579" i="1"/>
  <c r="S13" i="1"/>
  <c r="P13" i="1"/>
  <c r="S517" i="1"/>
  <c r="P517" i="1"/>
  <c r="S63" i="1"/>
  <c r="P63" i="1"/>
  <c r="S575" i="1"/>
  <c r="P575" i="1"/>
  <c r="S464" i="1"/>
  <c r="P464" i="1"/>
  <c r="S117" i="1"/>
  <c r="P117" i="1"/>
  <c r="S593" i="1"/>
  <c r="T593" i="1" s="1"/>
  <c r="U593" i="1" s="1"/>
  <c r="P593" i="1"/>
  <c r="Q593" i="1" s="1"/>
  <c r="R593" i="1" s="1"/>
  <c r="R594" i="1" s="1"/>
  <c r="R595" i="1" s="1"/>
  <c r="S82" i="1"/>
  <c r="P82" i="1"/>
  <c r="S86" i="1"/>
  <c r="P86" i="1"/>
  <c r="S272" i="1"/>
  <c r="P272" i="1"/>
  <c r="S280" i="1"/>
  <c r="P280" i="1"/>
  <c r="S587" i="1"/>
  <c r="P587" i="1"/>
  <c r="S5" i="1"/>
  <c r="P5" i="1"/>
  <c r="S525" i="1"/>
  <c r="P525" i="1"/>
  <c r="S71" i="1"/>
  <c r="P71" i="1"/>
  <c r="S583" i="1"/>
  <c r="P583" i="1"/>
  <c r="S563" i="1"/>
  <c r="P563" i="1"/>
  <c r="S72" i="1"/>
  <c r="P72" i="1"/>
  <c r="S154" i="1"/>
  <c r="P154" i="1"/>
  <c r="S158" i="1"/>
  <c r="P158" i="1"/>
  <c r="S408" i="1"/>
  <c r="P408" i="1"/>
  <c r="S432" i="1"/>
  <c r="P432" i="1"/>
  <c r="S164" i="1"/>
  <c r="P164" i="1"/>
  <c r="S85" i="1"/>
  <c r="P85" i="1"/>
  <c r="S14" i="1"/>
  <c r="P14" i="1"/>
  <c r="S143" i="1"/>
  <c r="P143" i="1"/>
  <c r="S31" i="1"/>
  <c r="P31" i="1"/>
  <c r="S98" i="1"/>
  <c r="P98" i="1"/>
  <c r="S102" i="1"/>
  <c r="P102" i="1"/>
  <c r="S304" i="1"/>
  <c r="P304" i="1"/>
  <c r="S312" i="1"/>
  <c r="P312" i="1"/>
  <c r="S4" i="1"/>
  <c r="P4" i="1"/>
  <c r="S29" i="1"/>
  <c r="P29" i="1"/>
  <c r="S541" i="1"/>
  <c r="P541" i="1"/>
  <c r="S87" i="1"/>
  <c r="P87" i="1"/>
  <c r="S16" i="1"/>
  <c r="P16" i="1"/>
  <c r="S452" i="1"/>
  <c r="P452" i="1"/>
  <c r="S137" i="1"/>
  <c r="P137" i="1"/>
  <c r="S227" i="1"/>
  <c r="P227" i="1"/>
  <c r="S457" i="1"/>
  <c r="P457" i="1"/>
  <c r="S434" i="1"/>
  <c r="P434" i="1"/>
  <c r="S419" i="1"/>
  <c r="P419" i="1"/>
  <c r="S436" i="1"/>
  <c r="P436" i="1"/>
  <c r="S357" i="1"/>
  <c r="P357" i="1"/>
  <c r="S478" i="1"/>
  <c r="P478" i="1"/>
  <c r="S415" i="1"/>
  <c r="P415" i="1"/>
  <c r="S322" i="1"/>
  <c r="P322" i="1"/>
  <c r="S1037" i="1"/>
  <c r="T1037" i="1" s="1"/>
  <c r="P1037" i="1"/>
  <c r="Q1037" i="1" s="1"/>
  <c r="S1085" i="1"/>
  <c r="T1085" i="1" s="1"/>
  <c r="P1085" i="1"/>
  <c r="Q1085" i="1" s="1"/>
  <c r="S232" i="1"/>
  <c r="P232" i="1"/>
  <c r="S630" i="1"/>
  <c r="T630" i="1" s="1"/>
  <c r="P630" i="1"/>
  <c r="Q630" i="1" s="1"/>
  <c r="S813" i="1"/>
  <c r="T813" i="1" s="1"/>
  <c r="P813" i="1"/>
  <c r="Q813" i="1" s="1"/>
  <c r="S933" i="1"/>
  <c r="T933" i="1" s="1"/>
  <c r="P933" i="1"/>
  <c r="Q933" i="1" s="1"/>
  <c r="S989" i="1"/>
  <c r="T989" i="1" s="1"/>
  <c r="P989" i="1"/>
  <c r="Q989" i="1" s="1"/>
  <c r="S1045" i="1"/>
  <c r="T1045" i="1" s="1"/>
  <c r="P1045" i="1"/>
  <c r="Q1045" i="1" s="1"/>
  <c r="S1164" i="1"/>
  <c r="T1164" i="1" s="1"/>
  <c r="P1164" i="1"/>
  <c r="Q1164" i="1" s="1"/>
  <c r="S1100" i="1"/>
  <c r="T1100" i="1" s="1"/>
  <c r="P1100" i="1"/>
  <c r="Q1100" i="1" s="1"/>
  <c r="S1036" i="1"/>
  <c r="T1036" i="1" s="1"/>
  <c r="P1036" i="1"/>
  <c r="Q1036" i="1" s="1"/>
  <c r="S972" i="1"/>
  <c r="T972" i="1" s="1"/>
  <c r="P972" i="1"/>
  <c r="Q972" i="1" s="1"/>
  <c r="S908" i="1"/>
  <c r="T908" i="1" s="1"/>
  <c r="P908" i="1"/>
  <c r="Q908" i="1" s="1"/>
  <c r="S844" i="1"/>
  <c r="T844" i="1" s="1"/>
  <c r="P844" i="1"/>
  <c r="Q844" i="1" s="1"/>
  <c r="S774" i="1"/>
  <c r="T774" i="1" s="1"/>
  <c r="P774" i="1"/>
  <c r="Q774" i="1" s="1"/>
  <c r="S675" i="1"/>
  <c r="T675" i="1" s="1"/>
  <c r="P675" i="1"/>
  <c r="Q675" i="1" s="1"/>
  <c r="S1155" i="1"/>
  <c r="T1155" i="1" s="1"/>
  <c r="P1155" i="1"/>
  <c r="Q1155" i="1" s="1"/>
  <c r="S1091" i="1"/>
  <c r="T1091" i="1" s="1"/>
  <c r="P1091" i="1"/>
  <c r="Q1091" i="1" s="1"/>
  <c r="S1027" i="1"/>
  <c r="T1027" i="1" s="1"/>
  <c r="P1027" i="1"/>
  <c r="Q1027" i="1" s="1"/>
  <c r="S963" i="1"/>
  <c r="T963" i="1" s="1"/>
  <c r="P963" i="1"/>
  <c r="Q963" i="1" s="1"/>
  <c r="S899" i="1"/>
  <c r="T899" i="1" s="1"/>
  <c r="P899" i="1"/>
  <c r="Q899" i="1" s="1"/>
  <c r="S835" i="1"/>
  <c r="T835" i="1" s="1"/>
  <c r="P835" i="1"/>
  <c r="Q835" i="1" s="1"/>
  <c r="S763" i="1"/>
  <c r="T763" i="1" s="1"/>
  <c r="P763" i="1"/>
  <c r="Q763" i="1" s="1"/>
  <c r="S658" i="1"/>
  <c r="T658" i="1" s="1"/>
  <c r="P658" i="1"/>
  <c r="Q658" i="1" s="1"/>
  <c r="S1146" i="1"/>
  <c r="T1146" i="1" s="1"/>
  <c r="P1146" i="1"/>
  <c r="Q1146" i="1" s="1"/>
  <c r="S1082" i="1"/>
  <c r="T1082" i="1" s="1"/>
  <c r="P1082" i="1"/>
  <c r="Q1082" i="1" s="1"/>
  <c r="S1018" i="1"/>
  <c r="T1018" i="1" s="1"/>
  <c r="P1018" i="1"/>
  <c r="Q1018" i="1" s="1"/>
  <c r="S954" i="1"/>
  <c r="T954" i="1" s="1"/>
  <c r="P954" i="1"/>
  <c r="Q954" i="1" s="1"/>
  <c r="S890" i="1"/>
  <c r="T890" i="1" s="1"/>
  <c r="P890" i="1"/>
  <c r="Q890" i="1" s="1"/>
  <c r="S826" i="1"/>
  <c r="T826" i="1" s="1"/>
  <c r="P826" i="1"/>
  <c r="Q826" i="1" s="1"/>
  <c r="S748" i="1"/>
  <c r="T748" i="1" s="1"/>
  <c r="P748" i="1"/>
  <c r="Q748" i="1" s="1"/>
  <c r="S640" i="1"/>
  <c r="T640" i="1" s="1"/>
  <c r="P640" i="1"/>
  <c r="Q640" i="1" s="1"/>
  <c r="S1129" i="1"/>
  <c r="T1129" i="1" s="1"/>
  <c r="P1129" i="1"/>
  <c r="Q1129" i="1" s="1"/>
  <c r="S1065" i="1"/>
  <c r="T1065" i="1" s="1"/>
  <c r="P1065" i="1"/>
  <c r="Q1065" i="1" s="1"/>
  <c r="S1001" i="1"/>
  <c r="T1001" i="1" s="1"/>
  <c r="P1001" i="1"/>
  <c r="Q1001" i="1" s="1"/>
  <c r="S937" i="1"/>
  <c r="T937" i="1" s="1"/>
  <c r="P937" i="1"/>
  <c r="Q937" i="1" s="1"/>
  <c r="S873" i="1"/>
  <c r="T873" i="1" s="1"/>
  <c r="P873" i="1"/>
  <c r="Q873" i="1" s="1"/>
  <c r="S809" i="1"/>
  <c r="T809" i="1" s="1"/>
  <c r="P809" i="1"/>
  <c r="Q809" i="1" s="1"/>
  <c r="S722" i="1"/>
  <c r="T722" i="1" s="1"/>
  <c r="P722" i="1"/>
  <c r="Q722" i="1" s="1"/>
  <c r="S1176" i="1"/>
  <c r="T1176" i="1" s="1"/>
  <c r="P1176" i="1"/>
  <c r="Q1176" i="1" s="1"/>
  <c r="S1112" i="1"/>
  <c r="T1112" i="1" s="1"/>
  <c r="P1112" i="1"/>
  <c r="Q1112" i="1" s="1"/>
  <c r="S1048" i="1"/>
  <c r="T1048" i="1" s="1"/>
  <c r="P1048" i="1"/>
  <c r="Q1048" i="1" s="1"/>
  <c r="S984" i="1"/>
  <c r="T984" i="1" s="1"/>
  <c r="P984" i="1"/>
  <c r="Q984" i="1" s="1"/>
  <c r="S920" i="1"/>
  <c r="T920" i="1" s="1"/>
  <c r="P920" i="1"/>
  <c r="Q920" i="1" s="1"/>
  <c r="S856" i="1"/>
  <c r="T856" i="1" s="1"/>
  <c r="P856" i="1"/>
  <c r="Q856" i="1" s="1"/>
  <c r="S790" i="1"/>
  <c r="T790" i="1" s="1"/>
  <c r="P790" i="1"/>
  <c r="Q790" i="1" s="1"/>
  <c r="S697" i="1"/>
  <c r="T697" i="1" s="1"/>
  <c r="P697" i="1"/>
  <c r="Q697" i="1" s="1"/>
  <c r="S1159" i="1"/>
  <c r="T1159" i="1" s="1"/>
  <c r="P1159" i="1"/>
  <c r="Q1159" i="1" s="1"/>
  <c r="S1095" i="1"/>
  <c r="T1095" i="1" s="1"/>
  <c r="P1095" i="1"/>
  <c r="Q1095" i="1" s="1"/>
  <c r="S1031" i="1"/>
  <c r="T1031" i="1" s="1"/>
  <c r="P1031" i="1"/>
  <c r="Q1031" i="1" s="1"/>
  <c r="S967" i="1"/>
  <c r="T967" i="1" s="1"/>
  <c r="P967" i="1"/>
  <c r="Q967" i="1" s="1"/>
  <c r="S903" i="1"/>
  <c r="T903" i="1" s="1"/>
  <c r="P903" i="1"/>
  <c r="Q903" i="1" s="1"/>
  <c r="S839" i="1"/>
  <c r="T839" i="1" s="1"/>
  <c r="P839" i="1"/>
  <c r="Q839" i="1" s="1"/>
  <c r="S767" i="1"/>
  <c r="T767" i="1" s="1"/>
  <c r="P767" i="1"/>
  <c r="Q767" i="1" s="1"/>
  <c r="S666" i="1"/>
  <c r="T666" i="1" s="1"/>
  <c r="P666" i="1"/>
  <c r="Q666" i="1" s="1"/>
  <c r="S1142" i="1"/>
  <c r="T1142" i="1" s="1"/>
  <c r="P1142" i="1"/>
  <c r="Q1142" i="1" s="1"/>
  <c r="S1078" i="1"/>
  <c r="T1078" i="1" s="1"/>
  <c r="P1078" i="1"/>
  <c r="Q1078" i="1" s="1"/>
  <c r="S1014" i="1"/>
  <c r="T1014" i="1" s="1"/>
  <c r="P1014" i="1"/>
  <c r="Q1014" i="1" s="1"/>
  <c r="S950" i="1"/>
  <c r="T950" i="1" s="1"/>
  <c r="P950" i="1"/>
  <c r="Q950" i="1" s="1"/>
  <c r="S886" i="1"/>
  <c r="T886" i="1" s="1"/>
  <c r="P886" i="1"/>
  <c r="Q886" i="1" s="1"/>
  <c r="S822" i="1"/>
  <c r="T822" i="1" s="1"/>
  <c r="P822" i="1"/>
  <c r="Q822" i="1" s="1"/>
  <c r="S744" i="1"/>
  <c r="T744" i="1" s="1"/>
  <c r="P744" i="1"/>
  <c r="Q744" i="1" s="1"/>
  <c r="S633" i="1"/>
  <c r="T633" i="1" s="1"/>
  <c r="P633" i="1"/>
  <c r="Q633" i="1" s="1"/>
  <c r="S616" i="1"/>
  <c r="T616" i="1" s="1"/>
  <c r="P616" i="1"/>
  <c r="Q616" i="1" s="1"/>
  <c r="S777" i="1"/>
  <c r="T777" i="1" s="1"/>
  <c r="P777" i="1"/>
  <c r="Q777" i="1" s="1"/>
  <c r="S706" i="1"/>
  <c r="T706" i="1" s="1"/>
  <c r="P706" i="1"/>
  <c r="Q706" i="1" s="1"/>
  <c r="S622" i="1"/>
  <c r="T622" i="1" s="1"/>
  <c r="P622" i="1"/>
  <c r="Q622" i="1" s="1"/>
  <c r="S751" i="1"/>
  <c r="T751" i="1" s="1"/>
  <c r="P751" i="1"/>
  <c r="Q751" i="1" s="1"/>
  <c r="S673" i="1"/>
  <c r="T673" i="1" s="1"/>
  <c r="P673" i="1"/>
  <c r="Q673" i="1" s="1"/>
  <c r="S757" i="1"/>
  <c r="T757" i="1" s="1"/>
  <c r="P757" i="1"/>
  <c r="Q757" i="1" s="1"/>
  <c r="S693" i="1"/>
  <c r="T693" i="1" s="1"/>
  <c r="P693" i="1"/>
  <c r="Q693" i="1" s="1"/>
  <c r="S629" i="1"/>
  <c r="T629" i="1" s="1"/>
  <c r="P629" i="1"/>
  <c r="Q629" i="1" s="1"/>
  <c r="S676" i="1"/>
  <c r="T676" i="1" s="1"/>
  <c r="P676" i="1"/>
  <c r="Q676" i="1" s="1"/>
  <c r="S612" i="1"/>
  <c r="T612" i="1" s="1"/>
  <c r="P612" i="1"/>
  <c r="Q612" i="1" s="1"/>
  <c r="S81" i="1"/>
  <c r="P81" i="1"/>
  <c r="S363" i="1"/>
  <c r="P363" i="1"/>
  <c r="S417" i="1"/>
  <c r="P417" i="1"/>
  <c r="S438" i="1"/>
  <c r="P438" i="1"/>
  <c r="S323" i="1"/>
  <c r="P323" i="1"/>
  <c r="S382" i="1"/>
  <c r="P382" i="1"/>
  <c r="S49" i="1"/>
  <c r="P49" i="1"/>
  <c r="S331" i="1"/>
  <c r="P331" i="1"/>
  <c r="S327" i="1"/>
  <c r="P327" i="1"/>
  <c r="S211" i="1"/>
  <c r="P211" i="1"/>
  <c r="S462" i="1"/>
  <c r="P462" i="1"/>
  <c r="S347" i="1"/>
  <c r="P347" i="1"/>
  <c r="S88" i="1"/>
  <c r="P88" i="1"/>
  <c r="S180" i="1"/>
  <c r="P180" i="1"/>
  <c r="S829" i="1"/>
  <c r="T829" i="1" s="1"/>
  <c r="P829" i="1"/>
  <c r="Q829" i="1" s="1"/>
  <c r="S787" i="1"/>
  <c r="T787" i="1" s="1"/>
  <c r="P787" i="1"/>
  <c r="Q787" i="1" s="1"/>
  <c r="S812" i="1"/>
  <c r="T812" i="1" s="1"/>
  <c r="P812" i="1"/>
  <c r="Q812" i="1" s="1"/>
  <c r="S931" i="1"/>
  <c r="T931" i="1" s="1"/>
  <c r="P931" i="1"/>
  <c r="Q931" i="1" s="1"/>
  <c r="S1114" i="1"/>
  <c r="T1114" i="1" s="1"/>
  <c r="P1114" i="1"/>
  <c r="Q1114" i="1" s="1"/>
  <c r="S699" i="1"/>
  <c r="T699" i="1" s="1"/>
  <c r="P699" i="1"/>
  <c r="Q699" i="1" s="1"/>
  <c r="S841" i="1"/>
  <c r="T841" i="1" s="1"/>
  <c r="P841" i="1"/>
  <c r="Q841" i="1" s="1"/>
  <c r="S888" i="1"/>
  <c r="T888" i="1" s="1"/>
  <c r="P888" i="1"/>
  <c r="Q888" i="1" s="1"/>
  <c r="S999" i="1"/>
  <c r="T999" i="1" s="1"/>
  <c r="P999" i="1"/>
  <c r="Q999" i="1" s="1"/>
  <c r="S1110" i="1"/>
  <c r="T1110" i="1" s="1"/>
  <c r="P1110" i="1"/>
  <c r="Q1110" i="1" s="1"/>
  <c r="S691" i="1"/>
  <c r="T691" i="1" s="1"/>
  <c r="P691" i="1"/>
  <c r="Q691" i="1" s="1"/>
  <c r="S714" i="1"/>
  <c r="T714" i="1" s="1"/>
  <c r="P714" i="1"/>
  <c r="Q714" i="1" s="1"/>
  <c r="S409" i="1"/>
  <c r="P409" i="1"/>
  <c r="S53" i="1"/>
  <c r="P53" i="1"/>
  <c r="S282" i="1"/>
  <c r="P282" i="1"/>
  <c r="S96" i="1"/>
  <c r="P96" i="1"/>
  <c r="S182" i="1"/>
  <c r="P182" i="1"/>
  <c r="S448" i="1"/>
  <c r="P448" i="1"/>
  <c r="S480" i="1"/>
  <c r="P480" i="1"/>
  <c r="S188" i="1"/>
  <c r="P188" i="1"/>
  <c r="S109" i="1"/>
  <c r="P109" i="1"/>
  <c r="S230" i="1"/>
  <c r="P230" i="1"/>
  <c r="S167" i="1"/>
  <c r="P167" i="1"/>
  <c r="S112" i="1"/>
  <c r="P112" i="1"/>
  <c r="S202" i="1"/>
  <c r="P202" i="1"/>
  <c r="S198" i="1"/>
  <c r="P198" i="1"/>
  <c r="S488" i="1"/>
  <c r="P488" i="1"/>
  <c r="S512" i="1"/>
  <c r="P512" i="1"/>
  <c r="S204" i="1"/>
  <c r="P204" i="1"/>
  <c r="S125" i="1"/>
  <c r="P125" i="1"/>
  <c r="S246" i="1"/>
  <c r="P246" i="1"/>
  <c r="S183" i="1"/>
  <c r="P183" i="1"/>
  <c r="S56" i="1"/>
  <c r="P56" i="1"/>
  <c r="S138" i="1"/>
  <c r="P138" i="1"/>
  <c r="S142" i="1"/>
  <c r="P142" i="1"/>
  <c r="S376" i="1"/>
  <c r="P376" i="1"/>
  <c r="S400" i="1"/>
  <c r="P400" i="1"/>
  <c r="S148" i="1"/>
  <c r="P148" i="1"/>
  <c r="S69" i="1"/>
  <c r="P69" i="1"/>
  <c r="S581" i="1"/>
  <c r="P581" i="1"/>
  <c r="S127" i="1"/>
  <c r="P127" i="1"/>
  <c r="S40" i="1"/>
  <c r="P40" i="1"/>
  <c r="S370" i="1"/>
  <c r="P370" i="1"/>
  <c r="S309" i="1"/>
  <c r="P309" i="1"/>
  <c r="S64" i="1"/>
  <c r="P64" i="1"/>
  <c r="S146" i="1"/>
  <c r="P146" i="1"/>
  <c r="S150" i="1"/>
  <c r="P150" i="1"/>
  <c r="S392" i="1"/>
  <c r="P392" i="1"/>
  <c r="S416" i="1"/>
  <c r="P416" i="1"/>
  <c r="S156" i="1"/>
  <c r="P156" i="1"/>
  <c r="S77" i="1"/>
  <c r="P77" i="1"/>
  <c r="S589" i="1"/>
  <c r="P589" i="1"/>
  <c r="S135" i="1"/>
  <c r="P135" i="1"/>
  <c r="S240" i="1"/>
  <c r="P240" i="1"/>
  <c r="S388" i="1"/>
  <c r="P388" i="1"/>
  <c r="S136" i="1"/>
  <c r="P136" i="1"/>
  <c r="S226" i="1"/>
  <c r="P226" i="1"/>
  <c r="S249" i="1"/>
  <c r="P249" i="1"/>
  <c r="S528" i="1"/>
  <c r="P528" i="1"/>
  <c r="S560" i="1"/>
  <c r="P560" i="1"/>
  <c r="S228" i="1"/>
  <c r="P228" i="1"/>
  <c r="S149" i="1"/>
  <c r="P149" i="1"/>
  <c r="S270" i="1"/>
  <c r="P270" i="1"/>
  <c r="S207" i="1"/>
  <c r="P207" i="1"/>
  <c r="S80" i="1"/>
  <c r="P80" i="1"/>
  <c r="S162" i="1"/>
  <c r="P162" i="1"/>
  <c r="S166" i="1"/>
  <c r="P166" i="1"/>
  <c r="S424" i="1"/>
  <c r="P424" i="1"/>
  <c r="S456" i="1"/>
  <c r="P456" i="1"/>
  <c r="S172" i="1"/>
  <c r="P172" i="1"/>
  <c r="S93" i="1"/>
  <c r="P93" i="1"/>
  <c r="S6" i="1"/>
  <c r="P6" i="1"/>
  <c r="S151" i="1"/>
  <c r="P151" i="1"/>
  <c r="S217" i="1"/>
  <c r="P217" i="1"/>
  <c r="S373" i="1"/>
  <c r="P373" i="1"/>
  <c r="S201" i="1"/>
  <c r="P201" i="1"/>
  <c r="S76" i="1"/>
  <c r="P76" i="1"/>
  <c r="S521" i="1"/>
  <c r="P521" i="1"/>
  <c r="S514" i="1"/>
  <c r="P514" i="1"/>
  <c r="S483" i="1"/>
  <c r="P483" i="1"/>
  <c r="S500" i="1"/>
  <c r="P500" i="1"/>
  <c r="S421" i="1"/>
  <c r="P421" i="1"/>
  <c r="S542" i="1"/>
  <c r="P542" i="1"/>
  <c r="S479" i="1"/>
  <c r="P479" i="1"/>
  <c r="S837" i="1"/>
  <c r="T837" i="1" s="1"/>
  <c r="P837" i="1"/>
  <c r="Q837" i="1" s="1"/>
  <c r="S973" i="1"/>
  <c r="T973" i="1" s="1"/>
  <c r="P973" i="1"/>
  <c r="Q973" i="1" s="1"/>
  <c r="S1021" i="1"/>
  <c r="T1021" i="1" s="1"/>
  <c r="P1021" i="1"/>
  <c r="Q1021" i="1" s="1"/>
  <c r="S1141" i="1"/>
  <c r="T1141" i="1" s="1"/>
  <c r="P1141" i="1"/>
  <c r="Q1141" i="1" s="1"/>
  <c r="S482" i="1"/>
  <c r="P482" i="1"/>
  <c r="S729" i="1"/>
  <c r="T729" i="1" s="1"/>
  <c r="P729" i="1"/>
  <c r="Q729" i="1" s="1"/>
  <c r="S869" i="1"/>
  <c r="T869" i="1" s="1"/>
  <c r="P869" i="1"/>
  <c r="Q869" i="1" s="1"/>
  <c r="S925" i="1"/>
  <c r="T925" i="1" s="1"/>
  <c r="P925" i="1"/>
  <c r="Q925" i="1" s="1"/>
  <c r="S981" i="1"/>
  <c r="T981" i="1" s="1"/>
  <c r="P981" i="1"/>
  <c r="Q981" i="1" s="1"/>
  <c r="S1156" i="1"/>
  <c r="T1156" i="1" s="1"/>
  <c r="P1156" i="1"/>
  <c r="Q1156" i="1" s="1"/>
  <c r="S1092" i="1"/>
  <c r="T1092" i="1" s="1"/>
  <c r="P1092" i="1"/>
  <c r="Q1092" i="1" s="1"/>
  <c r="S1028" i="1"/>
  <c r="T1028" i="1" s="1"/>
  <c r="P1028" i="1"/>
  <c r="Q1028" i="1" s="1"/>
  <c r="S964" i="1"/>
  <c r="T964" i="1" s="1"/>
  <c r="P964" i="1"/>
  <c r="Q964" i="1" s="1"/>
  <c r="S900" i="1"/>
  <c r="T900" i="1" s="1"/>
  <c r="P900" i="1"/>
  <c r="Q900" i="1" s="1"/>
  <c r="S836" i="1"/>
  <c r="T836" i="1" s="1"/>
  <c r="P836" i="1"/>
  <c r="Q836" i="1" s="1"/>
  <c r="S764" i="1"/>
  <c r="T764" i="1" s="1"/>
  <c r="P764" i="1"/>
  <c r="Q764" i="1" s="1"/>
  <c r="S659" i="1"/>
  <c r="T659" i="1" s="1"/>
  <c r="P659" i="1"/>
  <c r="Q659" i="1" s="1"/>
  <c r="S1147" i="1"/>
  <c r="T1147" i="1" s="1"/>
  <c r="P1147" i="1"/>
  <c r="Q1147" i="1" s="1"/>
  <c r="S1083" i="1"/>
  <c r="T1083" i="1" s="1"/>
  <c r="P1083" i="1"/>
  <c r="Q1083" i="1" s="1"/>
  <c r="S1019" i="1"/>
  <c r="T1019" i="1" s="1"/>
  <c r="P1019" i="1"/>
  <c r="Q1019" i="1" s="1"/>
  <c r="S955" i="1"/>
  <c r="T955" i="1" s="1"/>
  <c r="P955" i="1"/>
  <c r="Q955" i="1" s="1"/>
  <c r="S891" i="1"/>
  <c r="T891" i="1" s="1"/>
  <c r="P891" i="1"/>
  <c r="Q891" i="1" s="1"/>
  <c r="S827" i="1"/>
  <c r="T827" i="1" s="1"/>
  <c r="P827" i="1"/>
  <c r="Q827" i="1" s="1"/>
  <c r="S750" i="1"/>
  <c r="T750" i="1" s="1"/>
  <c r="P750" i="1"/>
  <c r="Q750" i="1" s="1"/>
  <c r="S643" i="1"/>
  <c r="T643" i="1" s="1"/>
  <c r="P643" i="1"/>
  <c r="Q643" i="1" s="1"/>
  <c r="S1138" i="1"/>
  <c r="T1138" i="1" s="1"/>
  <c r="P1138" i="1"/>
  <c r="Q1138" i="1" s="1"/>
  <c r="S1074" i="1"/>
  <c r="T1074" i="1" s="1"/>
  <c r="P1074" i="1"/>
  <c r="Q1074" i="1" s="1"/>
  <c r="S1010" i="1"/>
  <c r="T1010" i="1" s="1"/>
  <c r="P1010" i="1"/>
  <c r="Q1010" i="1" s="1"/>
  <c r="S946" i="1"/>
  <c r="T946" i="1" s="1"/>
  <c r="P946" i="1"/>
  <c r="Q946" i="1" s="1"/>
  <c r="S882" i="1"/>
  <c r="T882" i="1" s="1"/>
  <c r="P882" i="1"/>
  <c r="Q882" i="1" s="1"/>
  <c r="S818" i="1"/>
  <c r="T818" i="1" s="1"/>
  <c r="P818" i="1"/>
  <c r="Q818" i="1" s="1"/>
  <c r="S737" i="1"/>
  <c r="T737" i="1" s="1"/>
  <c r="P737" i="1"/>
  <c r="Q737" i="1" s="1"/>
  <c r="S623" i="1"/>
  <c r="T623" i="1" s="1"/>
  <c r="P623" i="1"/>
  <c r="Q623" i="1" s="1"/>
  <c r="S1121" i="1"/>
  <c r="T1121" i="1" s="1"/>
  <c r="P1121" i="1"/>
  <c r="Q1121" i="1" s="1"/>
  <c r="S1057" i="1"/>
  <c r="T1057" i="1" s="1"/>
  <c r="P1057" i="1"/>
  <c r="Q1057" i="1" s="1"/>
  <c r="S993" i="1"/>
  <c r="T993" i="1" s="1"/>
  <c r="P993" i="1"/>
  <c r="Q993" i="1" s="1"/>
  <c r="S929" i="1"/>
  <c r="T929" i="1" s="1"/>
  <c r="P929" i="1"/>
  <c r="Q929" i="1" s="1"/>
  <c r="S865" i="1"/>
  <c r="T865" i="1" s="1"/>
  <c r="P865" i="1"/>
  <c r="Q865" i="1" s="1"/>
  <c r="S801" i="1"/>
  <c r="T801" i="1" s="1"/>
  <c r="P801" i="1"/>
  <c r="Q801" i="1" s="1"/>
  <c r="S711" i="1"/>
  <c r="T711" i="1" s="1"/>
  <c r="P711" i="1"/>
  <c r="Q711" i="1" s="1"/>
  <c r="S1168" i="1"/>
  <c r="T1168" i="1" s="1"/>
  <c r="P1168" i="1"/>
  <c r="Q1168" i="1" s="1"/>
  <c r="S1104" i="1"/>
  <c r="T1104" i="1" s="1"/>
  <c r="P1104" i="1"/>
  <c r="Q1104" i="1" s="1"/>
  <c r="S1040" i="1"/>
  <c r="T1040" i="1" s="1"/>
  <c r="P1040" i="1"/>
  <c r="Q1040" i="1" s="1"/>
  <c r="S976" i="1"/>
  <c r="T976" i="1" s="1"/>
  <c r="P976" i="1"/>
  <c r="Q976" i="1" s="1"/>
  <c r="S912" i="1"/>
  <c r="T912" i="1" s="1"/>
  <c r="P912" i="1"/>
  <c r="Q912" i="1" s="1"/>
  <c r="S848" i="1"/>
  <c r="T848" i="1" s="1"/>
  <c r="P848" i="1"/>
  <c r="Q848" i="1" s="1"/>
  <c r="S780" i="1"/>
  <c r="T780" i="1" s="1"/>
  <c r="P780" i="1"/>
  <c r="Q780" i="1" s="1"/>
  <c r="S681" i="1"/>
  <c r="T681" i="1" s="1"/>
  <c r="P681" i="1"/>
  <c r="Q681" i="1" s="1"/>
  <c r="S1151" i="1"/>
  <c r="T1151" i="1" s="1"/>
  <c r="P1151" i="1"/>
  <c r="Q1151" i="1" s="1"/>
  <c r="S1087" i="1"/>
  <c r="T1087" i="1" s="1"/>
  <c r="P1087" i="1"/>
  <c r="Q1087" i="1" s="1"/>
  <c r="S1023" i="1"/>
  <c r="T1023" i="1" s="1"/>
  <c r="P1023" i="1"/>
  <c r="Q1023" i="1" s="1"/>
  <c r="S959" i="1"/>
  <c r="T959" i="1" s="1"/>
  <c r="P959" i="1"/>
  <c r="Q959" i="1" s="1"/>
  <c r="S895" i="1"/>
  <c r="T895" i="1" s="1"/>
  <c r="P895" i="1"/>
  <c r="Q895" i="1" s="1"/>
  <c r="S831" i="1"/>
  <c r="T831" i="1" s="1"/>
  <c r="P831" i="1"/>
  <c r="Q831" i="1" s="1"/>
  <c r="S756" i="1"/>
  <c r="T756" i="1" s="1"/>
  <c r="P756" i="1"/>
  <c r="Q756" i="1" s="1"/>
  <c r="S650" i="1"/>
  <c r="T650" i="1" s="1"/>
  <c r="P650" i="1"/>
  <c r="Q650" i="1" s="1"/>
  <c r="S1134" i="1"/>
  <c r="T1134" i="1" s="1"/>
  <c r="P1134" i="1"/>
  <c r="Q1134" i="1" s="1"/>
  <c r="S1070" i="1"/>
  <c r="T1070" i="1" s="1"/>
  <c r="P1070" i="1"/>
  <c r="Q1070" i="1" s="1"/>
  <c r="S1006" i="1"/>
  <c r="T1006" i="1" s="1"/>
  <c r="P1006" i="1"/>
  <c r="Q1006" i="1" s="1"/>
  <c r="S942" i="1"/>
  <c r="T942" i="1" s="1"/>
  <c r="P942" i="1"/>
  <c r="Q942" i="1" s="1"/>
  <c r="S878" i="1"/>
  <c r="T878" i="1" s="1"/>
  <c r="P878" i="1"/>
  <c r="Q878" i="1" s="1"/>
  <c r="S814" i="1"/>
  <c r="T814" i="1" s="1"/>
  <c r="P814" i="1"/>
  <c r="Q814" i="1" s="1"/>
  <c r="S730" i="1"/>
  <c r="T730" i="1" s="1"/>
  <c r="P730" i="1"/>
  <c r="Q730" i="1" s="1"/>
  <c r="S607" i="1"/>
  <c r="T607" i="1" s="1"/>
  <c r="P607" i="1"/>
  <c r="Q607" i="1" s="1"/>
  <c r="S606" i="1"/>
  <c r="T606" i="1" s="1"/>
  <c r="P606" i="1"/>
  <c r="Q606" i="1" s="1"/>
  <c r="S769" i="1"/>
  <c r="T769" i="1" s="1"/>
  <c r="P769" i="1"/>
  <c r="Q769" i="1" s="1"/>
  <c r="S696" i="1"/>
  <c r="T696" i="1" s="1"/>
  <c r="P696" i="1"/>
  <c r="Q696" i="1" s="1"/>
  <c r="S610" i="1"/>
  <c r="T610" i="1" s="1"/>
  <c r="P610" i="1"/>
  <c r="Q610" i="1" s="1"/>
  <c r="S742" i="1"/>
  <c r="T742" i="1" s="1"/>
  <c r="P742" i="1"/>
  <c r="Q742" i="1" s="1"/>
  <c r="S663" i="1"/>
  <c r="T663" i="1" s="1"/>
  <c r="P663" i="1"/>
  <c r="Q663" i="1" s="1"/>
  <c r="S749" i="1"/>
  <c r="T749" i="1" s="1"/>
  <c r="P749" i="1"/>
  <c r="Q749" i="1" s="1"/>
  <c r="S685" i="1"/>
  <c r="T685" i="1" s="1"/>
  <c r="P685" i="1"/>
  <c r="Q685" i="1" s="1"/>
  <c r="S621" i="1"/>
  <c r="T621" i="1" s="1"/>
  <c r="P621" i="1"/>
  <c r="Q621" i="1" s="1"/>
  <c r="S668" i="1"/>
  <c r="T668" i="1" s="1"/>
  <c r="P668" i="1"/>
  <c r="Q668" i="1" s="1"/>
  <c r="S604" i="1"/>
  <c r="T604" i="1" s="1"/>
  <c r="P604" i="1"/>
  <c r="Q604" i="1" s="1"/>
  <c r="S187" i="1"/>
  <c r="P187" i="1"/>
  <c r="S338" i="1"/>
  <c r="P338" i="1"/>
  <c r="S537" i="1"/>
  <c r="P537" i="1"/>
  <c r="S101" i="1"/>
  <c r="P101" i="1"/>
  <c r="S949" i="1"/>
  <c r="T949" i="1" s="1"/>
  <c r="P949" i="1"/>
  <c r="Q949" i="1" s="1"/>
  <c r="S1068" i="1"/>
  <c r="T1068" i="1" s="1"/>
  <c r="P1068" i="1"/>
  <c r="Q1068" i="1" s="1"/>
  <c r="S601" i="1"/>
  <c r="T601" i="1" s="1"/>
  <c r="P601" i="1"/>
  <c r="Q601" i="1" s="1"/>
  <c r="S803" i="1"/>
  <c r="T803" i="1" s="1"/>
  <c r="P803" i="1"/>
  <c r="Q803" i="1" s="1"/>
  <c r="S922" i="1"/>
  <c r="T922" i="1" s="1"/>
  <c r="P922" i="1"/>
  <c r="Q922" i="1" s="1"/>
  <c r="S905" i="1"/>
  <c r="T905" i="1" s="1"/>
  <c r="P905" i="1"/>
  <c r="Q905" i="1" s="1"/>
  <c r="S1080" i="1"/>
  <c r="T1080" i="1" s="1"/>
  <c r="P1080" i="1"/>
  <c r="Q1080" i="1" s="1"/>
  <c r="S746" i="1"/>
  <c r="T746" i="1" s="1"/>
  <c r="P746" i="1"/>
  <c r="Q746" i="1" s="1"/>
  <c r="S871" i="1"/>
  <c r="T871" i="1" s="1"/>
  <c r="P871" i="1"/>
  <c r="Q871" i="1" s="1"/>
  <c r="S982" i="1"/>
  <c r="T982" i="1" s="1"/>
  <c r="P982" i="1"/>
  <c r="Q982" i="1" s="1"/>
  <c r="S615" i="1"/>
  <c r="T615" i="1" s="1"/>
  <c r="P615" i="1"/>
  <c r="Q615" i="1" s="1"/>
  <c r="S743" i="1"/>
  <c r="T743" i="1" s="1"/>
  <c r="P743" i="1"/>
  <c r="Q743" i="1" s="1"/>
  <c r="S631" i="1"/>
  <c r="T631" i="1" s="1"/>
  <c r="P631" i="1"/>
  <c r="Q631" i="1" s="1"/>
  <c r="S168" i="1"/>
  <c r="P168" i="1"/>
  <c r="S104" i="1"/>
  <c r="P104" i="1"/>
  <c r="S245" i="1"/>
  <c r="P245" i="1"/>
  <c r="S186" i="1"/>
  <c r="P186" i="1"/>
  <c r="S153" i="1"/>
  <c r="P153" i="1"/>
  <c r="S530" i="1"/>
  <c r="P530" i="1"/>
  <c r="S437" i="1"/>
  <c r="P437" i="1"/>
  <c r="S160" i="1"/>
  <c r="P160" i="1"/>
  <c r="S43" i="1"/>
  <c r="P43" i="1"/>
  <c r="S273" i="1"/>
  <c r="P273" i="1"/>
  <c r="S584" i="1"/>
  <c r="P584" i="1"/>
  <c r="S235" i="1"/>
  <c r="P235" i="1"/>
  <c r="S252" i="1"/>
  <c r="P252" i="1"/>
  <c r="S173" i="1"/>
  <c r="P173" i="1"/>
  <c r="S294" i="1"/>
  <c r="P294" i="1"/>
  <c r="S231" i="1"/>
  <c r="P231" i="1"/>
  <c r="S176" i="1"/>
  <c r="P176" i="1"/>
  <c r="S59" i="1"/>
  <c r="P59" i="1"/>
  <c r="S289" i="1"/>
  <c r="P289" i="1"/>
  <c r="S9" i="1"/>
  <c r="P9" i="1"/>
  <c r="S251" i="1"/>
  <c r="P251" i="1"/>
  <c r="S268" i="1"/>
  <c r="P268" i="1"/>
  <c r="S189" i="1"/>
  <c r="P189" i="1"/>
  <c r="S310" i="1"/>
  <c r="P310" i="1"/>
  <c r="S247" i="1"/>
  <c r="P247" i="1"/>
  <c r="S120" i="1"/>
  <c r="P120" i="1"/>
  <c r="S210" i="1"/>
  <c r="P210" i="1"/>
  <c r="S206" i="1"/>
  <c r="P206" i="1"/>
  <c r="S504" i="1"/>
  <c r="P504" i="1"/>
  <c r="S536" i="1"/>
  <c r="P536" i="1"/>
  <c r="S212" i="1"/>
  <c r="P212" i="1"/>
  <c r="S133" i="1"/>
  <c r="P133" i="1"/>
  <c r="S254" i="1"/>
  <c r="P254" i="1"/>
  <c r="S191" i="1"/>
  <c r="P191" i="1"/>
  <c r="S89" i="1"/>
  <c r="P89" i="1"/>
  <c r="S19" i="1"/>
  <c r="P19" i="1"/>
  <c r="S565" i="1"/>
  <c r="P565" i="1"/>
  <c r="S128" i="1"/>
  <c r="P128" i="1"/>
  <c r="S218" i="1"/>
  <c r="P218" i="1"/>
  <c r="S214" i="1"/>
  <c r="P214" i="1"/>
  <c r="S520" i="1"/>
  <c r="P520" i="1"/>
  <c r="S552" i="1"/>
  <c r="P552" i="1"/>
  <c r="S220" i="1"/>
  <c r="P220" i="1"/>
  <c r="S141" i="1"/>
  <c r="P141" i="1"/>
  <c r="S262" i="1"/>
  <c r="P262" i="1"/>
  <c r="S199" i="1"/>
  <c r="P199" i="1"/>
  <c r="S194" i="1"/>
  <c r="P194" i="1"/>
  <c r="S181" i="1"/>
  <c r="P181" i="1"/>
  <c r="S200" i="1"/>
  <c r="P200" i="1"/>
  <c r="S83" i="1"/>
  <c r="P83" i="1"/>
  <c r="S313" i="1"/>
  <c r="P313" i="1"/>
  <c r="S250" i="1"/>
  <c r="P250" i="1"/>
  <c r="S275" i="1"/>
  <c r="P275" i="1"/>
  <c r="S292" i="1"/>
  <c r="P292" i="1"/>
  <c r="S213" i="1"/>
  <c r="P213" i="1"/>
  <c r="S334" i="1"/>
  <c r="P334" i="1"/>
  <c r="S271" i="1"/>
  <c r="P271" i="1"/>
  <c r="S144" i="1"/>
  <c r="P144" i="1"/>
  <c r="S27" i="1"/>
  <c r="P27" i="1"/>
  <c r="S257" i="1"/>
  <c r="P257" i="1"/>
  <c r="S544" i="1"/>
  <c r="P544" i="1"/>
  <c r="S576" i="1"/>
  <c r="P576" i="1"/>
  <c r="S236" i="1"/>
  <c r="P236" i="1"/>
  <c r="S157" i="1"/>
  <c r="P157" i="1"/>
  <c r="S278" i="1"/>
  <c r="P278" i="1"/>
  <c r="S215" i="1"/>
  <c r="P215" i="1"/>
  <c r="S179" i="1"/>
  <c r="P179" i="1"/>
  <c r="S559" i="1"/>
  <c r="P559" i="1"/>
  <c r="S42" i="1"/>
  <c r="P42" i="1"/>
  <c r="S46" i="1"/>
  <c r="P46" i="1"/>
  <c r="S585" i="1"/>
  <c r="P585" i="1"/>
  <c r="S586" i="1"/>
  <c r="P586" i="1"/>
  <c r="S547" i="1"/>
  <c r="P547" i="1"/>
  <c r="S564" i="1"/>
  <c r="P564" i="1"/>
  <c r="S485" i="1"/>
  <c r="P485" i="1"/>
  <c r="S7" i="1"/>
  <c r="P7" i="1"/>
  <c r="S543" i="1"/>
  <c r="P543" i="1"/>
  <c r="S765" i="1"/>
  <c r="T765" i="1" s="1"/>
  <c r="P765" i="1"/>
  <c r="Q765" i="1" s="1"/>
  <c r="S909" i="1"/>
  <c r="T909" i="1" s="1"/>
  <c r="P909" i="1"/>
  <c r="Q909" i="1" s="1"/>
  <c r="S957" i="1"/>
  <c r="T957" i="1" s="1"/>
  <c r="P957" i="1"/>
  <c r="Q957" i="1" s="1"/>
  <c r="S1077" i="1"/>
  <c r="T1077" i="1" s="1"/>
  <c r="P1077" i="1"/>
  <c r="Q1077" i="1" s="1"/>
  <c r="S170" i="1"/>
  <c r="P170" i="1"/>
  <c r="S602" i="1"/>
  <c r="T602" i="1" s="1"/>
  <c r="P602" i="1"/>
  <c r="Q602" i="1" s="1"/>
  <c r="S805" i="1"/>
  <c r="T805" i="1" s="1"/>
  <c r="P805" i="1"/>
  <c r="Q805" i="1" s="1"/>
  <c r="S861" i="1"/>
  <c r="T861" i="1" s="1"/>
  <c r="P861" i="1"/>
  <c r="Q861" i="1" s="1"/>
  <c r="S917" i="1"/>
  <c r="T917" i="1" s="1"/>
  <c r="P917" i="1"/>
  <c r="Q917" i="1" s="1"/>
  <c r="S1148" i="1"/>
  <c r="T1148" i="1" s="1"/>
  <c r="P1148" i="1"/>
  <c r="Q1148" i="1" s="1"/>
  <c r="S1084" i="1"/>
  <c r="T1084" i="1" s="1"/>
  <c r="P1084" i="1"/>
  <c r="Q1084" i="1" s="1"/>
  <c r="S1020" i="1"/>
  <c r="T1020" i="1" s="1"/>
  <c r="P1020" i="1"/>
  <c r="Q1020" i="1" s="1"/>
  <c r="S956" i="1"/>
  <c r="T956" i="1" s="1"/>
  <c r="P956" i="1"/>
  <c r="Q956" i="1" s="1"/>
  <c r="S892" i="1"/>
  <c r="T892" i="1" s="1"/>
  <c r="P892" i="1"/>
  <c r="Q892" i="1" s="1"/>
  <c r="S828" i="1"/>
  <c r="T828" i="1" s="1"/>
  <c r="P828" i="1"/>
  <c r="Q828" i="1" s="1"/>
  <c r="S753" i="1"/>
  <c r="T753" i="1" s="1"/>
  <c r="P753" i="1"/>
  <c r="Q753" i="1" s="1"/>
  <c r="S646" i="1"/>
  <c r="T646" i="1" s="1"/>
  <c r="P646" i="1"/>
  <c r="Q646" i="1" s="1"/>
  <c r="S1139" i="1"/>
  <c r="T1139" i="1" s="1"/>
  <c r="P1139" i="1"/>
  <c r="Q1139" i="1" s="1"/>
  <c r="S1075" i="1"/>
  <c r="T1075" i="1" s="1"/>
  <c r="P1075" i="1"/>
  <c r="Q1075" i="1" s="1"/>
  <c r="S1011" i="1"/>
  <c r="T1011" i="1" s="1"/>
  <c r="P1011" i="1"/>
  <c r="Q1011" i="1" s="1"/>
  <c r="S947" i="1"/>
  <c r="T947" i="1" s="1"/>
  <c r="P947" i="1"/>
  <c r="Q947" i="1" s="1"/>
  <c r="S883" i="1"/>
  <c r="T883" i="1" s="1"/>
  <c r="P883" i="1"/>
  <c r="Q883" i="1" s="1"/>
  <c r="S819" i="1"/>
  <c r="T819" i="1" s="1"/>
  <c r="P819" i="1"/>
  <c r="Q819" i="1" s="1"/>
  <c r="S738" i="1"/>
  <c r="T738" i="1" s="1"/>
  <c r="P738" i="1"/>
  <c r="Q738" i="1" s="1"/>
  <c r="S624" i="1"/>
  <c r="T624" i="1" s="1"/>
  <c r="P624" i="1"/>
  <c r="Q624" i="1" s="1"/>
  <c r="S1130" i="1"/>
  <c r="T1130" i="1" s="1"/>
  <c r="P1130" i="1"/>
  <c r="Q1130" i="1" s="1"/>
  <c r="S1066" i="1"/>
  <c r="T1066" i="1" s="1"/>
  <c r="P1066" i="1"/>
  <c r="Q1066" i="1" s="1"/>
  <c r="S1002" i="1"/>
  <c r="T1002" i="1" s="1"/>
  <c r="P1002" i="1"/>
  <c r="Q1002" i="1" s="1"/>
  <c r="S938" i="1"/>
  <c r="T938" i="1" s="1"/>
  <c r="P938" i="1"/>
  <c r="Q938" i="1" s="1"/>
  <c r="S874" i="1"/>
  <c r="T874" i="1" s="1"/>
  <c r="P874" i="1"/>
  <c r="Q874" i="1" s="1"/>
  <c r="S810" i="1"/>
  <c r="T810" i="1" s="1"/>
  <c r="P810" i="1"/>
  <c r="Q810" i="1" s="1"/>
  <c r="S726" i="1"/>
  <c r="T726" i="1" s="1"/>
  <c r="P726" i="1"/>
  <c r="Q726" i="1" s="1"/>
  <c r="S1177" i="1"/>
  <c r="T1177" i="1" s="1"/>
  <c r="P1177" i="1"/>
  <c r="Q1177" i="1" s="1"/>
  <c r="S1113" i="1"/>
  <c r="T1113" i="1" s="1"/>
  <c r="P1113" i="1"/>
  <c r="Q1113" i="1" s="1"/>
  <c r="S1049" i="1"/>
  <c r="T1049" i="1" s="1"/>
  <c r="P1049" i="1"/>
  <c r="Q1049" i="1" s="1"/>
  <c r="S985" i="1"/>
  <c r="T985" i="1" s="1"/>
  <c r="P985" i="1"/>
  <c r="Q985" i="1" s="1"/>
  <c r="S921" i="1"/>
  <c r="T921" i="1" s="1"/>
  <c r="P921" i="1"/>
  <c r="Q921" i="1" s="1"/>
  <c r="S857" i="1"/>
  <c r="T857" i="1" s="1"/>
  <c r="P857" i="1"/>
  <c r="Q857" i="1" s="1"/>
  <c r="S791" i="1"/>
  <c r="T791" i="1" s="1"/>
  <c r="P791" i="1"/>
  <c r="Q791" i="1" s="1"/>
  <c r="S698" i="1"/>
  <c r="T698" i="1" s="1"/>
  <c r="P698" i="1"/>
  <c r="Q698" i="1" s="1"/>
  <c r="S1160" i="1"/>
  <c r="T1160" i="1" s="1"/>
  <c r="P1160" i="1"/>
  <c r="Q1160" i="1" s="1"/>
  <c r="S1096" i="1"/>
  <c r="T1096" i="1" s="1"/>
  <c r="P1096" i="1"/>
  <c r="Q1096" i="1" s="1"/>
  <c r="S1032" i="1"/>
  <c r="T1032" i="1" s="1"/>
  <c r="P1032" i="1"/>
  <c r="Q1032" i="1" s="1"/>
  <c r="S968" i="1"/>
  <c r="T968" i="1" s="1"/>
  <c r="P968" i="1"/>
  <c r="Q968" i="1" s="1"/>
  <c r="S904" i="1"/>
  <c r="T904" i="1" s="1"/>
  <c r="P904" i="1"/>
  <c r="Q904" i="1" s="1"/>
  <c r="S840" i="1"/>
  <c r="T840" i="1" s="1"/>
  <c r="P840" i="1"/>
  <c r="Q840" i="1" s="1"/>
  <c r="S770" i="1"/>
  <c r="T770" i="1" s="1"/>
  <c r="P770" i="1"/>
  <c r="Q770" i="1" s="1"/>
  <c r="S667" i="1"/>
  <c r="T667" i="1" s="1"/>
  <c r="P667" i="1"/>
  <c r="Q667" i="1" s="1"/>
  <c r="S1143" i="1"/>
  <c r="T1143" i="1" s="1"/>
  <c r="P1143" i="1"/>
  <c r="Q1143" i="1" s="1"/>
  <c r="S1079" i="1"/>
  <c r="T1079" i="1" s="1"/>
  <c r="P1079" i="1"/>
  <c r="Q1079" i="1" s="1"/>
  <c r="S1015" i="1"/>
  <c r="T1015" i="1" s="1"/>
  <c r="P1015" i="1"/>
  <c r="Q1015" i="1" s="1"/>
  <c r="S951" i="1"/>
  <c r="T951" i="1" s="1"/>
  <c r="P951" i="1"/>
  <c r="Q951" i="1" s="1"/>
  <c r="S887" i="1"/>
  <c r="T887" i="1" s="1"/>
  <c r="P887" i="1"/>
  <c r="Q887" i="1" s="1"/>
  <c r="S823" i="1"/>
  <c r="T823" i="1" s="1"/>
  <c r="P823" i="1"/>
  <c r="Q823" i="1" s="1"/>
  <c r="S745" i="1"/>
  <c r="T745" i="1" s="1"/>
  <c r="P745" i="1"/>
  <c r="Q745" i="1" s="1"/>
  <c r="S634" i="1"/>
  <c r="T634" i="1" s="1"/>
  <c r="P634" i="1"/>
  <c r="Q634" i="1" s="1"/>
  <c r="S1126" i="1"/>
  <c r="T1126" i="1" s="1"/>
  <c r="P1126" i="1"/>
  <c r="Q1126" i="1" s="1"/>
  <c r="S1062" i="1"/>
  <c r="T1062" i="1" s="1"/>
  <c r="P1062" i="1"/>
  <c r="Q1062" i="1" s="1"/>
  <c r="S998" i="1"/>
  <c r="T998" i="1" s="1"/>
  <c r="P998" i="1"/>
  <c r="Q998" i="1" s="1"/>
  <c r="S934" i="1"/>
  <c r="T934" i="1" s="1"/>
  <c r="P934" i="1"/>
  <c r="Q934" i="1" s="1"/>
  <c r="S870" i="1"/>
  <c r="T870" i="1" s="1"/>
  <c r="P870" i="1"/>
  <c r="Q870" i="1" s="1"/>
  <c r="S806" i="1"/>
  <c r="T806" i="1" s="1"/>
  <c r="P806" i="1"/>
  <c r="Q806" i="1" s="1"/>
  <c r="S719" i="1"/>
  <c r="T719" i="1" s="1"/>
  <c r="P719" i="1"/>
  <c r="Q719" i="1" s="1"/>
  <c r="S618" i="1"/>
  <c r="T618" i="1" s="1"/>
  <c r="P618" i="1"/>
  <c r="Q618" i="1" s="1"/>
  <c r="S594" i="1"/>
  <c r="T594" i="1" s="1"/>
  <c r="P594" i="1"/>
  <c r="Q594" i="1" s="1"/>
  <c r="S761" i="1"/>
  <c r="T761" i="1" s="1"/>
  <c r="P761" i="1"/>
  <c r="Q761" i="1" s="1"/>
  <c r="S686" i="1"/>
  <c r="T686" i="1" s="1"/>
  <c r="P686" i="1"/>
  <c r="Q686" i="1" s="1"/>
  <c r="S600" i="1"/>
  <c r="T600" i="1" s="1"/>
  <c r="P600" i="1"/>
  <c r="Q600" i="1" s="1"/>
  <c r="S732" i="1"/>
  <c r="T732" i="1" s="1"/>
  <c r="P732" i="1"/>
  <c r="Q732" i="1" s="1"/>
  <c r="S651" i="1"/>
  <c r="T651" i="1" s="1"/>
  <c r="P651" i="1"/>
  <c r="Q651" i="1" s="1"/>
  <c r="S741" i="1"/>
  <c r="T741" i="1" s="1"/>
  <c r="P741" i="1"/>
  <c r="Q741" i="1" s="1"/>
  <c r="S677" i="1"/>
  <c r="T677" i="1" s="1"/>
  <c r="P677" i="1"/>
  <c r="Q677" i="1" s="1"/>
  <c r="S613" i="1"/>
  <c r="T613" i="1" s="1"/>
  <c r="P613" i="1"/>
  <c r="Q613" i="1" s="1"/>
  <c r="S660" i="1"/>
  <c r="T660" i="1" s="1"/>
  <c r="P660" i="1"/>
  <c r="Q660" i="1" s="1"/>
  <c r="S596" i="1"/>
  <c r="T596" i="1" s="1"/>
  <c r="P596" i="1"/>
  <c r="Q596" i="1" s="1"/>
  <c r="R596" i="1" l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U594" i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</calcChain>
</file>

<file path=xl/sharedStrings.xml><?xml version="1.0" encoding="utf-8"?>
<sst xmlns="http://schemas.openxmlformats.org/spreadsheetml/2006/main" count="1239" uniqueCount="59">
  <si>
    <t>JCB Fastrac 4220</t>
  </si>
  <si>
    <t>A</t>
  </si>
  <si>
    <t>Height over cab</t>
  </si>
  <si>
    <t>B</t>
  </si>
  <si>
    <t>Height to deck</t>
  </si>
  <si>
    <t>D</t>
  </si>
  <si>
    <t>Track Width</t>
  </si>
  <si>
    <t>F</t>
  </si>
  <si>
    <t>Overall Width</t>
  </si>
  <si>
    <t>G</t>
  </si>
  <si>
    <t>Ground clearance</t>
  </si>
  <si>
    <t>H</t>
  </si>
  <si>
    <t>Width between tyres</t>
  </si>
  <si>
    <t>B-G</t>
  </si>
  <si>
    <t>(F-H)/2</t>
  </si>
  <si>
    <t>Chassis to deck</t>
  </si>
  <si>
    <t>Tyre Width</t>
  </si>
  <si>
    <t>A-B</t>
  </si>
  <si>
    <t>Cab height from deck</t>
  </si>
  <si>
    <t>Total Frontal Area (m^2)</t>
  </si>
  <si>
    <t>Coefficient of Drag</t>
  </si>
  <si>
    <t>Coefficient of RollingResistance</t>
  </si>
  <si>
    <t>Air Density (kg/m^3)</t>
  </si>
  <si>
    <t>Max Power (W)</t>
  </si>
  <si>
    <t>Frontal Area (m^2)</t>
  </si>
  <si>
    <t>Test Mass (kg)</t>
  </si>
  <si>
    <t>Rolling Resistance N</t>
  </si>
  <si>
    <t>Velocity (m/s)</t>
  </si>
  <si>
    <t>AeroRes (N)</t>
  </si>
  <si>
    <t xml:space="preserve">Phase </t>
  </si>
  <si>
    <t>Phase elapsed time (s)</t>
  </si>
  <si>
    <t>Total elapsed time (s)</t>
  </si>
  <si>
    <t>Low</t>
  </si>
  <si>
    <t xml:space="preserve">WLTC Class 1, version 1.4, Velocity (km/h) </t>
  </si>
  <si>
    <t>WLTC class 1, version 1.4, acceleration (m/s^2)</t>
  </si>
  <si>
    <t>Acceleration Res F=MA (N)</t>
  </si>
  <si>
    <t>(Energy Calc) (J)</t>
  </si>
  <si>
    <t>(Tractive Energy Calc) (J)</t>
  </si>
  <si>
    <t>Culmulative Tractive Energy (J)</t>
  </si>
  <si>
    <t>(Braking Energy Calc) (J)</t>
  </si>
  <si>
    <t>Culmulative Braking Energy (J)</t>
  </si>
  <si>
    <t>a</t>
  </si>
  <si>
    <t>Moments of Braking</t>
  </si>
  <si>
    <t>Tractive Force (N)</t>
  </si>
  <si>
    <t>Flywheel Specification</t>
  </si>
  <si>
    <t>Kinetic Energy</t>
  </si>
  <si>
    <t>Drops in KE</t>
  </si>
  <si>
    <t>Energy stored by KERS (J)</t>
  </si>
  <si>
    <t>Energy returned to wheel (J)</t>
  </si>
  <si>
    <t>radius (m)</t>
  </si>
  <si>
    <t>rad of gyration K (m)</t>
  </si>
  <si>
    <t>Max RPM</t>
  </si>
  <si>
    <t>Flywheel max speed (rad/s)</t>
  </si>
  <si>
    <t>Max KE to Flywheel (J)</t>
  </si>
  <si>
    <t>Moment of Inertia I (kgm^3)</t>
  </si>
  <si>
    <t>Minimum mass of flywheel (kg)</t>
  </si>
  <si>
    <r>
      <rPr>
        <b/>
        <sz val="12"/>
        <color rgb="FFFF0000"/>
        <rFont val="Calibri"/>
        <family val="2"/>
        <scheme val="minor"/>
      </rPr>
      <t>X</t>
    </r>
    <r>
      <rPr>
        <b/>
        <sz val="12"/>
        <color theme="1"/>
        <rFont val="Calibri"/>
        <family val="2"/>
        <scheme val="minor"/>
      </rPr>
      <t xml:space="preserve"> Area (m^2)</t>
    </r>
  </si>
  <si>
    <r>
      <rPr>
        <b/>
        <sz val="12"/>
        <color rgb="FFFF0000"/>
        <rFont val="Calibri"/>
        <family val="2"/>
        <scheme val="minor"/>
      </rPr>
      <t>Y</t>
    </r>
    <r>
      <rPr>
        <b/>
        <sz val="12"/>
        <color theme="1"/>
        <rFont val="Calibri"/>
        <family val="2"/>
        <scheme val="minor"/>
      </rPr>
      <t xml:space="preserve"> Area (m^2)</t>
    </r>
  </si>
  <si>
    <r>
      <rPr>
        <b/>
        <sz val="12"/>
        <color rgb="FFFF0000"/>
        <rFont val="Calibri"/>
        <family val="2"/>
        <scheme val="minor"/>
      </rPr>
      <t>Z</t>
    </r>
    <r>
      <rPr>
        <b/>
        <sz val="12"/>
        <color theme="1"/>
        <rFont val="Calibri"/>
        <family val="2"/>
        <scheme val="minor"/>
      </rPr>
      <t xml:space="preserve"> Area (m^2)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</si>
</sst>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70303"/>
        <bgColor indexed="64"/>
      </patternFill>
    </fill>
    <fill>
      <patternFill patternType="solid">
        <fgColor rgb="FFF8524A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2" fontId="0" fillId="0" borderId="0" xfId="0" applyNumberFormat="1"/>
    <xf numFmtId="2" fontId="2" fillId="2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2" fillId="7" borderId="0" xfId="0" applyNumberFormat="1" applyFont="1" applyFill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1" fillId="2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2" fontId="1" fillId="2" borderId="1" xfId="0" applyNumberFormat="1" applyFont="1" applyFill="1" applyBorder="1"/>
    <xf numFmtId="0" fontId="2" fillId="2" borderId="1" xfId="0" applyFont="1" applyFill="1" applyBorder="1"/>
    <xf numFmtId="0" fontId="7" fillId="8" borderId="1" xfId="0" applyFont="1" applyFill="1" applyBorder="1"/>
    <xf numFmtId="0" fontId="2" fillId="3" borderId="1" xfId="0" applyFont="1" applyFill="1" applyBorder="1"/>
    <xf numFmtId="2" fontId="2" fillId="7" borderId="1" xfId="0" applyNumberFormat="1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10" borderId="1" xfId="0" applyFont="1" applyFill="1" applyBorder="1"/>
    <xf numFmtId="2" fontId="8" fillId="1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  <color rgb="FFF70303"/>
      <color rgb="FFF852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Culmulative</a:t>
            </a:r>
            <a:r>
              <a:rPr lang="en-GB" baseline="0"/>
              <a:t> Energy 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839241201320307"/>
          <c:y val="0.12898064754970093"/>
          <c:w val="0.62789960451423821"/>
          <c:h val="0.71648506973081372"/>
        </c:manualLayout>
      </c:layout>
      <c:lineChart>
        <c:grouping val="standard"/>
        <c:varyColors val="0"/>
        <c:ser>
          <c:idx val="0"/>
          <c:order val="0"/>
          <c:tx>
            <c:v>Culmulative Tractive Energy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Sheet1!$R$3:$R$1181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82.567929980833341</c:v>
                </c:pt>
                <c:pt idx="12">
                  <c:v>1545.157504486192</c:v>
                </c:pt>
                <c:pt idx="13">
                  <c:v>9072.2606289890755</c:v>
                </c:pt>
                <c:pt idx="14">
                  <c:v>25261.275698618705</c:v>
                </c:pt>
                <c:pt idx="15">
                  <c:v>43949.534038568854</c:v>
                </c:pt>
                <c:pt idx="16">
                  <c:v>64427.015454124405</c:v>
                </c:pt>
                <c:pt idx="17">
                  <c:v>86397.369972146349</c:v>
                </c:pt>
                <c:pt idx="18">
                  <c:v>109603.50911563422</c:v>
                </c:pt>
                <c:pt idx="19">
                  <c:v>133341.91497300874</c:v>
                </c:pt>
                <c:pt idx="20">
                  <c:v>155948.13657241577</c:v>
                </c:pt>
                <c:pt idx="21">
                  <c:v>176133.06195472123</c:v>
                </c:pt>
                <c:pt idx="22">
                  <c:v>193042.28289593529</c:v>
                </c:pt>
                <c:pt idx="23">
                  <c:v>207283.55742976998</c:v>
                </c:pt>
                <c:pt idx="24">
                  <c:v>218440.97723380552</c:v>
                </c:pt>
                <c:pt idx="25">
                  <c:v>223701.7816996219</c:v>
                </c:pt>
                <c:pt idx="26">
                  <c:v>223701.7816996219</c:v>
                </c:pt>
                <c:pt idx="27">
                  <c:v>223701.7816996219</c:v>
                </c:pt>
                <c:pt idx="28">
                  <c:v>223701.7816996219</c:v>
                </c:pt>
                <c:pt idx="29">
                  <c:v>223701.7816996219</c:v>
                </c:pt>
                <c:pt idx="30">
                  <c:v>223701.7816996219</c:v>
                </c:pt>
                <c:pt idx="31">
                  <c:v>223701.7816996219</c:v>
                </c:pt>
                <c:pt idx="32">
                  <c:v>223701.7816996219</c:v>
                </c:pt>
                <c:pt idx="33">
                  <c:v>223701.7816996219</c:v>
                </c:pt>
                <c:pt idx="34">
                  <c:v>224321.21934778595</c:v>
                </c:pt>
                <c:pt idx="35">
                  <c:v>227729.48141667485</c:v>
                </c:pt>
                <c:pt idx="36">
                  <c:v>236914.51831181161</c:v>
                </c:pt>
                <c:pt idx="37">
                  <c:v>249458.38752676387</c:v>
                </c:pt>
                <c:pt idx="38">
                  <c:v>262708.64606708311</c:v>
                </c:pt>
                <c:pt idx="39">
                  <c:v>278108.79294908541</c:v>
                </c:pt>
                <c:pt idx="40">
                  <c:v>295651.51923594688</c:v>
                </c:pt>
                <c:pt idx="41">
                  <c:v>314533.38014697545</c:v>
                </c:pt>
                <c:pt idx="42">
                  <c:v>334589.11419787072</c:v>
                </c:pt>
                <c:pt idx="43">
                  <c:v>356241.89359306433</c:v>
                </c:pt>
                <c:pt idx="44">
                  <c:v>377563.19715914509</c:v>
                </c:pt>
                <c:pt idx="45">
                  <c:v>396678.50448589498</c:v>
                </c:pt>
                <c:pt idx="46">
                  <c:v>414233.84151972964</c:v>
                </c:pt>
                <c:pt idx="47">
                  <c:v>430661.00314728607</c:v>
                </c:pt>
                <c:pt idx="48">
                  <c:v>446444.45807876287</c:v>
                </c:pt>
                <c:pt idx="49">
                  <c:v>462809.59248331399</c:v>
                </c:pt>
                <c:pt idx="50">
                  <c:v>480474.78449883399</c:v>
                </c:pt>
                <c:pt idx="51">
                  <c:v>500239.12830254494</c:v>
                </c:pt>
                <c:pt idx="52">
                  <c:v>522014.27107277903</c:v>
                </c:pt>
                <c:pt idx="53">
                  <c:v>543790.30822426942</c:v>
                </c:pt>
                <c:pt idx="54">
                  <c:v>564719.26216329867</c:v>
                </c:pt>
                <c:pt idx="55">
                  <c:v>585467.37420382001</c:v>
                </c:pt>
                <c:pt idx="56">
                  <c:v>605741.85102203477</c:v>
                </c:pt>
                <c:pt idx="57">
                  <c:v>623633.60436149477</c:v>
                </c:pt>
                <c:pt idx="58">
                  <c:v>635093.24293287192</c:v>
                </c:pt>
                <c:pt idx="59">
                  <c:v>637075.07072925649</c:v>
                </c:pt>
                <c:pt idx="60">
                  <c:v>637075.07072925649</c:v>
                </c:pt>
                <c:pt idx="61">
                  <c:v>637075.07072925649</c:v>
                </c:pt>
                <c:pt idx="62">
                  <c:v>637075.07072925649</c:v>
                </c:pt>
                <c:pt idx="63">
                  <c:v>637075.07072925649</c:v>
                </c:pt>
                <c:pt idx="64">
                  <c:v>637075.07072925649</c:v>
                </c:pt>
                <c:pt idx="65">
                  <c:v>637075.07072925649</c:v>
                </c:pt>
                <c:pt idx="66">
                  <c:v>637075.07072925649</c:v>
                </c:pt>
                <c:pt idx="67">
                  <c:v>637075.07072925649</c:v>
                </c:pt>
                <c:pt idx="68">
                  <c:v>637075.07072925649</c:v>
                </c:pt>
                <c:pt idx="69">
                  <c:v>637075.07072925649</c:v>
                </c:pt>
                <c:pt idx="70">
                  <c:v>637075.07072925649</c:v>
                </c:pt>
                <c:pt idx="71">
                  <c:v>637075.07072925649</c:v>
                </c:pt>
                <c:pt idx="72">
                  <c:v>637075.07072925649</c:v>
                </c:pt>
                <c:pt idx="73">
                  <c:v>637075.07072925649</c:v>
                </c:pt>
                <c:pt idx="74">
                  <c:v>637075.07072925649</c:v>
                </c:pt>
                <c:pt idx="75">
                  <c:v>637075.07072925649</c:v>
                </c:pt>
                <c:pt idx="76">
                  <c:v>637075.07072925649</c:v>
                </c:pt>
                <c:pt idx="77">
                  <c:v>637075.07072925649</c:v>
                </c:pt>
                <c:pt idx="78">
                  <c:v>637075.07072925649</c:v>
                </c:pt>
                <c:pt idx="79">
                  <c:v>637075.07072925649</c:v>
                </c:pt>
                <c:pt idx="80">
                  <c:v>637075.07072925649</c:v>
                </c:pt>
                <c:pt idx="81">
                  <c:v>637075.07072925649</c:v>
                </c:pt>
                <c:pt idx="82">
                  <c:v>637075.07072925649</c:v>
                </c:pt>
                <c:pt idx="83">
                  <c:v>637075.07072925649</c:v>
                </c:pt>
                <c:pt idx="84">
                  <c:v>637075.07072925649</c:v>
                </c:pt>
                <c:pt idx="85">
                  <c:v>637075.07072925649</c:v>
                </c:pt>
                <c:pt idx="86">
                  <c:v>637075.07072925649</c:v>
                </c:pt>
                <c:pt idx="87">
                  <c:v>637075.07072925649</c:v>
                </c:pt>
                <c:pt idx="88">
                  <c:v>637075.07072925649</c:v>
                </c:pt>
                <c:pt idx="89">
                  <c:v>637075.07072925649</c:v>
                </c:pt>
                <c:pt idx="90">
                  <c:v>637075.07072925649</c:v>
                </c:pt>
                <c:pt idx="91">
                  <c:v>637075.07072925649</c:v>
                </c:pt>
                <c:pt idx="92">
                  <c:v>637075.07072925649</c:v>
                </c:pt>
                <c:pt idx="93">
                  <c:v>637075.07072925649</c:v>
                </c:pt>
                <c:pt idx="94">
                  <c:v>637075.07072925649</c:v>
                </c:pt>
                <c:pt idx="95">
                  <c:v>637075.07072925649</c:v>
                </c:pt>
                <c:pt idx="96">
                  <c:v>637075.07072925649</c:v>
                </c:pt>
                <c:pt idx="97">
                  <c:v>637075.07072925649</c:v>
                </c:pt>
                <c:pt idx="98">
                  <c:v>637075.07072925649</c:v>
                </c:pt>
                <c:pt idx="99">
                  <c:v>637075.07072925649</c:v>
                </c:pt>
                <c:pt idx="100">
                  <c:v>637075.07072925649</c:v>
                </c:pt>
                <c:pt idx="101">
                  <c:v>637075.07072925649</c:v>
                </c:pt>
                <c:pt idx="102">
                  <c:v>637075.07072925649</c:v>
                </c:pt>
                <c:pt idx="103">
                  <c:v>637075.07072925649</c:v>
                </c:pt>
                <c:pt idx="104">
                  <c:v>637075.07072925649</c:v>
                </c:pt>
                <c:pt idx="105">
                  <c:v>637075.07072925649</c:v>
                </c:pt>
                <c:pt idx="106">
                  <c:v>637075.07072925649</c:v>
                </c:pt>
                <c:pt idx="107">
                  <c:v>637364.07541468472</c:v>
                </c:pt>
                <c:pt idx="108">
                  <c:v>638043.29713793111</c:v>
                </c:pt>
                <c:pt idx="109">
                  <c:v>639144.93964720622</c:v>
                </c:pt>
                <c:pt idx="110">
                  <c:v>640762.36394426203</c:v>
                </c:pt>
                <c:pt idx="111">
                  <c:v>643641.60193760553</c:v>
                </c:pt>
                <c:pt idx="112">
                  <c:v>648334.6249065944</c:v>
                </c:pt>
                <c:pt idx="113">
                  <c:v>654787.06621190615</c:v>
                </c:pt>
                <c:pt idx="114">
                  <c:v>663959.44085606979</c:v>
                </c:pt>
                <c:pt idx="115">
                  <c:v>676667.45551861206</c:v>
                </c:pt>
                <c:pt idx="116">
                  <c:v>693114.0227368573</c:v>
                </c:pt>
                <c:pt idx="117">
                  <c:v>712425.31515872257</c:v>
                </c:pt>
                <c:pt idx="118">
                  <c:v>734142.15776722948</c:v>
                </c:pt>
                <c:pt idx="119">
                  <c:v>758705.70105131203</c:v>
                </c:pt>
                <c:pt idx="120">
                  <c:v>785457.33381831052</c:v>
                </c:pt>
                <c:pt idx="121">
                  <c:v>814016.74983682903</c:v>
                </c:pt>
                <c:pt idx="122">
                  <c:v>845234.67183729168</c:v>
                </c:pt>
                <c:pt idx="123">
                  <c:v>878834.7738963759</c:v>
                </c:pt>
                <c:pt idx="124">
                  <c:v>914987.1394091195</c:v>
                </c:pt>
                <c:pt idx="125">
                  <c:v>952931.94356768171</c:v>
                </c:pt>
                <c:pt idx="126">
                  <c:v>994260.59871387528</c:v>
                </c:pt>
                <c:pt idx="127">
                  <c:v>1037905.936804153</c:v>
                </c:pt>
                <c:pt idx="128">
                  <c:v>1081897.8289360187</c:v>
                </c:pt>
                <c:pt idx="129">
                  <c:v>1124704.2283177101</c:v>
                </c:pt>
                <c:pt idx="130">
                  <c:v>1164633.6586644442</c:v>
                </c:pt>
                <c:pt idx="131">
                  <c:v>1197994.8426530701</c:v>
                </c:pt>
                <c:pt idx="132">
                  <c:v>1222229.6953040075</c:v>
                </c:pt>
                <c:pt idx="133">
                  <c:v>1235539.9558563875</c:v>
                </c:pt>
                <c:pt idx="134">
                  <c:v>1241188.7276262795</c:v>
                </c:pt>
                <c:pt idx="135">
                  <c:v>1247712.621066232</c:v>
                </c:pt>
                <c:pt idx="136">
                  <c:v>1257965.5654321103</c:v>
                </c:pt>
                <c:pt idx="137">
                  <c:v>1271171.3035890392</c:v>
                </c:pt>
                <c:pt idx="138">
                  <c:v>1289552.1406096315</c:v>
                </c:pt>
                <c:pt idx="139">
                  <c:v>1315370.5021197256</c:v>
                </c:pt>
                <c:pt idx="140">
                  <c:v>1347048.533412372</c:v>
                </c:pt>
                <c:pt idx="141">
                  <c:v>1381857.2234919402</c:v>
                </c:pt>
                <c:pt idx="142">
                  <c:v>1419924.9509948283</c:v>
                </c:pt>
                <c:pt idx="143">
                  <c:v>1460159.1063360826</c:v>
                </c:pt>
                <c:pt idx="144">
                  <c:v>1500377.6447387848</c:v>
                </c:pt>
                <c:pt idx="145">
                  <c:v>1540537.9926291481</c:v>
                </c:pt>
                <c:pt idx="146">
                  <c:v>1581533.0059624813</c:v>
                </c:pt>
                <c:pt idx="147">
                  <c:v>1620875.4409943898</c:v>
                </c:pt>
                <c:pt idx="148">
                  <c:v>1657189.2420901316</c:v>
                </c:pt>
                <c:pt idx="149">
                  <c:v>1691403.3882433907</c:v>
                </c:pt>
                <c:pt idx="150">
                  <c:v>1722172.7138501699</c:v>
                </c:pt>
                <c:pt idx="151">
                  <c:v>1749462.6860821049</c:v>
                </c:pt>
                <c:pt idx="152">
                  <c:v>1775531.0726658916</c:v>
                </c:pt>
                <c:pt idx="153">
                  <c:v>1799231.6570532038</c:v>
                </c:pt>
                <c:pt idx="154">
                  <c:v>1821707.7333386643</c:v>
                </c:pt>
                <c:pt idx="155">
                  <c:v>1844256.3913917199</c:v>
                </c:pt>
                <c:pt idx="156">
                  <c:v>1866877.7666563331</c:v>
                </c:pt>
                <c:pt idx="157">
                  <c:v>1890805.270361915</c:v>
                </c:pt>
                <c:pt idx="158">
                  <c:v>1914808.68558814</c:v>
                </c:pt>
                <c:pt idx="159">
                  <c:v>1939040.6551347531</c:v>
                </c:pt>
                <c:pt idx="160">
                  <c:v>1966092.5987696026</c:v>
                </c:pt>
                <c:pt idx="161">
                  <c:v>1997281.8393604553</c:v>
                </c:pt>
                <c:pt idx="162">
                  <c:v>2030025.159416789</c:v>
                </c:pt>
                <c:pt idx="163">
                  <c:v>2061862.6312725407</c:v>
                </c:pt>
                <c:pt idx="164">
                  <c:v>2093980.0433202318</c:v>
                </c:pt>
                <c:pt idx="165">
                  <c:v>2126191.0547024901</c:v>
                </c:pt>
                <c:pt idx="166">
                  <c:v>2154585.5658698631</c:v>
                </c:pt>
                <c:pt idx="167">
                  <c:v>2180294.117761381</c:v>
                </c:pt>
                <c:pt idx="168">
                  <c:v>2203328.5436979611</c:v>
                </c:pt>
                <c:pt idx="169">
                  <c:v>2223767.8307456523</c:v>
                </c:pt>
                <c:pt idx="170">
                  <c:v>2245434.6107164677</c:v>
                </c:pt>
                <c:pt idx="171">
                  <c:v>2267101.3906872831</c:v>
                </c:pt>
                <c:pt idx="172">
                  <c:v>2288768.1706580985</c:v>
                </c:pt>
                <c:pt idx="173">
                  <c:v>2311656.7415057626</c:v>
                </c:pt>
                <c:pt idx="174">
                  <c:v>2333183.7966948478</c:v>
                </c:pt>
                <c:pt idx="175">
                  <c:v>2353355.3233489217</c:v>
                </c:pt>
                <c:pt idx="176">
                  <c:v>2373460.265444993</c:v>
                </c:pt>
                <c:pt idx="177">
                  <c:v>2393498.764554251</c:v>
                </c:pt>
                <c:pt idx="178">
                  <c:v>2413470.9619253995</c:v>
                </c:pt>
                <c:pt idx="179">
                  <c:v>2433310.9782764977</c:v>
                </c:pt>
                <c:pt idx="180">
                  <c:v>2451816.7697932762</c:v>
                </c:pt>
                <c:pt idx="181">
                  <c:v>2470134.5273530548</c:v>
                </c:pt>
                <c:pt idx="182">
                  <c:v>2487073.8917966089</c:v>
                </c:pt>
                <c:pt idx="183">
                  <c:v>2502647.106324086</c:v>
                </c:pt>
                <c:pt idx="184">
                  <c:v>2519350.4972038963</c:v>
                </c:pt>
                <c:pt idx="185">
                  <c:v>2535936.7249301211</c:v>
                </c:pt>
                <c:pt idx="186">
                  <c:v>2552464.5758579252</c:v>
                </c:pt>
                <c:pt idx="187">
                  <c:v>2570225.702248692</c:v>
                </c:pt>
                <c:pt idx="188">
                  <c:v>2590453.3795653852</c:v>
                </c:pt>
                <c:pt idx="189">
                  <c:v>2611984.398958277</c:v>
                </c:pt>
                <c:pt idx="190">
                  <c:v>2634824.7417461937</c:v>
                </c:pt>
                <c:pt idx="191">
                  <c:v>2658904.2049044813</c:v>
                </c:pt>
                <c:pt idx="192">
                  <c:v>2681891.2091733166</c:v>
                </c:pt>
                <c:pt idx="193">
                  <c:v>2706276.2346237605</c:v>
                </c:pt>
                <c:pt idx="194">
                  <c:v>2733411.0350076132</c:v>
                </c:pt>
                <c:pt idx="195">
                  <c:v>2761977.3886395744</c:v>
                </c:pt>
                <c:pt idx="196">
                  <c:v>2790629.9394156123</c:v>
                </c:pt>
                <c:pt idx="197">
                  <c:v>2816745.8003768353</c:v>
                </c:pt>
                <c:pt idx="198">
                  <c:v>2840324.9715232435</c:v>
                </c:pt>
                <c:pt idx="199">
                  <c:v>2862492.7676474033</c:v>
                </c:pt>
                <c:pt idx="200">
                  <c:v>2881939.5973687354</c:v>
                </c:pt>
                <c:pt idx="201">
                  <c:v>2897456.8099709041</c:v>
                </c:pt>
                <c:pt idx="202">
                  <c:v>2911518.109972782</c:v>
                </c:pt>
                <c:pt idx="203">
                  <c:v>2924198.1214434276</c:v>
                </c:pt>
                <c:pt idx="204">
                  <c:v>2936682.672352124</c:v>
                </c:pt>
                <c:pt idx="205">
                  <c:v>2948925.906349265</c:v>
                </c:pt>
                <c:pt idx="206">
                  <c:v>2958563.9414125071</c:v>
                </c:pt>
                <c:pt idx="207">
                  <c:v>2966789.6796447732</c:v>
                </c:pt>
                <c:pt idx="208">
                  <c:v>2973642.8226740258</c:v>
                </c:pt>
                <c:pt idx="209">
                  <c:v>2979163.002471331</c:v>
                </c:pt>
                <c:pt idx="210">
                  <c:v>2984503.2362119723</c:v>
                </c:pt>
                <c:pt idx="211">
                  <c:v>2989696.8967046477</c:v>
                </c:pt>
                <c:pt idx="212">
                  <c:v>2995831.2456383067</c:v>
                </c:pt>
                <c:pt idx="213">
                  <c:v>3002846.4498360511</c:v>
                </c:pt>
                <c:pt idx="214">
                  <c:v>3008553.7508816337</c:v>
                </c:pt>
                <c:pt idx="215">
                  <c:v>3011007.6468935427</c:v>
                </c:pt>
                <c:pt idx="216">
                  <c:v>3013322.654967919</c:v>
                </c:pt>
                <c:pt idx="217">
                  <c:v>3016532.503679547</c:v>
                </c:pt>
                <c:pt idx="218">
                  <c:v>3020659.3212249335</c:v>
                </c:pt>
                <c:pt idx="219">
                  <c:v>3028677.8628830048</c:v>
                </c:pt>
                <c:pt idx="220">
                  <c:v>3040660.2359839473</c:v>
                </c:pt>
                <c:pt idx="221">
                  <c:v>3056749.3381677978</c:v>
                </c:pt>
                <c:pt idx="222">
                  <c:v>3077088.1805950124</c:v>
                </c:pt>
                <c:pt idx="223">
                  <c:v>3100839.1721667745</c:v>
                </c:pt>
                <c:pt idx="224">
                  <c:v>3126973.5446877345</c:v>
                </c:pt>
                <c:pt idx="225">
                  <c:v>3153459.0866191546</c:v>
                </c:pt>
                <c:pt idx="226">
                  <c:v>3179245.5515058213</c:v>
                </c:pt>
                <c:pt idx="227">
                  <c:v>3205375.1903834529</c:v>
                </c:pt>
                <c:pt idx="228">
                  <c:v>3231936.4403257021</c:v>
                </c:pt>
                <c:pt idx="229">
                  <c:v>3260025.2739476445</c:v>
                </c:pt>
                <c:pt idx="230">
                  <c:v>3289673.9310269109</c:v>
                </c:pt>
                <c:pt idx="231">
                  <c:v>3319698.2467859085</c:v>
                </c:pt>
                <c:pt idx="232">
                  <c:v>3348969.2078332137</c:v>
                </c:pt>
                <c:pt idx="233">
                  <c:v>3377465.4313701871</c:v>
                </c:pt>
                <c:pt idx="234">
                  <c:v>3406140.5362049951</c:v>
                </c:pt>
                <c:pt idx="235">
                  <c:v>3432686.2908591139</c:v>
                </c:pt>
                <c:pt idx="236">
                  <c:v>3457079.8252302017</c:v>
                </c:pt>
                <c:pt idx="237">
                  <c:v>3481630.3898513569</c:v>
                </c:pt>
                <c:pt idx="238">
                  <c:v>3506259.6624439494</c:v>
                </c:pt>
                <c:pt idx="239">
                  <c:v>3529795.8680670443</c:v>
                </c:pt>
                <c:pt idx="240">
                  <c:v>3552160.1697549541</c:v>
                </c:pt>
                <c:pt idx="241">
                  <c:v>3573352.5675076786</c:v>
                </c:pt>
                <c:pt idx="242">
                  <c:v>3593305.9141743453</c:v>
                </c:pt>
                <c:pt idx="243">
                  <c:v>3611962.2166254572</c:v>
                </c:pt>
                <c:pt idx="244">
                  <c:v>3628292.2459284207</c:v>
                </c:pt>
                <c:pt idx="245">
                  <c:v>3645785.4118054584</c:v>
                </c:pt>
                <c:pt idx="246">
                  <c:v>3665671.7403155025</c:v>
                </c:pt>
                <c:pt idx="247">
                  <c:v>3686864.1380682271</c:v>
                </c:pt>
                <c:pt idx="248">
                  <c:v>3710400.343691322</c:v>
                </c:pt>
                <c:pt idx="249">
                  <c:v>3732473.4498216691</c:v>
                </c:pt>
                <c:pt idx="250">
                  <c:v>3747095.3518503276</c:v>
                </c:pt>
                <c:pt idx="251">
                  <c:v>3751138.2363981958</c:v>
                </c:pt>
                <c:pt idx="252">
                  <c:v>3751138.2363981958</c:v>
                </c:pt>
                <c:pt idx="253">
                  <c:v>3751138.2363981958</c:v>
                </c:pt>
                <c:pt idx="254">
                  <c:v>3751138.2363981958</c:v>
                </c:pt>
                <c:pt idx="255">
                  <c:v>3751138.2363981958</c:v>
                </c:pt>
                <c:pt idx="256">
                  <c:v>3751138.2363981958</c:v>
                </c:pt>
                <c:pt idx="257">
                  <c:v>3751138.2363981958</c:v>
                </c:pt>
                <c:pt idx="258">
                  <c:v>3751138.2363981958</c:v>
                </c:pt>
                <c:pt idx="259">
                  <c:v>3752213.1348037338</c:v>
                </c:pt>
                <c:pt idx="260">
                  <c:v>3761918.0512956348</c:v>
                </c:pt>
                <c:pt idx="261">
                  <c:v>3778407.238593631</c:v>
                </c:pt>
                <c:pt idx="262">
                  <c:v>3801322.7047761665</c:v>
                </c:pt>
                <c:pt idx="263">
                  <c:v>3829432.39489392</c:v>
                </c:pt>
                <c:pt idx="264">
                  <c:v>3860372.7576168594</c:v>
                </c:pt>
                <c:pt idx="265">
                  <c:v>3893121.7848433303</c:v>
                </c:pt>
                <c:pt idx="266">
                  <c:v>3924816.7720332826</c:v>
                </c:pt>
                <c:pt idx="267">
                  <c:v>3954326.007063122</c:v>
                </c:pt>
                <c:pt idx="268">
                  <c:v>3982418.4986029486</c:v>
                </c:pt>
                <c:pt idx="269">
                  <c:v>4008946.9858323154</c:v>
                </c:pt>
                <c:pt idx="270">
                  <c:v>4033866.4328551427</c:v>
                </c:pt>
                <c:pt idx="271">
                  <c:v>4058047.835688442</c:v>
                </c:pt>
                <c:pt idx="272">
                  <c:v>4081393.8829767676</c:v>
                </c:pt>
                <c:pt idx="273">
                  <c:v>4102735.1270243526</c:v>
                </c:pt>
                <c:pt idx="274">
                  <c:v>4120805.652819314</c:v>
                </c:pt>
                <c:pt idx="275">
                  <c:v>4132645.1192561006</c:v>
                </c:pt>
                <c:pt idx="276">
                  <c:v>4138438.5608860422</c:v>
                </c:pt>
                <c:pt idx="277">
                  <c:v>4141213.7547010835</c:v>
                </c:pt>
                <c:pt idx="278">
                  <c:v>4141985.1236346751</c:v>
                </c:pt>
                <c:pt idx="279">
                  <c:v>4141985.1236346751</c:v>
                </c:pt>
                <c:pt idx="280">
                  <c:v>4141985.1236346751</c:v>
                </c:pt>
                <c:pt idx="281">
                  <c:v>4141985.1236346751</c:v>
                </c:pt>
                <c:pt idx="282">
                  <c:v>4141985.1236346751</c:v>
                </c:pt>
                <c:pt idx="283">
                  <c:v>4143071.5869030664</c:v>
                </c:pt>
                <c:pt idx="284">
                  <c:v>4144089.9267504159</c:v>
                </c:pt>
                <c:pt idx="285">
                  <c:v>4145053.7880718587</c:v>
                </c:pt>
                <c:pt idx="286">
                  <c:v>4148158.6100236927</c:v>
                </c:pt>
                <c:pt idx="287">
                  <c:v>4152619.5373423514</c:v>
                </c:pt>
                <c:pt idx="288">
                  <c:v>4157714.0717470618</c:v>
                </c:pt>
                <c:pt idx="289">
                  <c:v>4163455.4564048396</c:v>
                </c:pt>
                <c:pt idx="290">
                  <c:v>4170527.8550685514</c:v>
                </c:pt>
                <c:pt idx="291">
                  <c:v>4178218.4960408085</c:v>
                </c:pt>
                <c:pt idx="292">
                  <c:v>4185870.6004977515</c:v>
                </c:pt>
                <c:pt idx="293">
                  <c:v>4194168.098390169</c:v>
                </c:pt>
                <c:pt idx="294">
                  <c:v>4203105.2202722896</c:v>
                </c:pt>
                <c:pt idx="295">
                  <c:v>4212042.3421544107</c:v>
                </c:pt>
                <c:pt idx="296">
                  <c:v>4221613.3182579782</c:v>
                </c:pt>
                <c:pt idx="297">
                  <c:v>4231137.2916866941</c:v>
                </c:pt>
                <c:pt idx="298">
                  <c:v>4239942.1725828862</c:v>
                </c:pt>
                <c:pt idx="299">
                  <c:v>4248659.2642177371</c:v>
                </c:pt>
                <c:pt idx="300">
                  <c:v>4256587.6705214484</c:v>
                </c:pt>
                <c:pt idx="301">
                  <c:v>4263062.2120973142</c:v>
                </c:pt>
                <c:pt idx="302">
                  <c:v>4268130.7885137638</c:v>
                </c:pt>
                <c:pt idx="303">
                  <c:v>4272413.4591968693</c:v>
                </c:pt>
                <c:pt idx="304">
                  <c:v>4275329.8377414942</c:v>
                </c:pt>
                <c:pt idx="305">
                  <c:v>4276370.2806190504</c:v>
                </c:pt>
                <c:pt idx="306">
                  <c:v>4276370.2806190504</c:v>
                </c:pt>
                <c:pt idx="307">
                  <c:v>4276370.2806190504</c:v>
                </c:pt>
                <c:pt idx="308">
                  <c:v>4276370.2806190504</c:v>
                </c:pt>
                <c:pt idx="309">
                  <c:v>4276370.2806190504</c:v>
                </c:pt>
                <c:pt idx="310">
                  <c:v>4276370.2806190504</c:v>
                </c:pt>
                <c:pt idx="311">
                  <c:v>4276370.2806190504</c:v>
                </c:pt>
                <c:pt idx="312">
                  <c:v>4276562.5101370728</c:v>
                </c:pt>
                <c:pt idx="313">
                  <c:v>4277940.3091297187</c:v>
                </c:pt>
                <c:pt idx="314">
                  <c:v>4280860.3923810208</c:v>
                </c:pt>
                <c:pt idx="315">
                  <c:v>4284955.302021211</c:v>
                </c:pt>
                <c:pt idx="316">
                  <c:v>4289871.7850328125</c:v>
                </c:pt>
                <c:pt idx="317">
                  <c:v>4295971.861794414</c:v>
                </c:pt>
                <c:pt idx="318">
                  <c:v>4302071.9385560155</c:v>
                </c:pt>
                <c:pt idx="319">
                  <c:v>4307733.2833813913</c:v>
                </c:pt>
                <c:pt idx="320">
                  <c:v>4312961.7843910223</c:v>
                </c:pt>
                <c:pt idx="321">
                  <c:v>4317725.1022758503</c:v>
                </c:pt>
                <c:pt idx="322">
                  <c:v>4322035.0958331581</c:v>
                </c:pt>
                <c:pt idx="323">
                  <c:v>4325968.092862688</c:v>
                </c:pt>
                <c:pt idx="324">
                  <c:v>4330616.9816101128</c:v>
                </c:pt>
                <c:pt idx="325">
                  <c:v>4335722.0336149856</c:v>
                </c:pt>
                <c:pt idx="326">
                  <c:v>4341774.9872366581</c:v>
                </c:pt>
                <c:pt idx="327">
                  <c:v>4350033.1889769025</c:v>
                </c:pt>
                <c:pt idx="328">
                  <c:v>4359301.3919173796</c:v>
                </c:pt>
                <c:pt idx="329">
                  <c:v>4368222.4982689004</c:v>
                </c:pt>
                <c:pt idx="330">
                  <c:v>4376011.1810883135</c:v>
                </c:pt>
                <c:pt idx="331">
                  <c:v>4383432.448489177</c:v>
                </c:pt>
                <c:pt idx="332">
                  <c:v>4390853.7158900406</c:v>
                </c:pt>
                <c:pt idx="333">
                  <c:v>4397379.8987094536</c:v>
                </c:pt>
                <c:pt idx="334">
                  <c:v>4403022.7332001617</c:v>
                </c:pt>
                <c:pt idx="335">
                  <c:v>4408247.6568112401</c:v>
                </c:pt>
                <c:pt idx="336">
                  <c:v>4413765.7217185553</c:v>
                </c:pt>
                <c:pt idx="337">
                  <c:v>4418110.9357604655</c:v>
                </c:pt>
                <c:pt idx="338">
                  <c:v>4418565.8363120444</c:v>
                </c:pt>
                <c:pt idx="339">
                  <c:v>4418565.8363120444</c:v>
                </c:pt>
                <c:pt idx="340">
                  <c:v>4418565.8363120444</c:v>
                </c:pt>
                <c:pt idx="341">
                  <c:v>4418565.8363120444</c:v>
                </c:pt>
                <c:pt idx="342">
                  <c:v>4418565.8363120444</c:v>
                </c:pt>
                <c:pt idx="343">
                  <c:v>4418565.8363120444</c:v>
                </c:pt>
                <c:pt idx="344">
                  <c:v>4418565.8363120444</c:v>
                </c:pt>
                <c:pt idx="345">
                  <c:v>4418572.3801425425</c:v>
                </c:pt>
                <c:pt idx="346">
                  <c:v>4418952.5847371733</c:v>
                </c:pt>
                <c:pt idx="347">
                  <c:v>4419407.9616650436</c:v>
                </c:pt>
                <c:pt idx="348">
                  <c:v>4419830.7928040856</c:v>
                </c:pt>
                <c:pt idx="349">
                  <c:v>4420221.0823466126</c:v>
                </c:pt>
                <c:pt idx="350">
                  <c:v>4420610.981153192</c:v>
                </c:pt>
                <c:pt idx="351">
                  <c:v>4420965.4233267223</c:v>
                </c:pt>
                <c:pt idx="352">
                  <c:v>4421248.961586236</c:v>
                </c:pt>
                <c:pt idx="353">
                  <c:v>4421444.0715290522</c:v>
                </c:pt>
                <c:pt idx="354">
                  <c:v>4421444.0715290522</c:v>
                </c:pt>
                <c:pt idx="355">
                  <c:v>4421444.0715290522</c:v>
                </c:pt>
                <c:pt idx="356">
                  <c:v>4421444.0715290522</c:v>
                </c:pt>
                <c:pt idx="357">
                  <c:v>4421444.0715290522</c:v>
                </c:pt>
                <c:pt idx="358">
                  <c:v>4421444.0715290522</c:v>
                </c:pt>
                <c:pt idx="359">
                  <c:v>4421444.0715290522</c:v>
                </c:pt>
                <c:pt idx="360">
                  <c:v>4422352.886333541</c:v>
                </c:pt>
                <c:pt idx="361">
                  <c:v>4427108.7820006376</c:v>
                </c:pt>
                <c:pt idx="362">
                  <c:v>4438528.649221845</c:v>
                </c:pt>
                <c:pt idx="363">
                  <c:v>4453171.8030227758</c:v>
                </c:pt>
                <c:pt idx="364">
                  <c:v>4470312.878575596</c:v>
                </c:pt>
                <c:pt idx="365">
                  <c:v>4490190.5916335024</c:v>
                </c:pt>
                <c:pt idx="366">
                  <c:v>4512708.4411195824</c:v>
                </c:pt>
                <c:pt idx="367">
                  <c:v>4537772.1378858248</c:v>
                </c:pt>
                <c:pt idx="368">
                  <c:v>4565348.7199587515</c:v>
                </c:pt>
                <c:pt idx="369">
                  <c:v>4593145.025590403</c:v>
                </c:pt>
                <c:pt idx="370">
                  <c:v>4618067.9671930885</c:v>
                </c:pt>
                <c:pt idx="371">
                  <c:v>4638763.3521392066</c:v>
                </c:pt>
                <c:pt idx="372">
                  <c:v>4654878.7993286643</c:v>
                </c:pt>
                <c:pt idx="373">
                  <c:v>4667530.9505144889</c:v>
                </c:pt>
                <c:pt idx="374">
                  <c:v>4679153.1556877876</c:v>
                </c:pt>
                <c:pt idx="375">
                  <c:v>4691768.3477033079</c:v>
                </c:pt>
                <c:pt idx="376">
                  <c:v>4707663.1640911158</c:v>
                </c:pt>
                <c:pt idx="377">
                  <c:v>4729244.8482408496</c:v>
                </c:pt>
                <c:pt idx="378">
                  <c:v>4755523.1689061122</c:v>
                </c:pt>
                <c:pt idx="379">
                  <c:v>4783568.9896023069</c:v>
                </c:pt>
                <c:pt idx="380">
                  <c:v>4810665.6255513038</c:v>
                </c:pt>
                <c:pt idx="381">
                  <c:v>4833354.8665974727</c:v>
                </c:pt>
                <c:pt idx="382">
                  <c:v>4850643.4131991975</c:v>
                </c:pt>
                <c:pt idx="383">
                  <c:v>4864074.3209120333</c:v>
                </c:pt>
                <c:pt idx="384">
                  <c:v>4876014.7374202237</c:v>
                </c:pt>
                <c:pt idx="385">
                  <c:v>4888785.1764231995</c:v>
                </c:pt>
                <c:pt idx="386">
                  <c:v>4902450.235211391</c:v>
                </c:pt>
                <c:pt idx="387">
                  <c:v>4916960.1870738734</c:v>
                </c:pt>
                <c:pt idx="388">
                  <c:v>4931655.6871631891</c:v>
                </c:pt>
                <c:pt idx="389">
                  <c:v>4947341.1996926665</c:v>
                </c:pt>
                <c:pt idx="390">
                  <c:v>4964990.239321555</c:v>
                </c:pt>
                <c:pt idx="391">
                  <c:v>4984897.2085435288</c:v>
                </c:pt>
                <c:pt idx="392">
                  <c:v>5010037.3491182961</c:v>
                </c:pt>
                <c:pt idx="393">
                  <c:v>5041649.7588088401</c:v>
                </c:pt>
                <c:pt idx="394">
                  <c:v>5077073.7969247187</c:v>
                </c:pt>
                <c:pt idx="395">
                  <c:v>5111332.0192230763</c:v>
                </c:pt>
                <c:pt idx="396">
                  <c:v>5140943.4585382035</c:v>
                </c:pt>
                <c:pt idx="397">
                  <c:v>5162775.5940905837</c:v>
                </c:pt>
                <c:pt idx="398">
                  <c:v>5176812.4103987319</c:v>
                </c:pt>
                <c:pt idx="399">
                  <c:v>5185893.9885903811</c:v>
                </c:pt>
                <c:pt idx="400">
                  <c:v>5190157.5843245909</c:v>
                </c:pt>
                <c:pt idx="401">
                  <c:v>5190157.5843245909</c:v>
                </c:pt>
                <c:pt idx="402">
                  <c:v>5190157.5843245909</c:v>
                </c:pt>
                <c:pt idx="403">
                  <c:v>5190157.5843245909</c:v>
                </c:pt>
                <c:pt idx="404">
                  <c:v>5190157.5843245909</c:v>
                </c:pt>
                <c:pt idx="405">
                  <c:v>5190157.5843245909</c:v>
                </c:pt>
                <c:pt idx="406">
                  <c:v>5190157.5843245909</c:v>
                </c:pt>
                <c:pt idx="407">
                  <c:v>5190157.5843245909</c:v>
                </c:pt>
                <c:pt idx="408">
                  <c:v>5190157.5843245909</c:v>
                </c:pt>
                <c:pt idx="409">
                  <c:v>5190157.5843245909</c:v>
                </c:pt>
                <c:pt idx="410">
                  <c:v>5190157.5843245909</c:v>
                </c:pt>
                <c:pt idx="411">
                  <c:v>5190157.5843245909</c:v>
                </c:pt>
                <c:pt idx="412">
                  <c:v>5190157.5843245909</c:v>
                </c:pt>
                <c:pt idx="413">
                  <c:v>5190157.5843245909</c:v>
                </c:pt>
                <c:pt idx="414">
                  <c:v>5190157.5843245909</c:v>
                </c:pt>
                <c:pt idx="415">
                  <c:v>5190157.5843245909</c:v>
                </c:pt>
                <c:pt idx="416">
                  <c:v>5190157.5843245909</c:v>
                </c:pt>
                <c:pt idx="417">
                  <c:v>5190157.5843245909</c:v>
                </c:pt>
                <c:pt idx="418">
                  <c:v>5190157.5843245909</c:v>
                </c:pt>
                <c:pt idx="419">
                  <c:v>5190157.5843245909</c:v>
                </c:pt>
                <c:pt idx="420">
                  <c:v>5190157.5843245909</c:v>
                </c:pt>
                <c:pt idx="421">
                  <c:v>5190157.5843245909</c:v>
                </c:pt>
                <c:pt idx="422">
                  <c:v>5190157.5843245909</c:v>
                </c:pt>
                <c:pt idx="423">
                  <c:v>5190157.5843245909</c:v>
                </c:pt>
                <c:pt idx="424">
                  <c:v>5190157.5843245909</c:v>
                </c:pt>
                <c:pt idx="425">
                  <c:v>5190157.5843245909</c:v>
                </c:pt>
                <c:pt idx="426">
                  <c:v>5190157.5843245909</c:v>
                </c:pt>
                <c:pt idx="427">
                  <c:v>5190157.5843245909</c:v>
                </c:pt>
                <c:pt idx="428">
                  <c:v>5190157.5843245909</c:v>
                </c:pt>
                <c:pt idx="429">
                  <c:v>5190157.5843245909</c:v>
                </c:pt>
                <c:pt idx="430">
                  <c:v>5190157.5843245909</c:v>
                </c:pt>
                <c:pt idx="431">
                  <c:v>5190157.5843245909</c:v>
                </c:pt>
                <c:pt idx="432">
                  <c:v>5190157.5843245909</c:v>
                </c:pt>
                <c:pt idx="433">
                  <c:v>5190157.5843245909</c:v>
                </c:pt>
                <c:pt idx="434">
                  <c:v>5190157.5843245909</c:v>
                </c:pt>
                <c:pt idx="435">
                  <c:v>5190157.5843245909</c:v>
                </c:pt>
                <c:pt idx="436">
                  <c:v>5190157.5843245909</c:v>
                </c:pt>
                <c:pt idx="437">
                  <c:v>5190157.5843245909</c:v>
                </c:pt>
                <c:pt idx="438">
                  <c:v>5190157.5843245909</c:v>
                </c:pt>
                <c:pt idx="439">
                  <c:v>5190157.5843245909</c:v>
                </c:pt>
                <c:pt idx="440">
                  <c:v>5190157.5843245909</c:v>
                </c:pt>
                <c:pt idx="441">
                  <c:v>5190157.5843245909</c:v>
                </c:pt>
                <c:pt idx="442">
                  <c:v>5190157.5843245909</c:v>
                </c:pt>
                <c:pt idx="443">
                  <c:v>5190157.5843245909</c:v>
                </c:pt>
                <c:pt idx="444">
                  <c:v>5190157.5843245909</c:v>
                </c:pt>
                <c:pt idx="445">
                  <c:v>5190157.5843245909</c:v>
                </c:pt>
                <c:pt idx="446">
                  <c:v>5190157.5843245909</c:v>
                </c:pt>
                <c:pt idx="447">
                  <c:v>5190157.5843245909</c:v>
                </c:pt>
                <c:pt idx="448">
                  <c:v>5190157.5843245909</c:v>
                </c:pt>
                <c:pt idx="449">
                  <c:v>5190157.5843245909</c:v>
                </c:pt>
                <c:pt idx="450">
                  <c:v>5190157.5843245909</c:v>
                </c:pt>
                <c:pt idx="451">
                  <c:v>5190157.5843245909</c:v>
                </c:pt>
                <c:pt idx="452">
                  <c:v>5190157.5843245909</c:v>
                </c:pt>
                <c:pt idx="453">
                  <c:v>5190157.5843245909</c:v>
                </c:pt>
                <c:pt idx="454">
                  <c:v>5190157.5843245909</c:v>
                </c:pt>
                <c:pt idx="455">
                  <c:v>5190157.5843245909</c:v>
                </c:pt>
                <c:pt idx="456">
                  <c:v>5190157.5843245909</c:v>
                </c:pt>
                <c:pt idx="457">
                  <c:v>5190157.5843245909</c:v>
                </c:pt>
                <c:pt idx="458">
                  <c:v>5190157.5843245909</c:v>
                </c:pt>
                <c:pt idx="459">
                  <c:v>5190157.5843245909</c:v>
                </c:pt>
                <c:pt idx="460">
                  <c:v>5190157.5843245909</c:v>
                </c:pt>
                <c:pt idx="461">
                  <c:v>5190157.5843245909</c:v>
                </c:pt>
                <c:pt idx="462">
                  <c:v>5190157.5843245909</c:v>
                </c:pt>
                <c:pt idx="463">
                  <c:v>5190157.5843245909</c:v>
                </c:pt>
                <c:pt idx="464">
                  <c:v>5190157.5843245909</c:v>
                </c:pt>
                <c:pt idx="465">
                  <c:v>5190157.5843245909</c:v>
                </c:pt>
                <c:pt idx="466">
                  <c:v>5190157.5843245909</c:v>
                </c:pt>
                <c:pt idx="467">
                  <c:v>5190157.5843245909</c:v>
                </c:pt>
                <c:pt idx="468">
                  <c:v>5190157.5843245909</c:v>
                </c:pt>
                <c:pt idx="469">
                  <c:v>5190157.5843245909</c:v>
                </c:pt>
                <c:pt idx="470">
                  <c:v>5190157.5843245909</c:v>
                </c:pt>
                <c:pt idx="471">
                  <c:v>5190157.5843245909</c:v>
                </c:pt>
                <c:pt idx="472">
                  <c:v>5190157.5843245909</c:v>
                </c:pt>
                <c:pt idx="473">
                  <c:v>5190157.5843245909</c:v>
                </c:pt>
                <c:pt idx="474">
                  <c:v>5190157.5843245909</c:v>
                </c:pt>
                <c:pt idx="475">
                  <c:v>5190157.5843245909</c:v>
                </c:pt>
                <c:pt idx="476">
                  <c:v>5190157.5843245909</c:v>
                </c:pt>
                <c:pt idx="477">
                  <c:v>5190157.5843245909</c:v>
                </c:pt>
                <c:pt idx="478">
                  <c:v>5190157.5843245909</c:v>
                </c:pt>
                <c:pt idx="479">
                  <c:v>5190157.5843245909</c:v>
                </c:pt>
                <c:pt idx="480">
                  <c:v>5190818.3444747776</c:v>
                </c:pt>
                <c:pt idx="481">
                  <c:v>5193549.2789566908</c:v>
                </c:pt>
                <c:pt idx="482">
                  <c:v>5199488.7683737874</c:v>
                </c:pt>
                <c:pt idx="483">
                  <c:v>5207189.0974105801</c:v>
                </c:pt>
                <c:pt idx="484">
                  <c:v>5217013.4507633112</c:v>
                </c:pt>
                <c:pt idx="485">
                  <c:v>5229454.7952559628</c:v>
                </c:pt>
                <c:pt idx="486">
                  <c:v>5245095.2411238831</c:v>
                </c:pt>
                <c:pt idx="487">
                  <c:v>5265093.8231520327</c:v>
                </c:pt>
                <c:pt idx="488">
                  <c:v>5288564.1379827615</c:v>
                </c:pt>
                <c:pt idx="489">
                  <c:v>5314074.6241615405</c:v>
                </c:pt>
                <c:pt idx="490">
                  <c:v>5341515.9692524392</c:v>
                </c:pt>
                <c:pt idx="491">
                  <c:v>5370809.9276561383</c:v>
                </c:pt>
                <c:pt idx="492">
                  <c:v>5400611.229767032</c:v>
                </c:pt>
                <c:pt idx="493">
                  <c:v>5432556.5114261545</c:v>
                </c:pt>
                <c:pt idx="494">
                  <c:v>5465799.0830139816</c:v>
                </c:pt>
                <c:pt idx="495">
                  <c:v>5499239.1242502201</c:v>
                </c:pt>
                <c:pt idx="496">
                  <c:v>5532605.4816871053</c:v>
                </c:pt>
                <c:pt idx="497">
                  <c:v>5570326.9064320037</c:v>
                </c:pt>
                <c:pt idx="498">
                  <c:v>5612075.2105681915</c:v>
                </c:pt>
                <c:pt idx="499">
                  <c:v>5655248.2878936389</c:v>
                </c:pt>
                <c:pt idx="500">
                  <c:v>5702886.8900090586</c:v>
                </c:pt>
                <c:pt idx="501">
                  <c:v>5753867.9115817873</c:v>
                </c:pt>
                <c:pt idx="502">
                  <c:v>5806153.7137177754</c:v>
                </c:pt>
                <c:pt idx="503">
                  <c:v>5858564.0248471433</c:v>
                </c:pt>
                <c:pt idx="504">
                  <c:v>5912968.819627963</c:v>
                </c:pt>
                <c:pt idx="505">
                  <c:v>5966549.4491043156</c:v>
                </c:pt>
                <c:pt idx="506">
                  <c:v>6015146.2754000751</c:v>
                </c:pt>
                <c:pt idx="507">
                  <c:v>6057333.8223420195</c:v>
                </c:pt>
                <c:pt idx="508">
                  <c:v>6096393.9840551633</c:v>
                </c:pt>
                <c:pt idx="509">
                  <c:v>6133711.7801793236</c:v>
                </c:pt>
                <c:pt idx="510">
                  <c:v>6171993.2624517418</c:v>
                </c:pt>
                <c:pt idx="511">
                  <c:v>6216269.2674975963</c:v>
                </c:pt>
                <c:pt idx="512">
                  <c:v>6261149.1106148977</c:v>
                </c:pt>
                <c:pt idx="513">
                  <c:v>6300952.6435645549</c:v>
                </c:pt>
                <c:pt idx="514">
                  <c:v>6334107.5943382857</c:v>
                </c:pt>
                <c:pt idx="515">
                  <c:v>6360373.0919222273</c:v>
                </c:pt>
                <c:pt idx="516">
                  <c:v>6379708.3647588594</c:v>
                </c:pt>
                <c:pt idx="517">
                  <c:v>6392263.1393102277</c:v>
                </c:pt>
                <c:pt idx="518">
                  <c:v>6401975.6573509658</c:v>
                </c:pt>
                <c:pt idx="519">
                  <c:v>6410216.7945403736</c:v>
                </c:pt>
                <c:pt idx="520">
                  <c:v>6418341.2875834098</c:v>
                </c:pt>
                <c:pt idx="521">
                  <c:v>6430170.8389164424</c:v>
                </c:pt>
                <c:pt idx="522">
                  <c:v>6447051.0032557752</c:v>
                </c:pt>
                <c:pt idx="523">
                  <c:v>6469290.2446192177</c:v>
                </c:pt>
                <c:pt idx="524">
                  <c:v>6499658.8441226967</c:v>
                </c:pt>
                <c:pt idx="525">
                  <c:v>6537177.2557530329</c:v>
                </c:pt>
                <c:pt idx="526">
                  <c:v>6578197.9215082014</c:v>
                </c:pt>
                <c:pt idx="527">
                  <c:v>6622943.3414633945</c:v>
                </c:pt>
                <c:pt idx="528">
                  <c:v>6671530.8181303395</c:v>
                </c:pt>
                <c:pt idx="529">
                  <c:v>6722279.3058052249</c:v>
                </c:pt>
                <c:pt idx="530">
                  <c:v>6769326.0793271838</c:v>
                </c:pt>
                <c:pt idx="531">
                  <c:v>6809654.3469323469</c:v>
                </c:pt>
                <c:pt idx="532">
                  <c:v>6845930.0961726513</c:v>
                </c:pt>
                <c:pt idx="533">
                  <c:v>6879547.9656667607</c:v>
                </c:pt>
                <c:pt idx="534">
                  <c:v>6911920.1313354457</c:v>
                </c:pt>
                <c:pt idx="535">
                  <c:v>6944292.2970041307</c:v>
                </c:pt>
                <c:pt idx="536">
                  <c:v>6973708.6910163648</c:v>
                </c:pt>
                <c:pt idx="537">
                  <c:v>6998675.2422989309</c:v>
                </c:pt>
                <c:pt idx="538">
                  <c:v>7020647.962288213</c:v>
                </c:pt>
                <c:pt idx="539">
                  <c:v>7041132.7692452287</c:v>
                </c:pt>
                <c:pt idx="540">
                  <c:v>7063105.4892345108</c:v>
                </c:pt>
                <c:pt idx="541">
                  <c:v>7089418.5937988888</c:v>
                </c:pt>
                <c:pt idx="542">
                  <c:v>7118492.8762881709</c:v>
                </c:pt>
                <c:pt idx="543">
                  <c:v>7144410.3095323518</c:v>
                </c:pt>
                <c:pt idx="544">
                  <c:v>7162839.4947513547</c:v>
                </c:pt>
                <c:pt idx="545">
                  <c:v>7172580.4238268919</c:v>
                </c:pt>
                <c:pt idx="546">
                  <c:v>7176543.5633938536</c:v>
                </c:pt>
                <c:pt idx="547">
                  <c:v>7176543.5633938536</c:v>
                </c:pt>
                <c:pt idx="548">
                  <c:v>7176543.5633938536</c:v>
                </c:pt>
                <c:pt idx="549">
                  <c:v>7176543.5633938536</c:v>
                </c:pt>
                <c:pt idx="550">
                  <c:v>7176543.5633938536</c:v>
                </c:pt>
                <c:pt idx="551">
                  <c:v>7176543.5633938536</c:v>
                </c:pt>
                <c:pt idx="552">
                  <c:v>7176543.5633938536</c:v>
                </c:pt>
                <c:pt idx="553">
                  <c:v>7176543.5633938536</c:v>
                </c:pt>
                <c:pt idx="554">
                  <c:v>7176543.5633938536</c:v>
                </c:pt>
                <c:pt idx="555">
                  <c:v>7176543.5633938536</c:v>
                </c:pt>
                <c:pt idx="556">
                  <c:v>7176543.5633938536</c:v>
                </c:pt>
                <c:pt idx="557">
                  <c:v>7176543.5633938536</c:v>
                </c:pt>
                <c:pt idx="558">
                  <c:v>7176543.5633938536</c:v>
                </c:pt>
                <c:pt idx="559">
                  <c:v>7176543.5633938536</c:v>
                </c:pt>
                <c:pt idx="560">
                  <c:v>7176543.5633938536</c:v>
                </c:pt>
                <c:pt idx="561">
                  <c:v>7176543.5633938536</c:v>
                </c:pt>
                <c:pt idx="562">
                  <c:v>7176543.5633938536</c:v>
                </c:pt>
                <c:pt idx="563">
                  <c:v>7176543.5633938536</c:v>
                </c:pt>
                <c:pt idx="564">
                  <c:v>7176543.5633938536</c:v>
                </c:pt>
                <c:pt idx="565">
                  <c:v>7176543.5633938536</c:v>
                </c:pt>
                <c:pt idx="566">
                  <c:v>7176543.5633938536</c:v>
                </c:pt>
                <c:pt idx="567">
                  <c:v>7176543.5633938536</c:v>
                </c:pt>
                <c:pt idx="568">
                  <c:v>7176543.5633938536</c:v>
                </c:pt>
                <c:pt idx="569">
                  <c:v>7176543.5633938536</c:v>
                </c:pt>
                <c:pt idx="570">
                  <c:v>7176543.5633938536</c:v>
                </c:pt>
                <c:pt idx="571">
                  <c:v>7176543.5633938536</c:v>
                </c:pt>
                <c:pt idx="572">
                  <c:v>7176543.5633938536</c:v>
                </c:pt>
                <c:pt idx="573">
                  <c:v>7176543.5633938536</c:v>
                </c:pt>
                <c:pt idx="574">
                  <c:v>7176543.5633938536</c:v>
                </c:pt>
                <c:pt idx="575">
                  <c:v>7176543.5633938536</c:v>
                </c:pt>
                <c:pt idx="576">
                  <c:v>7176543.5633938536</c:v>
                </c:pt>
                <c:pt idx="577">
                  <c:v>7176543.5633938536</c:v>
                </c:pt>
                <c:pt idx="578">
                  <c:v>7176543.5633938536</c:v>
                </c:pt>
                <c:pt idx="579">
                  <c:v>7176543.5633938536</c:v>
                </c:pt>
                <c:pt idx="580">
                  <c:v>7176543.5633938536</c:v>
                </c:pt>
                <c:pt idx="581">
                  <c:v>7176543.5633938536</c:v>
                </c:pt>
                <c:pt idx="582">
                  <c:v>7176543.5633938536</c:v>
                </c:pt>
                <c:pt idx="583">
                  <c:v>7176543.5633938536</c:v>
                </c:pt>
                <c:pt idx="584">
                  <c:v>7176543.5633938536</c:v>
                </c:pt>
                <c:pt idx="585">
                  <c:v>7176543.5633938536</c:v>
                </c:pt>
                <c:pt idx="586">
                  <c:v>7176543.5633938536</c:v>
                </c:pt>
                <c:pt idx="587">
                  <c:v>7176543.5633938536</c:v>
                </c:pt>
                <c:pt idx="588">
                  <c:v>7176543.5633938536</c:v>
                </c:pt>
                <c:pt idx="589">
                  <c:v>7176543.5633938536</c:v>
                </c:pt>
                <c:pt idx="590">
                  <c:v>7176543.5633938536</c:v>
                </c:pt>
                <c:pt idx="591">
                  <c:v>7176543.5633938536</c:v>
                </c:pt>
                <c:pt idx="592">
                  <c:v>7176543.5633938536</c:v>
                </c:pt>
                <c:pt idx="593">
                  <c:v>7176543.5633938536</c:v>
                </c:pt>
                <c:pt idx="594">
                  <c:v>7176543.5633938536</c:v>
                </c:pt>
                <c:pt idx="595">
                  <c:v>7176543.5633938536</c:v>
                </c:pt>
                <c:pt idx="596">
                  <c:v>7176543.5633938536</c:v>
                </c:pt>
                <c:pt idx="597">
                  <c:v>7176543.5633938536</c:v>
                </c:pt>
                <c:pt idx="598">
                  <c:v>7176543.5633938536</c:v>
                </c:pt>
                <c:pt idx="599">
                  <c:v>7176543.5633938536</c:v>
                </c:pt>
                <c:pt idx="600">
                  <c:v>7176543.5633938536</c:v>
                </c:pt>
                <c:pt idx="601">
                  <c:v>7176947.6012312416</c:v>
                </c:pt>
                <c:pt idx="602">
                  <c:v>7182668.2058520429</c:v>
                </c:pt>
                <c:pt idx="603">
                  <c:v>7192360.84717099</c:v>
                </c:pt>
                <c:pt idx="604">
                  <c:v>7205042.917796175</c:v>
                </c:pt>
                <c:pt idx="605">
                  <c:v>7220189.1622472359</c:v>
                </c:pt>
                <c:pt idx="606">
                  <c:v>7237159.6992183467</c:v>
                </c:pt>
                <c:pt idx="607">
                  <c:v>7254693.7690141462</c:v>
                </c:pt>
                <c:pt idx="608">
                  <c:v>7271599.0979724489</c:v>
                </c:pt>
                <c:pt idx="609">
                  <c:v>7286552.6079964899</c:v>
                </c:pt>
                <c:pt idx="610">
                  <c:v>7299847.8920958973</c:v>
                </c:pt>
                <c:pt idx="611">
                  <c:v>7310941.0640059803</c:v>
                </c:pt>
                <c:pt idx="612">
                  <c:v>7316861.8590212688</c:v>
                </c:pt>
                <c:pt idx="613">
                  <c:v>7316861.8590212688</c:v>
                </c:pt>
                <c:pt idx="614">
                  <c:v>7316861.8590212688</c:v>
                </c:pt>
                <c:pt idx="615">
                  <c:v>7316861.8590212688</c:v>
                </c:pt>
                <c:pt idx="616">
                  <c:v>7316861.8590212688</c:v>
                </c:pt>
                <c:pt idx="617">
                  <c:v>7316861.8590212688</c:v>
                </c:pt>
                <c:pt idx="618">
                  <c:v>7316861.8590212688</c:v>
                </c:pt>
                <c:pt idx="619">
                  <c:v>7316861.8590212688</c:v>
                </c:pt>
                <c:pt idx="620">
                  <c:v>7316861.8590212688</c:v>
                </c:pt>
                <c:pt idx="621">
                  <c:v>7316861.8590212688</c:v>
                </c:pt>
                <c:pt idx="622">
                  <c:v>7316861.8590212688</c:v>
                </c:pt>
                <c:pt idx="623">
                  <c:v>7316861.8590212688</c:v>
                </c:pt>
                <c:pt idx="624">
                  <c:v>7319366.2793083219</c:v>
                </c:pt>
                <c:pt idx="625">
                  <c:v>7325112.5043401737</c:v>
                </c:pt>
                <c:pt idx="626">
                  <c:v>7333280.527346422</c:v>
                </c:pt>
                <c:pt idx="627">
                  <c:v>7343851.740311374</c:v>
                </c:pt>
                <c:pt idx="628">
                  <c:v>7356295.4016294712</c:v>
                </c:pt>
                <c:pt idx="629">
                  <c:v>7370421.3586966591</c:v>
                </c:pt>
                <c:pt idx="630">
                  <c:v>7386514.5479464838</c:v>
                </c:pt>
                <c:pt idx="631">
                  <c:v>7403365.3035334386</c:v>
                </c:pt>
                <c:pt idx="632">
                  <c:v>7419370.5167510007</c:v>
                </c:pt>
                <c:pt idx="633">
                  <c:v>7434716.6410536021</c:v>
                </c:pt>
                <c:pt idx="634">
                  <c:v>7449389.3624437572</c:v>
                </c:pt>
                <c:pt idx="635">
                  <c:v>7463691.3885205071</c:v>
                </c:pt>
                <c:pt idx="636">
                  <c:v>7478485.0068043415</c:v>
                </c:pt>
                <c:pt idx="637">
                  <c:v>7494342.2899596756</c:v>
                </c:pt>
                <c:pt idx="638">
                  <c:v>7511887.9844744857</c:v>
                </c:pt>
                <c:pt idx="639">
                  <c:v>7531292.4707308887</c:v>
                </c:pt>
                <c:pt idx="640">
                  <c:v>7550851.412746409</c:v>
                </c:pt>
                <c:pt idx="641">
                  <c:v>7569958.2044667862</c:v>
                </c:pt>
                <c:pt idx="642">
                  <c:v>7589021.3101999834</c:v>
                </c:pt>
                <c:pt idx="643">
                  <c:v>7608003.4816107331</c:v>
                </c:pt>
                <c:pt idx="644">
                  <c:v>7625352.4297627257</c:v>
                </c:pt>
                <c:pt idx="645">
                  <c:v>7637298.1112476913</c:v>
                </c:pt>
                <c:pt idx="646">
                  <c:v>7639757.3102881284</c:v>
                </c:pt>
                <c:pt idx="647">
                  <c:v>7639757.3102881284</c:v>
                </c:pt>
                <c:pt idx="648">
                  <c:v>7639757.3102881284</c:v>
                </c:pt>
                <c:pt idx="649">
                  <c:v>7639757.3102881284</c:v>
                </c:pt>
                <c:pt idx="650">
                  <c:v>7639757.3102881284</c:v>
                </c:pt>
                <c:pt idx="651">
                  <c:v>7639757.3102881284</c:v>
                </c:pt>
                <c:pt idx="652">
                  <c:v>7639757.3102881284</c:v>
                </c:pt>
                <c:pt idx="653">
                  <c:v>7639757.3102881284</c:v>
                </c:pt>
                <c:pt idx="654">
                  <c:v>7639757.3102881284</c:v>
                </c:pt>
                <c:pt idx="655">
                  <c:v>7639757.3102881284</c:v>
                </c:pt>
                <c:pt idx="656">
                  <c:v>7639757.3102881284</c:v>
                </c:pt>
                <c:pt idx="657">
                  <c:v>7639757.3102881284</c:v>
                </c:pt>
                <c:pt idx="658">
                  <c:v>7639757.3102881284</c:v>
                </c:pt>
                <c:pt idx="659">
                  <c:v>7639757.3102881284</c:v>
                </c:pt>
                <c:pt idx="660">
                  <c:v>7639757.3102881284</c:v>
                </c:pt>
                <c:pt idx="661">
                  <c:v>7639757.3102881284</c:v>
                </c:pt>
                <c:pt idx="662">
                  <c:v>7639757.3102881284</c:v>
                </c:pt>
                <c:pt idx="663">
                  <c:v>7639757.3102881284</c:v>
                </c:pt>
                <c:pt idx="664">
                  <c:v>7639757.3102881284</c:v>
                </c:pt>
                <c:pt idx="665">
                  <c:v>7639757.3102881284</c:v>
                </c:pt>
                <c:pt idx="666">
                  <c:v>7639757.3102881284</c:v>
                </c:pt>
                <c:pt idx="667">
                  <c:v>7639757.3102881284</c:v>
                </c:pt>
                <c:pt idx="668">
                  <c:v>7639757.3102881284</c:v>
                </c:pt>
                <c:pt idx="669">
                  <c:v>7639757.3102881284</c:v>
                </c:pt>
                <c:pt idx="670">
                  <c:v>7639757.3102881284</c:v>
                </c:pt>
                <c:pt idx="671">
                  <c:v>7639757.3102881284</c:v>
                </c:pt>
                <c:pt idx="672">
                  <c:v>7639757.3102881284</c:v>
                </c:pt>
                <c:pt idx="673">
                  <c:v>7639757.3102881284</c:v>
                </c:pt>
                <c:pt idx="674">
                  <c:v>7639757.3102881284</c:v>
                </c:pt>
                <c:pt idx="675">
                  <c:v>7639757.3102881284</c:v>
                </c:pt>
                <c:pt idx="676">
                  <c:v>7639757.3102881284</c:v>
                </c:pt>
                <c:pt idx="677">
                  <c:v>7639757.3102881284</c:v>
                </c:pt>
                <c:pt idx="678">
                  <c:v>7639757.3102881284</c:v>
                </c:pt>
                <c:pt idx="679">
                  <c:v>7639757.3102881284</c:v>
                </c:pt>
                <c:pt idx="680">
                  <c:v>7639757.3102881284</c:v>
                </c:pt>
                <c:pt idx="681">
                  <c:v>7639757.3102881284</c:v>
                </c:pt>
                <c:pt idx="682">
                  <c:v>7639757.3102881284</c:v>
                </c:pt>
                <c:pt idx="683">
                  <c:v>7639757.3102881284</c:v>
                </c:pt>
                <c:pt idx="684">
                  <c:v>7639757.3102881284</c:v>
                </c:pt>
                <c:pt idx="685">
                  <c:v>7639757.3102881284</c:v>
                </c:pt>
                <c:pt idx="686">
                  <c:v>7639757.3102881284</c:v>
                </c:pt>
                <c:pt idx="687">
                  <c:v>7639757.3102881284</c:v>
                </c:pt>
                <c:pt idx="688">
                  <c:v>7639757.3102881284</c:v>
                </c:pt>
                <c:pt idx="689">
                  <c:v>7639757.3102881284</c:v>
                </c:pt>
                <c:pt idx="690">
                  <c:v>7639757.3102881284</c:v>
                </c:pt>
                <c:pt idx="691">
                  <c:v>7639757.3102881284</c:v>
                </c:pt>
                <c:pt idx="692">
                  <c:v>7639757.3102881284</c:v>
                </c:pt>
                <c:pt idx="693">
                  <c:v>7639757.3102881284</c:v>
                </c:pt>
                <c:pt idx="694">
                  <c:v>7639757.3102881284</c:v>
                </c:pt>
                <c:pt idx="695">
                  <c:v>7639757.3102881284</c:v>
                </c:pt>
                <c:pt idx="696">
                  <c:v>7639757.3102881284</c:v>
                </c:pt>
                <c:pt idx="697">
                  <c:v>7640209.9723809641</c:v>
                </c:pt>
                <c:pt idx="698">
                  <c:v>7641114.2230393952</c:v>
                </c:pt>
                <c:pt idx="699">
                  <c:v>7642610.3967986703</c:v>
                </c:pt>
                <c:pt idx="700">
                  <c:v>7645250.6798920222</c:v>
                </c:pt>
                <c:pt idx="701">
                  <c:v>7649357.3484409209</c:v>
                </c:pt>
                <c:pt idx="702">
                  <c:v>7655561.2799747242</c:v>
                </c:pt>
                <c:pt idx="703">
                  <c:v>7664331.2270670729</c:v>
                </c:pt>
                <c:pt idx="704">
                  <c:v>7675783.1156001249</c:v>
                </c:pt>
                <c:pt idx="705">
                  <c:v>7689613.3524848893</c:v>
                </c:pt>
                <c:pt idx="706">
                  <c:v>7706393.0794253573</c:v>
                </c:pt>
                <c:pt idx="707">
                  <c:v>7725321.5304120379</c:v>
                </c:pt>
                <c:pt idx="708">
                  <c:v>7746600.0049649896</c:v>
                </c:pt>
                <c:pt idx="709">
                  <c:v>7770193.2936194427</c:v>
                </c:pt>
                <c:pt idx="710">
                  <c:v>7796407.1949049598</c:v>
                </c:pt>
                <c:pt idx="711">
                  <c:v>7824966.6109234784</c:v>
                </c:pt>
                <c:pt idx="712">
                  <c:v>7855547.4380165339</c:v>
                </c:pt>
                <c:pt idx="713">
                  <c:v>7889147.5400756178</c:v>
                </c:pt>
                <c:pt idx="714">
                  <c:v>7925299.9055883614</c:v>
                </c:pt>
                <c:pt idx="715">
                  <c:v>7962461.4921543309</c:v>
                </c:pt>
                <c:pt idx="716">
                  <c:v>7999625.6507727467</c:v>
                </c:pt>
                <c:pt idx="717">
                  <c:v>8035380.3638630249</c:v>
                </c:pt>
                <c:pt idx="718">
                  <c:v>8066525.1495134095</c:v>
                </c:pt>
                <c:pt idx="719">
                  <c:v>8090335.5998210264</c:v>
                </c:pt>
                <c:pt idx="720">
                  <c:v>8104068.1551677603</c:v>
                </c:pt>
                <c:pt idx="721">
                  <c:v>8110098.5521193491</c:v>
                </c:pt>
                <c:pt idx="722">
                  <c:v>8116974.0297702868</c:v>
                </c:pt>
                <c:pt idx="723">
                  <c:v>8127443.665322667</c:v>
                </c:pt>
                <c:pt idx="724">
                  <c:v>8140597.2982036704</c:v>
                </c:pt>
                <c:pt idx="725">
                  <c:v>8158308.3444214007</c:v>
                </c:pt>
                <c:pt idx="726">
                  <c:v>8182545.2297595013</c:v>
                </c:pt>
                <c:pt idx="727">
                  <c:v>8211748.4794905046</c:v>
                </c:pt>
                <c:pt idx="728">
                  <c:v>8243590.1382703558</c:v>
                </c:pt>
                <c:pt idx="729">
                  <c:v>8278272.301863783</c:v>
                </c:pt>
                <c:pt idx="730">
                  <c:v>8315006.1780638369</c:v>
                </c:pt>
                <c:pt idx="731">
                  <c:v>8351895.6551804421</c:v>
                </c:pt>
                <c:pt idx="732">
                  <c:v>8388893.7646277752</c:v>
                </c:pt>
                <c:pt idx="733">
                  <c:v>8426936.0796912517</c:v>
                </c:pt>
                <c:pt idx="734">
                  <c:v>8463787.9514272865</c:v>
                </c:pt>
                <c:pt idx="735">
                  <c:v>8498205.6777898725</c:v>
                </c:pt>
                <c:pt idx="736">
                  <c:v>8531017.8207528349</c:v>
                </c:pt>
                <c:pt idx="737">
                  <c:v>8560868.1261551138</c:v>
                </c:pt>
                <c:pt idx="738">
                  <c:v>8587572.8994730785</c:v>
                </c:pt>
                <c:pt idx="739">
                  <c:v>8613317.7747930046</c:v>
                </c:pt>
                <c:pt idx="740">
                  <c:v>8636792.6559553389</c:v>
                </c:pt>
                <c:pt idx="741">
                  <c:v>8659196.2855946813</c:v>
                </c:pt>
                <c:pt idx="742">
                  <c:v>8681599.9152340237</c:v>
                </c:pt>
                <c:pt idx="743">
                  <c:v>8704075.9915194847</c:v>
                </c:pt>
                <c:pt idx="744">
                  <c:v>8727776.5759067964</c:v>
                </c:pt>
                <c:pt idx="745">
                  <c:v>8751552.6645154078</c:v>
                </c:pt>
                <c:pt idx="746">
                  <c:v>8775404.39278928</c:v>
                </c:pt>
                <c:pt idx="747">
                  <c:v>8801798.4474207871</c:v>
                </c:pt>
                <c:pt idx="748">
                  <c:v>8831982.8522303458</c:v>
                </c:pt>
                <c:pt idx="749">
                  <c:v>8863684.6134436261</c:v>
                </c:pt>
                <c:pt idx="750">
                  <c:v>8894506.5223562531</c:v>
                </c:pt>
                <c:pt idx="751">
                  <c:v>8925695.7629471067</c:v>
                </c:pt>
                <c:pt idx="752">
                  <c:v>8957161.9707349222</c:v>
                </c:pt>
                <c:pt idx="753">
                  <c:v>8985133.0363406744</c:v>
                </c:pt>
                <c:pt idx="754">
                  <c:v>9010762.601166144</c:v>
                </c:pt>
                <c:pt idx="755">
                  <c:v>9033870.1692613661</c:v>
                </c:pt>
                <c:pt idx="756">
                  <c:v>9054444.1943176277</c:v>
                </c:pt>
                <c:pt idx="757">
                  <c:v>9076251.2705147006</c:v>
                </c:pt>
                <c:pt idx="758">
                  <c:v>9097988.1270068362</c:v>
                </c:pt>
                <c:pt idx="759">
                  <c:v>9119724.9834989719</c:v>
                </c:pt>
                <c:pt idx="760">
                  <c:v>9142686.410460528</c:v>
                </c:pt>
                <c:pt idx="761">
                  <c:v>9164353.1904313434</c:v>
                </c:pt>
                <c:pt idx="762">
                  <c:v>9184725.3234114181</c:v>
                </c:pt>
                <c:pt idx="763">
                  <c:v>9205030.4451850075</c:v>
                </c:pt>
                <c:pt idx="764">
                  <c:v>9225268.6982907597</c:v>
                </c:pt>
                <c:pt idx="765">
                  <c:v>9245440.2249448337</c:v>
                </c:pt>
                <c:pt idx="766">
                  <c:v>9265545.167040905</c:v>
                </c:pt>
                <c:pt idx="767">
                  <c:v>9284303.63142794</c:v>
                </c:pt>
                <c:pt idx="768">
                  <c:v>9302998.7165305708</c:v>
                </c:pt>
                <c:pt idx="769">
                  <c:v>9320296.1981594469</c:v>
                </c:pt>
                <c:pt idx="770">
                  <c:v>9336265.2998614106</c:v>
                </c:pt>
                <c:pt idx="771">
                  <c:v>9353323.4798748922</c:v>
                </c:pt>
                <c:pt idx="772">
                  <c:v>9370262.8443184458</c:v>
                </c:pt>
                <c:pt idx="773">
                  <c:v>9387083.9465774037</c:v>
                </c:pt>
                <c:pt idx="774">
                  <c:v>9405029.3802812882</c:v>
                </c:pt>
                <c:pt idx="775">
                  <c:v>9425324.201757513</c:v>
                </c:pt>
                <c:pt idx="776">
                  <c:v>9446785.1545371693</c:v>
                </c:pt>
                <c:pt idx="777">
                  <c:v>9469479.3827797882</c:v>
                </c:pt>
                <c:pt idx="778">
                  <c:v>9493406.8864853699</c:v>
                </c:pt>
                <c:pt idx="779">
                  <c:v>9516174.1037949286</c:v>
                </c:pt>
                <c:pt idx="780">
                  <c:v>9540253.5669532157</c:v>
                </c:pt>
                <c:pt idx="781">
                  <c:v>9566811.2708522435</c:v>
                </c:pt>
                <c:pt idx="782">
                  <c:v>9594778.1362321898</c:v>
                </c:pt>
                <c:pt idx="783">
                  <c:v>9622915.5922381897</c:v>
                </c:pt>
                <c:pt idx="784">
                  <c:v>9648790.8150757458</c:v>
                </c:pt>
                <c:pt idx="785">
                  <c:v>9672295.4788928926</c:v>
                </c:pt>
                <c:pt idx="786">
                  <c:v>9694606.3051318936</c:v>
                </c:pt>
                <c:pt idx="787">
                  <c:v>9714380.4415560793</c:v>
                </c:pt>
                <c:pt idx="788">
                  <c:v>9730349.543258043</c:v>
                </c:pt>
                <c:pt idx="789">
                  <c:v>9744942.3393822033</c:v>
                </c:pt>
                <c:pt idx="790">
                  <c:v>9758120.5059090909</c:v>
                </c:pt>
                <c:pt idx="791">
                  <c:v>9771147.7879557032</c:v>
                </c:pt>
                <c:pt idx="792">
                  <c:v>9783975.8124946188</c:v>
                </c:pt>
                <c:pt idx="793">
                  <c:v>9794206.8077615611</c:v>
                </c:pt>
                <c:pt idx="794">
                  <c:v>9803052.903809147</c:v>
                </c:pt>
                <c:pt idx="795">
                  <c:v>9810503.3137322143</c:v>
                </c:pt>
                <c:pt idx="796">
                  <c:v>9816590.5675454568</c:v>
                </c:pt>
                <c:pt idx="797">
                  <c:v>9822484.187722167</c:v>
                </c:pt>
                <c:pt idx="798">
                  <c:v>9828188.8064458631</c:v>
                </c:pt>
                <c:pt idx="799">
                  <c:v>9834839.9758265018</c:v>
                </c:pt>
                <c:pt idx="800">
                  <c:v>9842407.1192893647</c:v>
                </c:pt>
                <c:pt idx="801">
                  <c:v>9848699.6223746333</c:v>
                </c:pt>
                <c:pt idx="802">
                  <c:v>9851581.2803360708</c:v>
                </c:pt>
                <c:pt idx="803">
                  <c:v>9854329.702126408</c:v>
                </c:pt>
                <c:pt idx="804">
                  <c:v>9857950.3712275457</c:v>
                </c:pt>
                <c:pt idx="805">
                  <c:v>9862455.8297394551</c:v>
                </c:pt>
                <c:pt idx="806">
                  <c:v>9870802.7822582759</c:v>
                </c:pt>
                <c:pt idx="807">
                  <c:v>9882929.0372199044</c:v>
                </c:pt>
                <c:pt idx="808">
                  <c:v>9898839.1880986243</c:v>
                </c:pt>
                <c:pt idx="809">
                  <c:v>9918605.9936455842</c:v>
                </c:pt>
                <c:pt idx="810">
                  <c:v>9941389.7556354161</c:v>
                </c:pt>
                <c:pt idx="811">
                  <c:v>9966395.2640692666</c:v>
                </c:pt>
                <c:pt idx="812">
                  <c:v>9991746.1145983338</c:v>
                </c:pt>
                <c:pt idx="813">
                  <c:v>10016514.120058985</c:v>
                </c:pt>
                <c:pt idx="814">
                  <c:v>10041619.788876241</c:v>
                </c:pt>
                <c:pt idx="815">
                  <c:v>10067064.937289143</c:v>
                </c:pt>
                <c:pt idx="816">
                  <c:v>10093903.485509142</c:v>
                </c:pt>
                <c:pt idx="817">
                  <c:v>10122160.670683071</c:v>
                </c:pt>
                <c:pt idx="818">
                  <c:v>10150878.691458654</c:v>
                </c:pt>
                <c:pt idx="819">
                  <c:v>10178967.525080597</c:v>
                </c:pt>
                <c:pt idx="820">
                  <c:v>10206400.962252457</c:v>
                </c:pt>
                <c:pt idx="821">
                  <c:v>10234186.678474417</c:v>
                </c:pt>
                <c:pt idx="822">
                  <c:v>10260064.670771722</c:v>
                </c:pt>
                <c:pt idx="823">
                  <c:v>10283990.176716102</c:v>
                </c:pt>
                <c:pt idx="824">
                  <c:v>10308071.184328688</c:v>
                </c:pt>
                <c:pt idx="825">
                  <c:v>10332308.200556882</c:v>
                </c:pt>
                <c:pt idx="826">
                  <c:v>10355541.5208076</c:v>
                </c:pt>
                <c:pt idx="827">
                  <c:v>10377759.9673732</c:v>
                </c:pt>
                <c:pt idx="828">
                  <c:v>10398882.295521349</c:v>
                </c:pt>
                <c:pt idx="829">
                  <c:v>10418902.789338889</c:v>
                </c:pt>
                <c:pt idx="830">
                  <c:v>10437751.379221242</c:v>
                </c:pt>
                <c:pt idx="831">
                  <c:v>10454256.161233226</c:v>
                </c:pt>
                <c:pt idx="832">
                  <c:v>10471871.544936929</c:v>
                </c:pt>
                <c:pt idx="833">
                  <c:v>10491690.983962115</c:v>
                </c:pt>
                <c:pt idx="834">
                  <c:v>10512673.559561376</c:v>
                </c:pt>
                <c:pt idx="835">
                  <c:v>10535982.408308784</c:v>
                </c:pt>
                <c:pt idx="836">
                  <c:v>10558200.854874384</c:v>
                </c:pt>
                <c:pt idx="837">
                  <c:v>10573533.732951183</c:v>
                </c:pt>
                <c:pt idx="838">
                  <c:v>10578319.475611314</c:v>
                </c:pt>
                <c:pt idx="839">
                  <c:v>10578319.475611314</c:v>
                </c:pt>
                <c:pt idx="840">
                  <c:v>10578319.475611314</c:v>
                </c:pt>
                <c:pt idx="841">
                  <c:v>10578319.475611314</c:v>
                </c:pt>
                <c:pt idx="842">
                  <c:v>10578319.475611314</c:v>
                </c:pt>
                <c:pt idx="843">
                  <c:v>10578319.475611314</c:v>
                </c:pt>
                <c:pt idx="844">
                  <c:v>10578319.475611314</c:v>
                </c:pt>
                <c:pt idx="845">
                  <c:v>10578319.475611314</c:v>
                </c:pt>
                <c:pt idx="846">
                  <c:v>10579551.450088823</c:v>
                </c:pt>
                <c:pt idx="847">
                  <c:v>10589212.398351058</c:v>
                </c:pt>
                <c:pt idx="848">
                  <c:v>10604823.791244499</c:v>
                </c:pt>
                <c:pt idx="849">
                  <c:v>10625882.428075964</c:v>
                </c:pt>
                <c:pt idx="850">
                  <c:v>10651193.247345643</c:v>
                </c:pt>
                <c:pt idx="851">
                  <c:v>10678933.881402899</c:v>
                </c:pt>
                <c:pt idx="852">
                  <c:v>10708489.162400249</c:v>
                </c:pt>
                <c:pt idx="853">
                  <c:v>10737458.053906891</c:v>
                </c:pt>
                <c:pt idx="854">
                  <c:v>10764844.712926127</c:v>
                </c:pt>
                <c:pt idx="855">
                  <c:v>10791211.101263709</c:v>
                </c:pt>
                <c:pt idx="856">
                  <c:v>10816380.249333292</c:v>
                </c:pt>
                <c:pt idx="857">
                  <c:v>10840190.699640909</c:v>
                </c:pt>
                <c:pt idx="858">
                  <c:v>10863461.142569624</c:v>
                </c:pt>
                <c:pt idx="859">
                  <c:v>10886085.231650842</c:v>
                </c:pt>
                <c:pt idx="860">
                  <c:v>10907053.521266263</c:v>
                </c:pt>
                <c:pt idx="861">
                  <c:v>10925255.583821785</c:v>
                </c:pt>
                <c:pt idx="862">
                  <c:v>10937575.213286037</c:v>
                </c:pt>
                <c:pt idx="863">
                  <c:v>10943880.433028067</c:v>
                </c:pt>
                <c:pt idx="864">
                  <c:v>10947090.281739695</c:v>
                </c:pt>
                <c:pt idx="865">
                  <c:v>10948224.800259816</c:v>
                </c:pt>
                <c:pt idx="866">
                  <c:v>10948224.800259816</c:v>
                </c:pt>
                <c:pt idx="867">
                  <c:v>10948224.800259816</c:v>
                </c:pt>
                <c:pt idx="868">
                  <c:v>10948224.800259816</c:v>
                </c:pt>
                <c:pt idx="869">
                  <c:v>10948224.800259816</c:v>
                </c:pt>
                <c:pt idx="870">
                  <c:v>10949587.801092885</c:v>
                </c:pt>
                <c:pt idx="871">
                  <c:v>10950845.258473707</c:v>
                </c:pt>
                <c:pt idx="872">
                  <c:v>10952027.332637098</c:v>
                </c:pt>
                <c:pt idx="873">
                  <c:v>10955428.379238822</c:v>
                </c:pt>
                <c:pt idx="874">
                  <c:v>10960216.684363948</c:v>
                </c:pt>
                <c:pt idx="875">
                  <c:v>10965616.830407614</c:v>
                </c:pt>
                <c:pt idx="876">
                  <c:v>10971632.416248336</c:v>
                </c:pt>
                <c:pt idx="877">
                  <c:v>10978957.348196626</c:v>
                </c:pt>
                <c:pt idx="878">
                  <c:v>10986880.817786522</c:v>
                </c:pt>
                <c:pt idx="879">
                  <c:v>10994726.369110966</c:v>
                </c:pt>
                <c:pt idx="880">
                  <c:v>11003189.855737641</c:v>
                </c:pt>
                <c:pt idx="881">
                  <c:v>11012259.894858047</c:v>
                </c:pt>
                <c:pt idx="882">
                  <c:v>11021285.552555731</c:v>
                </c:pt>
                <c:pt idx="883">
                  <c:v>11030950.758781482</c:v>
                </c:pt>
                <c:pt idx="884">
                  <c:v>11040568.812376566</c:v>
                </c:pt>
                <c:pt idx="885">
                  <c:v>11049505.934258686</c:v>
                </c:pt>
                <c:pt idx="886">
                  <c:v>11058398.901102994</c:v>
                </c:pt>
                <c:pt idx="887">
                  <c:v>11066572.700920599</c:v>
                </c:pt>
                <c:pt idx="888">
                  <c:v>11073361.088761235</c:v>
                </c:pt>
                <c:pt idx="889">
                  <c:v>11078746.583173864</c:v>
                </c:pt>
                <c:pt idx="890">
                  <c:v>11083387.229060909</c:v>
                </c:pt>
                <c:pt idx="891">
                  <c:v>11086632.459294181</c:v>
                </c:pt>
                <c:pt idx="892">
                  <c:v>11087896.000988409</c:v>
                </c:pt>
                <c:pt idx="893">
                  <c:v>11087896.000988409</c:v>
                </c:pt>
                <c:pt idx="894">
                  <c:v>11087896.000988409</c:v>
                </c:pt>
                <c:pt idx="895">
                  <c:v>11087896.000988409</c:v>
                </c:pt>
                <c:pt idx="896">
                  <c:v>11087896.000988409</c:v>
                </c:pt>
                <c:pt idx="897">
                  <c:v>11087896.000988409</c:v>
                </c:pt>
                <c:pt idx="898">
                  <c:v>11087896.000988409</c:v>
                </c:pt>
                <c:pt idx="899">
                  <c:v>11088161.993974799</c:v>
                </c:pt>
                <c:pt idx="900">
                  <c:v>11089701.165437885</c:v>
                </c:pt>
                <c:pt idx="901">
                  <c:v>11092836.534650814</c:v>
                </c:pt>
                <c:pt idx="902">
                  <c:v>11097061.750279946</c:v>
                </c:pt>
                <c:pt idx="903">
                  <c:v>11102016.632605925</c:v>
                </c:pt>
                <c:pt idx="904">
                  <c:v>11108069.586227598</c:v>
                </c:pt>
                <c:pt idx="905">
                  <c:v>11114122.53984927</c:v>
                </c:pt>
                <c:pt idx="906">
                  <c:v>11119828.085360872</c:v>
                </c:pt>
                <c:pt idx="907">
                  <c:v>11125139.099622473</c:v>
                </c:pt>
                <c:pt idx="908">
                  <c:v>11130055.582634075</c:v>
                </c:pt>
                <c:pt idx="909">
                  <c:v>11134542.101070562</c:v>
                </c:pt>
                <c:pt idx="910">
                  <c:v>11138604.543052416</c:v>
                </c:pt>
                <c:pt idx="911">
                  <c:v>11143367.860937245</c:v>
                </c:pt>
                <c:pt idx="912">
                  <c:v>11148431.847550109</c:v>
                </c:pt>
                <c:pt idx="913">
                  <c:v>11154249.827218527</c:v>
                </c:pt>
                <c:pt idx="914">
                  <c:v>11161891.308558544</c:v>
                </c:pt>
                <c:pt idx="915">
                  <c:v>11170415.63139675</c:v>
                </c:pt>
                <c:pt idx="916">
                  <c:v>11178818.2377962</c:v>
                </c:pt>
                <c:pt idx="917">
                  <c:v>11186269.842314223</c:v>
                </c:pt>
                <c:pt idx="918">
                  <c:v>11193477.71539359</c:v>
                </c:pt>
                <c:pt idx="919">
                  <c:v>11200738.868041407</c:v>
                </c:pt>
                <c:pt idx="920">
                  <c:v>11207265.05086082</c:v>
                </c:pt>
                <c:pt idx="921">
                  <c:v>11212991.295113536</c:v>
                </c:pt>
                <c:pt idx="922">
                  <c:v>11218293.783579214</c:v>
                </c:pt>
                <c:pt idx="923">
                  <c:v>11223978.299731961</c:v>
                </c:pt>
                <c:pt idx="924">
                  <c:v>11228785.312463408</c:v>
                </c:pt>
                <c:pt idx="925">
                  <c:v>11229413.216398561</c:v>
                </c:pt>
                <c:pt idx="926">
                  <c:v>11229413.216398561</c:v>
                </c:pt>
                <c:pt idx="927">
                  <c:v>11229413.216398561</c:v>
                </c:pt>
                <c:pt idx="928">
                  <c:v>11229413.216398561</c:v>
                </c:pt>
                <c:pt idx="929">
                  <c:v>11229413.216398561</c:v>
                </c:pt>
                <c:pt idx="930">
                  <c:v>11229413.216398561</c:v>
                </c:pt>
                <c:pt idx="931">
                  <c:v>11229413.216398561</c:v>
                </c:pt>
                <c:pt idx="932">
                  <c:v>11229427.338065101</c:v>
                </c:pt>
                <c:pt idx="933">
                  <c:v>11229974.21965109</c:v>
                </c:pt>
                <c:pt idx="934">
                  <c:v>11230592.399694797</c:v>
                </c:pt>
                <c:pt idx="935">
                  <c:v>11231145.442367887</c:v>
                </c:pt>
                <c:pt idx="936">
                  <c:v>11231665.924740296</c:v>
                </c:pt>
                <c:pt idx="937">
                  <c:v>11232162.216020018</c:v>
                </c:pt>
                <c:pt idx="938">
                  <c:v>11232623.039057208</c:v>
                </c:pt>
                <c:pt idx="939">
                  <c:v>11233048.39804418</c:v>
                </c:pt>
                <c:pt idx="940">
                  <c:v>11233406.149860019</c:v>
                </c:pt>
                <c:pt idx="941">
                  <c:v>11233702.142959476</c:v>
                </c:pt>
                <c:pt idx="942">
                  <c:v>11233845.403441211</c:v>
                </c:pt>
                <c:pt idx="943">
                  <c:v>11233987.909217359</c:v>
                </c:pt>
                <c:pt idx="944">
                  <c:v>11233987.909217359</c:v>
                </c:pt>
                <c:pt idx="945">
                  <c:v>11233987.909217359</c:v>
                </c:pt>
                <c:pt idx="946">
                  <c:v>11233987.909217359</c:v>
                </c:pt>
                <c:pt idx="947">
                  <c:v>11233987.909217359</c:v>
                </c:pt>
                <c:pt idx="948">
                  <c:v>11233987.909217359</c:v>
                </c:pt>
                <c:pt idx="949">
                  <c:v>11233987.909217359</c:v>
                </c:pt>
                <c:pt idx="950">
                  <c:v>11237725.659207033</c:v>
                </c:pt>
                <c:pt idx="951">
                  <c:v>11244980.252790796</c:v>
                </c:pt>
                <c:pt idx="952">
                  <c:v>11255435.71028978</c:v>
                </c:pt>
                <c:pt idx="953">
                  <c:v>11268822.208998118</c:v>
                </c:pt>
                <c:pt idx="954">
                  <c:v>11285033.944273161</c:v>
                </c:pt>
                <c:pt idx="955">
                  <c:v>11304181.043905141</c:v>
                </c:pt>
                <c:pt idx="956">
                  <c:v>11325015.560057888</c:v>
                </c:pt>
                <c:pt idx="957">
                  <c:v>11345315.657287093</c:v>
                </c:pt>
                <c:pt idx="958">
                  <c:v>11363476.093526686</c:v>
                </c:pt>
                <c:pt idx="959">
                  <c:v>11378434.060037967</c:v>
                </c:pt>
                <c:pt idx="960">
                  <c:v>11390562.499325838</c:v>
                </c:pt>
                <c:pt idx="961">
                  <c:v>11401765.754642326</c:v>
                </c:pt>
                <c:pt idx="962">
                  <c:v>11413687.480766969</c:v>
                </c:pt>
                <c:pt idx="963">
                  <c:v>11428154.475702792</c:v>
                </c:pt>
                <c:pt idx="964">
                  <c:v>11447141.264209425</c:v>
                </c:pt>
                <c:pt idx="965">
                  <c:v>11469856.456224944</c:v>
                </c:pt>
                <c:pt idx="966">
                  <c:v>11494337.441594234</c:v>
                </c:pt>
                <c:pt idx="967">
                  <c:v>11518689.611855078</c:v>
                </c:pt>
                <c:pt idx="968">
                  <c:v>11539894.552890711</c:v>
                </c:pt>
                <c:pt idx="969">
                  <c:v>11556674.314559128</c:v>
                </c:pt>
                <c:pt idx="970">
                  <c:v>11569988.658841457</c:v>
                </c:pt>
                <c:pt idx="971">
                  <c:v>11581876.510998737</c:v>
                </c:pt>
                <c:pt idx="972">
                  <c:v>11594535.890933795</c:v>
                </c:pt>
                <c:pt idx="973">
                  <c:v>11607966.798646631</c:v>
                </c:pt>
                <c:pt idx="974">
                  <c:v>11622230.565849265</c:v>
                </c:pt>
                <c:pt idx="975">
                  <c:v>11636555.750222612</c:v>
                </c:pt>
                <c:pt idx="976">
                  <c:v>11651787.244195988</c:v>
                </c:pt>
                <c:pt idx="977">
                  <c:v>11668655.616197359</c:v>
                </c:pt>
                <c:pt idx="978">
                  <c:v>11687325.653323712</c:v>
                </c:pt>
                <c:pt idx="979">
                  <c:v>11710244.238769855</c:v>
                </c:pt>
                <c:pt idx="980">
                  <c:v>11738531.009880226</c:v>
                </c:pt>
                <c:pt idx="981">
                  <c:v>11770221.312435532</c:v>
                </c:pt>
                <c:pt idx="982">
                  <c:v>11801478.148612151</c:v>
                </c:pt>
                <c:pt idx="983">
                  <c:v>11829466.715710102</c:v>
                </c:pt>
                <c:pt idx="984">
                  <c:v>11850906.812853757</c:v>
                </c:pt>
                <c:pt idx="985">
                  <c:v>11865219.288624337</c:v>
                </c:pt>
                <c:pt idx="986">
                  <c:v>11874823.609883908</c:v>
                </c:pt>
                <c:pt idx="987">
                  <c:v>11879611.995436288</c:v>
                </c:pt>
                <c:pt idx="988">
                  <c:v>11879611.995436288</c:v>
                </c:pt>
                <c:pt idx="989">
                  <c:v>11879611.995436288</c:v>
                </c:pt>
                <c:pt idx="990">
                  <c:v>11879611.995436288</c:v>
                </c:pt>
                <c:pt idx="991">
                  <c:v>11879611.995436288</c:v>
                </c:pt>
                <c:pt idx="992">
                  <c:v>11879611.995436288</c:v>
                </c:pt>
                <c:pt idx="993">
                  <c:v>11879611.995436288</c:v>
                </c:pt>
                <c:pt idx="994">
                  <c:v>11879611.995436288</c:v>
                </c:pt>
                <c:pt idx="995">
                  <c:v>11879611.995436288</c:v>
                </c:pt>
                <c:pt idx="996">
                  <c:v>11879611.995436288</c:v>
                </c:pt>
                <c:pt idx="997">
                  <c:v>11879611.995436288</c:v>
                </c:pt>
                <c:pt idx="998">
                  <c:v>11879611.995436288</c:v>
                </c:pt>
                <c:pt idx="999">
                  <c:v>11879611.995436288</c:v>
                </c:pt>
                <c:pt idx="1000">
                  <c:v>11879611.995436288</c:v>
                </c:pt>
                <c:pt idx="1001">
                  <c:v>11879611.995436288</c:v>
                </c:pt>
                <c:pt idx="1002">
                  <c:v>11879611.995436288</c:v>
                </c:pt>
                <c:pt idx="1003">
                  <c:v>11879611.995436288</c:v>
                </c:pt>
                <c:pt idx="1004">
                  <c:v>11879611.995436288</c:v>
                </c:pt>
                <c:pt idx="1005">
                  <c:v>11879611.995436288</c:v>
                </c:pt>
                <c:pt idx="1006">
                  <c:v>11879611.995436288</c:v>
                </c:pt>
                <c:pt idx="1007">
                  <c:v>11879611.995436288</c:v>
                </c:pt>
                <c:pt idx="1008">
                  <c:v>11879611.995436288</c:v>
                </c:pt>
                <c:pt idx="1009">
                  <c:v>11879611.995436288</c:v>
                </c:pt>
                <c:pt idx="1010">
                  <c:v>11879611.995436288</c:v>
                </c:pt>
                <c:pt idx="1011">
                  <c:v>11879611.995436288</c:v>
                </c:pt>
                <c:pt idx="1012">
                  <c:v>11879611.995436288</c:v>
                </c:pt>
                <c:pt idx="1013">
                  <c:v>11879611.995436288</c:v>
                </c:pt>
                <c:pt idx="1014">
                  <c:v>11879611.995436288</c:v>
                </c:pt>
                <c:pt idx="1015">
                  <c:v>11879611.995436288</c:v>
                </c:pt>
                <c:pt idx="1016">
                  <c:v>11879611.995436288</c:v>
                </c:pt>
                <c:pt idx="1017">
                  <c:v>11879611.995436288</c:v>
                </c:pt>
                <c:pt idx="1018">
                  <c:v>11879611.995436288</c:v>
                </c:pt>
                <c:pt idx="1019">
                  <c:v>11879611.995436288</c:v>
                </c:pt>
                <c:pt idx="1020">
                  <c:v>11879611.995436288</c:v>
                </c:pt>
                <c:pt idx="1021">
                  <c:v>11879611.995436288</c:v>
                </c:pt>
                <c:pt idx="1022">
                  <c:v>11879611.995436288</c:v>
                </c:pt>
                <c:pt idx="1023">
                  <c:v>11879611.995436288</c:v>
                </c:pt>
                <c:pt idx="1024">
                  <c:v>11879611.995436288</c:v>
                </c:pt>
                <c:pt idx="1025">
                  <c:v>11879611.995436288</c:v>
                </c:pt>
                <c:pt idx="1026">
                  <c:v>11879611.995436288</c:v>
                </c:pt>
                <c:pt idx="1027">
                  <c:v>11879611.995436288</c:v>
                </c:pt>
                <c:pt idx="1028">
                  <c:v>11879611.995436288</c:v>
                </c:pt>
                <c:pt idx="1029">
                  <c:v>11879611.995436288</c:v>
                </c:pt>
                <c:pt idx="1030">
                  <c:v>11879611.995436288</c:v>
                </c:pt>
                <c:pt idx="1031">
                  <c:v>11879611.995436288</c:v>
                </c:pt>
                <c:pt idx="1032">
                  <c:v>11879611.995436288</c:v>
                </c:pt>
                <c:pt idx="1033">
                  <c:v>11879611.995436288</c:v>
                </c:pt>
                <c:pt idx="1034">
                  <c:v>11879611.995436288</c:v>
                </c:pt>
                <c:pt idx="1035">
                  <c:v>11879611.995436288</c:v>
                </c:pt>
                <c:pt idx="1036">
                  <c:v>11879611.995436288</c:v>
                </c:pt>
                <c:pt idx="1037">
                  <c:v>11879611.995436288</c:v>
                </c:pt>
                <c:pt idx="1038">
                  <c:v>11879611.995436288</c:v>
                </c:pt>
                <c:pt idx="1039">
                  <c:v>11879611.995436288</c:v>
                </c:pt>
                <c:pt idx="1040">
                  <c:v>11879611.995436288</c:v>
                </c:pt>
                <c:pt idx="1041">
                  <c:v>11879611.995436288</c:v>
                </c:pt>
                <c:pt idx="1042">
                  <c:v>11879611.995436288</c:v>
                </c:pt>
                <c:pt idx="1043">
                  <c:v>11879611.995436288</c:v>
                </c:pt>
                <c:pt idx="1044">
                  <c:v>11879611.995436288</c:v>
                </c:pt>
                <c:pt idx="1045">
                  <c:v>11879611.995436288</c:v>
                </c:pt>
                <c:pt idx="1046">
                  <c:v>11879611.995436288</c:v>
                </c:pt>
                <c:pt idx="1047">
                  <c:v>11879611.995436288</c:v>
                </c:pt>
                <c:pt idx="1048">
                  <c:v>11879611.995436288</c:v>
                </c:pt>
                <c:pt idx="1049">
                  <c:v>11879611.995436288</c:v>
                </c:pt>
                <c:pt idx="1050">
                  <c:v>11879611.995436288</c:v>
                </c:pt>
                <c:pt idx="1051">
                  <c:v>11879611.995436288</c:v>
                </c:pt>
                <c:pt idx="1052">
                  <c:v>11879611.995436288</c:v>
                </c:pt>
                <c:pt idx="1053">
                  <c:v>11879611.995436288</c:v>
                </c:pt>
                <c:pt idx="1054">
                  <c:v>11879611.995436288</c:v>
                </c:pt>
                <c:pt idx="1055">
                  <c:v>11879611.995436288</c:v>
                </c:pt>
                <c:pt idx="1056">
                  <c:v>11879611.995436288</c:v>
                </c:pt>
                <c:pt idx="1057">
                  <c:v>11879611.995436288</c:v>
                </c:pt>
                <c:pt idx="1058">
                  <c:v>11879611.995436288</c:v>
                </c:pt>
                <c:pt idx="1059">
                  <c:v>11879611.995436288</c:v>
                </c:pt>
                <c:pt idx="1060">
                  <c:v>11879611.995436288</c:v>
                </c:pt>
                <c:pt idx="1061">
                  <c:v>11879611.995436288</c:v>
                </c:pt>
                <c:pt idx="1062">
                  <c:v>11879611.995436288</c:v>
                </c:pt>
                <c:pt idx="1063">
                  <c:v>11879611.995436288</c:v>
                </c:pt>
                <c:pt idx="1064">
                  <c:v>11879611.995436288</c:v>
                </c:pt>
                <c:pt idx="1065">
                  <c:v>11879611.995436288</c:v>
                </c:pt>
                <c:pt idx="1066">
                  <c:v>11879611.995436288</c:v>
                </c:pt>
                <c:pt idx="1067">
                  <c:v>11879611.995436288</c:v>
                </c:pt>
                <c:pt idx="1068">
                  <c:v>11879611.995436288</c:v>
                </c:pt>
                <c:pt idx="1069">
                  <c:v>11879611.995436288</c:v>
                </c:pt>
                <c:pt idx="1070">
                  <c:v>11881628.774104994</c:v>
                </c:pt>
                <c:pt idx="1071">
                  <c:v>11885628.053494314</c:v>
                </c:pt>
                <c:pt idx="1072">
                  <c:v>11891567.54291141</c:v>
                </c:pt>
                <c:pt idx="1073">
                  <c:v>11899980.950651906</c:v>
                </c:pt>
                <c:pt idx="1074">
                  <c:v>11911360.049375009</c:v>
                </c:pt>
                <c:pt idx="1075">
                  <c:v>11925999.079052845</c:v>
                </c:pt>
                <c:pt idx="1076">
                  <c:v>11942960.47399484</c:v>
                </c:pt>
                <c:pt idx="1077">
                  <c:v>11962570.369680397</c:v>
                </c:pt>
                <c:pt idx="1078">
                  <c:v>11984287.212288905</c:v>
                </c:pt>
                <c:pt idx="1079">
                  <c:v>12007328.225088054</c:v>
                </c:pt>
                <c:pt idx="1080">
                  <c:v>12032606.954438211</c:v>
                </c:pt>
                <c:pt idx="1081">
                  <c:v>12059551.260064133</c:v>
                </c:pt>
                <c:pt idx="1082">
                  <c:v>12087450.044813914</c:v>
                </c:pt>
                <c:pt idx="1083">
                  <c:v>12115327.270917481</c:v>
                </c:pt>
                <c:pt idx="1084">
                  <c:v>12147131.995283086</c:v>
                </c:pt>
                <c:pt idx="1085">
                  <c:v>12182080.022630436</c:v>
                </c:pt>
                <c:pt idx="1086">
                  <c:v>12218661.079141395</c:v>
                </c:pt>
                <c:pt idx="1087">
                  <c:v>12258916.271247406</c:v>
                </c:pt>
                <c:pt idx="1088">
                  <c:v>12302447.272142852</c:v>
                </c:pt>
                <c:pt idx="1089">
                  <c:v>12347496.564746076</c:v>
                </c:pt>
                <c:pt idx="1090">
                  <c:v>12393159.588157794</c:v>
                </c:pt>
                <c:pt idx="1091">
                  <c:v>12441045.731258299</c:v>
                </c:pt>
                <c:pt idx="1092">
                  <c:v>12489029.681542436</c:v>
                </c:pt>
                <c:pt idx="1093">
                  <c:v>12533604.894292174</c:v>
                </c:pt>
                <c:pt idx="1094">
                  <c:v>12572964.897406327</c:v>
                </c:pt>
                <c:pt idx="1095">
                  <c:v>12609934.300030828</c:v>
                </c:pt>
                <c:pt idx="1096">
                  <c:v>12645254.419150662</c:v>
                </c:pt>
                <c:pt idx="1097">
                  <c:v>12681304.813314829</c:v>
                </c:pt>
                <c:pt idx="1098">
                  <c:v>12722849.06067612</c:v>
                </c:pt>
                <c:pt idx="1099">
                  <c:v>12765216.856800281</c:v>
                </c:pt>
                <c:pt idx="1100">
                  <c:v>12803498.339072699</c:v>
                </c:pt>
                <c:pt idx="1101">
                  <c:v>12835991.01078522</c:v>
                </c:pt>
                <c:pt idx="1102">
                  <c:v>12862336.652513633</c:v>
                </c:pt>
                <c:pt idx="1103">
                  <c:v>12882194.438935513</c:v>
                </c:pt>
                <c:pt idx="1104">
                  <c:v>12895403.643181466</c:v>
                </c:pt>
                <c:pt idx="1105">
                  <c:v>12905817.751876518</c:v>
                </c:pt>
                <c:pt idx="1106">
                  <c:v>12914702.330268705</c:v>
                </c:pt>
                <c:pt idx="1107">
                  <c:v>12923381.931208963</c:v>
                </c:pt>
                <c:pt idx="1108">
                  <c:v>12935642.82887933</c:v>
                </c:pt>
                <c:pt idx="1109">
                  <c:v>12952701.008892812</c:v>
                </c:pt>
                <c:pt idx="1110">
                  <c:v>12974584.413972884</c:v>
                </c:pt>
                <c:pt idx="1111">
                  <c:v>13003884.393546658</c:v>
                </c:pt>
                <c:pt idx="1112">
                  <c:v>13039526.710663768</c:v>
                </c:pt>
                <c:pt idx="1113">
                  <c:v>13078216.443925358</c:v>
                </c:pt>
                <c:pt idx="1114">
                  <c:v>13120131.65801217</c:v>
                </c:pt>
                <c:pt idx="1115">
                  <c:v>13165470.555753618</c:v>
                </c:pt>
                <c:pt idx="1116">
                  <c:v>13213125.191416195</c:v>
                </c:pt>
                <c:pt idx="1117">
                  <c:v>13257870.611371387</c:v>
                </c:pt>
                <c:pt idx="1118">
                  <c:v>13296802.301001295</c:v>
                </c:pt>
                <c:pt idx="1119">
                  <c:v>13332184.527102107</c:v>
                </c:pt>
                <c:pt idx="1120">
                  <c:v>13365145.073772214</c:v>
                </c:pt>
                <c:pt idx="1121">
                  <c:v>13396969.0010996</c:v>
                </c:pt>
                <c:pt idx="1122">
                  <c:v>13428975.045478793</c:v>
                </c:pt>
                <c:pt idx="1123">
                  <c:v>13458305.675389569</c:v>
                </c:pt>
                <c:pt idx="1124">
                  <c:v>13483503.217215661</c:v>
                </c:pt>
                <c:pt idx="1125">
                  <c:v>13505830.909504717</c:v>
                </c:pt>
                <c:pt idx="1126">
                  <c:v>13526655.289628062</c:v>
                </c:pt>
                <c:pt idx="1127">
                  <c:v>13548769.526095813</c:v>
                </c:pt>
                <c:pt idx="1128">
                  <c:v>13575003.183585096</c:v>
                </c:pt>
                <c:pt idx="1129">
                  <c:v>13603992.33081989</c:v>
                </c:pt>
                <c:pt idx="1130">
                  <c:v>13630225.988309173</c:v>
                </c:pt>
                <c:pt idx="1131">
                  <c:v>13649422.918105032</c:v>
                </c:pt>
                <c:pt idx="1132">
                  <c:v>13660033.138094315</c:v>
                </c:pt>
                <c:pt idx="1133">
                  <c:v>13664821.231060719</c:v>
                </c:pt>
                <c:pt idx="1134">
                  <c:v>13665204.264659353</c:v>
                </c:pt>
                <c:pt idx="1135">
                  <c:v>13665204.264659353</c:v>
                </c:pt>
                <c:pt idx="1136">
                  <c:v>13665204.264659353</c:v>
                </c:pt>
                <c:pt idx="1137">
                  <c:v>13665204.264659353</c:v>
                </c:pt>
                <c:pt idx="1138">
                  <c:v>13665204.264659353</c:v>
                </c:pt>
                <c:pt idx="1139">
                  <c:v>13665204.264659353</c:v>
                </c:pt>
                <c:pt idx="1140">
                  <c:v>13665204.264659353</c:v>
                </c:pt>
                <c:pt idx="1141">
                  <c:v>13665204.264659353</c:v>
                </c:pt>
                <c:pt idx="1142">
                  <c:v>13665204.264659353</c:v>
                </c:pt>
                <c:pt idx="1143">
                  <c:v>13665204.264659353</c:v>
                </c:pt>
                <c:pt idx="1144">
                  <c:v>13665204.264659353</c:v>
                </c:pt>
                <c:pt idx="1145">
                  <c:v>13665204.264659353</c:v>
                </c:pt>
                <c:pt idx="1146">
                  <c:v>13665204.264659353</c:v>
                </c:pt>
                <c:pt idx="1147">
                  <c:v>13665204.264659353</c:v>
                </c:pt>
                <c:pt idx="1148">
                  <c:v>13665204.264659353</c:v>
                </c:pt>
                <c:pt idx="1149">
                  <c:v>13665204.264659353</c:v>
                </c:pt>
                <c:pt idx="1150">
                  <c:v>13665204.264659353</c:v>
                </c:pt>
                <c:pt idx="1151">
                  <c:v>13665204.264659353</c:v>
                </c:pt>
                <c:pt idx="1152">
                  <c:v>13665204.264659353</c:v>
                </c:pt>
                <c:pt idx="1153">
                  <c:v>13665204.264659353</c:v>
                </c:pt>
                <c:pt idx="1154">
                  <c:v>13665204.264659353</c:v>
                </c:pt>
                <c:pt idx="1155">
                  <c:v>13665204.264659353</c:v>
                </c:pt>
                <c:pt idx="1156">
                  <c:v>13665204.264659353</c:v>
                </c:pt>
                <c:pt idx="1157">
                  <c:v>13665204.264659353</c:v>
                </c:pt>
                <c:pt idx="1158">
                  <c:v>13665204.264659353</c:v>
                </c:pt>
                <c:pt idx="1159">
                  <c:v>13665204.264659353</c:v>
                </c:pt>
                <c:pt idx="1160">
                  <c:v>13665204.264659353</c:v>
                </c:pt>
                <c:pt idx="1161">
                  <c:v>13665204.264659353</c:v>
                </c:pt>
                <c:pt idx="1162">
                  <c:v>13665204.264659353</c:v>
                </c:pt>
                <c:pt idx="1163">
                  <c:v>13665204.264659353</c:v>
                </c:pt>
                <c:pt idx="1164">
                  <c:v>13665204.264659353</c:v>
                </c:pt>
                <c:pt idx="1165">
                  <c:v>13665204.264659353</c:v>
                </c:pt>
                <c:pt idx="1166">
                  <c:v>13665204.264659353</c:v>
                </c:pt>
                <c:pt idx="1167">
                  <c:v>13665204.264659353</c:v>
                </c:pt>
                <c:pt idx="1168">
                  <c:v>13665204.264659353</c:v>
                </c:pt>
                <c:pt idx="1169">
                  <c:v>13665204.264659353</c:v>
                </c:pt>
                <c:pt idx="1170">
                  <c:v>13665204.264659353</c:v>
                </c:pt>
                <c:pt idx="1171">
                  <c:v>13665204.264659353</c:v>
                </c:pt>
                <c:pt idx="1172">
                  <c:v>13665204.264659353</c:v>
                </c:pt>
                <c:pt idx="1173">
                  <c:v>13665204.264659353</c:v>
                </c:pt>
                <c:pt idx="1174">
                  <c:v>13665204.264659353</c:v>
                </c:pt>
                <c:pt idx="1175">
                  <c:v>13665204.264659353</c:v>
                </c:pt>
                <c:pt idx="1176">
                  <c:v>13665204.264659353</c:v>
                </c:pt>
                <c:pt idx="1177">
                  <c:v>13665204.264659353</c:v>
                </c:pt>
                <c:pt idx="1178">
                  <c:v>13665204.264659353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AAF-4E20-842C-405513DC1A54}"/>
            </c:ext>
          </c:extLst>
        </c:ser>
        <c:ser>
          <c:idx val="1"/>
          <c:order val="1"/>
          <c:tx>
            <c:v>Culmulative Braking Energy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Sheet1!$U$3:$U$1181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2297.4722222551986</c:v>
                </c:pt>
                <c:pt idx="27">
                  <c:v>10711.745720315192</c:v>
                </c:pt>
                <c:pt idx="28">
                  <c:v>20418.50960230103</c:v>
                </c:pt>
                <c:pt idx="29">
                  <c:v>27180.386422301031</c:v>
                </c:pt>
                <c:pt idx="30">
                  <c:v>27180.386422301031</c:v>
                </c:pt>
                <c:pt idx="31">
                  <c:v>27180.386422301031</c:v>
                </c:pt>
                <c:pt idx="32">
                  <c:v>27180.386422301031</c:v>
                </c:pt>
                <c:pt idx="33">
                  <c:v>27180.386422301031</c:v>
                </c:pt>
                <c:pt idx="34">
                  <c:v>27180.386422301031</c:v>
                </c:pt>
                <c:pt idx="35">
                  <c:v>27180.386422301031</c:v>
                </c:pt>
                <c:pt idx="36">
                  <c:v>27180.386422301031</c:v>
                </c:pt>
                <c:pt idx="37">
                  <c:v>27180.386422301031</c:v>
                </c:pt>
                <c:pt idx="38">
                  <c:v>27180.386422301031</c:v>
                </c:pt>
                <c:pt idx="39">
                  <c:v>27180.386422301031</c:v>
                </c:pt>
                <c:pt idx="40">
                  <c:v>27180.386422301031</c:v>
                </c:pt>
                <c:pt idx="41">
                  <c:v>27180.386422301031</c:v>
                </c:pt>
                <c:pt idx="42">
                  <c:v>27180.386422301031</c:v>
                </c:pt>
                <c:pt idx="43">
                  <c:v>27180.386422301031</c:v>
                </c:pt>
                <c:pt idx="44">
                  <c:v>27180.386422301031</c:v>
                </c:pt>
                <c:pt idx="45">
                  <c:v>27180.386422301031</c:v>
                </c:pt>
                <c:pt idx="46">
                  <c:v>27180.386422301031</c:v>
                </c:pt>
                <c:pt idx="47">
                  <c:v>27180.386422301031</c:v>
                </c:pt>
                <c:pt idx="48">
                  <c:v>27180.386422301031</c:v>
                </c:pt>
                <c:pt idx="49">
                  <c:v>27180.386422301031</c:v>
                </c:pt>
                <c:pt idx="50">
                  <c:v>27180.386422301031</c:v>
                </c:pt>
                <c:pt idx="51">
                  <c:v>27180.386422301031</c:v>
                </c:pt>
                <c:pt idx="52">
                  <c:v>27180.386422301031</c:v>
                </c:pt>
                <c:pt idx="53">
                  <c:v>27180.386422301031</c:v>
                </c:pt>
                <c:pt idx="54">
                  <c:v>27180.386422301031</c:v>
                </c:pt>
                <c:pt idx="55">
                  <c:v>27180.386422301031</c:v>
                </c:pt>
                <c:pt idx="56">
                  <c:v>27180.386422301031</c:v>
                </c:pt>
                <c:pt idx="57">
                  <c:v>27180.386422301031</c:v>
                </c:pt>
                <c:pt idx="58">
                  <c:v>27180.386422301031</c:v>
                </c:pt>
                <c:pt idx="59">
                  <c:v>27180.386422301031</c:v>
                </c:pt>
                <c:pt idx="60">
                  <c:v>35406.83718072687</c:v>
                </c:pt>
                <c:pt idx="61">
                  <c:v>49726.591648775706</c:v>
                </c:pt>
                <c:pt idx="62">
                  <c:v>64967.184620167609</c:v>
                </c:pt>
                <c:pt idx="63">
                  <c:v>78264.712414486203</c:v>
                </c:pt>
                <c:pt idx="64">
                  <c:v>88733.595608660107</c:v>
                </c:pt>
                <c:pt idx="65">
                  <c:v>96023.276998563713</c:v>
                </c:pt>
                <c:pt idx="66">
                  <c:v>100917.0720117888</c:v>
                </c:pt>
                <c:pt idx="67">
                  <c:v>100917.0720117888</c:v>
                </c:pt>
                <c:pt idx="68">
                  <c:v>100917.0720117888</c:v>
                </c:pt>
                <c:pt idx="69">
                  <c:v>100917.0720117888</c:v>
                </c:pt>
                <c:pt idx="70">
                  <c:v>100917.0720117888</c:v>
                </c:pt>
                <c:pt idx="71">
                  <c:v>100917.0720117888</c:v>
                </c:pt>
                <c:pt idx="72">
                  <c:v>100917.0720117888</c:v>
                </c:pt>
                <c:pt idx="73">
                  <c:v>100917.0720117888</c:v>
                </c:pt>
                <c:pt idx="74">
                  <c:v>100917.0720117888</c:v>
                </c:pt>
                <c:pt idx="75">
                  <c:v>100917.0720117888</c:v>
                </c:pt>
                <c:pt idx="76">
                  <c:v>100917.0720117888</c:v>
                </c:pt>
                <c:pt idx="77">
                  <c:v>100917.0720117888</c:v>
                </c:pt>
                <c:pt idx="78">
                  <c:v>100917.0720117888</c:v>
                </c:pt>
                <c:pt idx="79">
                  <c:v>100917.0720117888</c:v>
                </c:pt>
                <c:pt idx="80">
                  <c:v>100917.0720117888</c:v>
                </c:pt>
                <c:pt idx="81">
                  <c:v>100917.0720117888</c:v>
                </c:pt>
                <c:pt idx="82">
                  <c:v>100917.0720117888</c:v>
                </c:pt>
                <c:pt idx="83">
                  <c:v>100917.0720117888</c:v>
                </c:pt>
                <c:pt idx="84">
                  <c:v>100917.0720117888</c:v>
                </c:pt>
                <c:pt idx="85">
                  <c:v>100917.0720117888</c:v>
                </c:pt>
                <c:pt idx="86">
                  <c:v>100917.0720117888</c:v>
                </c:pt>
                <c:pt idx="87">
                  <c:v>100917.0720117888</c:v>
                </c:pt>
                <c:pt idx="88">
                  <c:v>100917.0720117888</c:v>
                </c:pt>
                <c:pt idx="89">
                  <c:v>100917.0720117888</c:v>
                </c:pt>
                <c:pt idx="90">
                  <c:v>100917.0720117888</c:v>
                </c:pt>
                <c:pt idx="91">
                  <c:v>100917.0720117888</c:v>
                </c:pt>
                <c:pt idx="92">
                  <c:v>100917.0720117888</c:v>
                </c:pt>
                <c:pt idx="93">
                  <c:v>100917.0720117888</c:v>
                </c:pt>
                <c:pt idx="94">
                  <c:v>100917.0720117888</c:v>
                </c:pt>
                <c:pt idx="95">
                  <c:v>100917.0720117888</c:v>
                </c:pt>
                <c:pt idx="96">
                  <c:v>100917.0720117888</c:v>
                </c:pt>
                <c:pt idx="97">
                  <c:v>100917.0720117888</c:v>
                </c:pt>
                <c:pt idx="98">
                  <c:v>100917.0720117888</c:v>
                </c:pt>
                <c:pt idx="99">
                  <c:v>100917.0720117888</c:v>
                </c:pt>
                <c:pt idx="100">
                  <c:v>100917.0720117888</c:v>
                </c:pt>
                <c:pt idx="101">
                  <c:v>100917.0720117888</c:v>
                </c:pt>
                <c:pt idx="102">
                  <c:v>100917.0720117888</c:v>
                </c:pt>
                <c:pt idx="103">
                  <c:v>100917.0720117888</c:v>
                </c:pt>
                <c:pt idx="104">
                  <c:v>100917.0720117888</c:v>
                </c:pt>
                <c:pt idx="105">
                  <c:v>100917.0720117888</c:v>
                </c:pt>
                <c:pt idx="106">
                  <c:v>100917.0720117888</c:v>
                </c:pt>
                <c:pt idx="107">
                  <c:v>100917.0720117888</c:v>
                </c:pt>
                <c:pt idx="108">
                  <c:v>100917.0720117888</c:v>
                </c:pt>
                <c:pt idx="109">
                  <c:v>100917.0720117888</c:v>
                </c:pt>
                <c:pt idx="110">
                  <c:v>100917.0720117888</c:v>
                </c:pt>
                <c:pt idx="111">
                  <c:v>100917.0720117888</c:v>
                </c:pt>
                <c:pt idx="112">
                  <c:v>100917.0720117888</c:v>
                </c:pt>
                <c:pt idx="113">
                  <c:v>100917.0720117888</c:v>
                </c:pt>
                <c:pt idx="114">
                  <c:v>100917.0720117888</c:v>
                </c:pt>
                <c:pt idx="115">
                  <c:v>100917.0720117888</c:v>
                </c:pt>
                <c:pt idx="116">
                  <c:v>100917.0720117888</c:v>
                </c:pt>
                <c:pt idx="117">
                  <c:v>100917.0720117888</c:v>
                </c:pt>
                <c:pt idx="118">
                  <c:v>100917.0720117888</c:v>
                </c:pt>
                <c:pt idx="119">
                  <c:v>100917.0720117888</c:v>
                </c:pt>
                <c:pt idx="120">
                  <c:v>100917.0720117888</c:v>
                </c:pt>
                <c:pt idx="121">
                  <c:v>100917.0720117888</c:v>
                </c:pt>
                <c:pt idx="122">
                  <c:v>100917.0720117888</c:v>
                </c:pt>
                <c:pt idx="123">
                  <c:v>100917.0720117888</c:v>
                </c:pt>
                <c:pt idx="124">
                  <c:v>100917.0720117888</c:v>
                </c:pt>
                <c:pt idx="125">
                  <c:v>100917.0720117888</c:v>
                </c:pt>
                <c:pt idx="126">
                  <c:v>100917.0720117888</c:v>
                </c:pt>
                <c:pt idx="127">
                  <c:v>100917.0720117888</c:v>
                </c:pt>
                <c:pt idx="128">
                  <c:v>100917.0720117888</c:v>
                </c:pt>
                <c:pt idx="129">
                  <c:v>100917.0720117888</c:v>
                </c:pt>
                <c:pt idx="130">
                  <c:v>100917.0720117888</c:v>
                </c:pt>
                <c:pt idx="131">
                  <c:v>100917.0720117888</c:v>
                </c:pt>
                <c:pt idx="132">
                  <c:v>100917.0720117888</c:v>
                </c:pt>
                <c:pt idx="133">
                  <c:v>100917.0720117888</c:v>
                </c:pt>
                <c:pt idx="134">
                  <c:v>100917.0720117888</c:v>
                </c:pt>
                <c:pt idx="135">
                  <c:v>100917.0720117888</c:v>
                </c:pt>
                <c:pt idx="136">
                  <c:v>100917.0720117888</c:v>
                </c:pt>
                <c:pt idx="137">
                  <c:v>100917.0720117888</c:v>
                </c:pt>
                <c:pt idx="138">
                  <c:v>100917.0720117888</c:v>
                </c:pt>
                <c:pt idx="139">
                  <c:v>100917.0720117888</c:v>
                </c:pt>
                <c:pt idx="140">
                  <c:v>100917.0720117888</c:v>
                </c:pt>
                <c:pt idx="141">
                  <c:v>100917.0720117888</c:v>
                </c:pt>
                <c:pt idx="142">
                  <c:v>100917.0720117888</c:v>
                </c:pt>
                <c:pt idx="143">
                  <c:v>100917.0720117888</c:v>
                </c:pt>
                <c:pt idx="144">
                  <c:v>100917.0720117888</c:v>
                </c:pt>
                <c:pt idx="145">
                  <c:v>100917.0720117888</c:v>
                </c:pt>
                <c:pt idx="146">
                  <c:v>100917.0720117888</c:v>
                </c:pt>
                <c:pt idx="147">
                  <c:v>100917.0720117888</c:v>
                </c:pt>
                <c:pt idx="148">
                  <c:v>100917.0720117888</c:v>
                </c:pt>
                <c:pt idx="149">
                  <c:v>100917.0720117888</c:v>
                </c:pt>
                <c:pt idx="150">
                  <c:v>100917.0720117888</c:v>
                </c:pt>
                <c:pt idx="151">
                  <c:v>100917.0720117888</c:v>
                </c:pt>
                <c:pt idx="152">
                  <c:v>100917.0720117888</c:v>
                </c:pt>
                <c:pt idx="153">
                  <c:v>100917.0720117888</c:v>
                </c:pt>
                <c:pt idx="154">
                  <c:v>100917.0720117888</c:v>
                </c:pt>
                <c:pt idx="155">
                  <c:v>100917.0720117888</c:v>
                </c:pt>
                <c:pt idx="156">
                  <c:v>100917.0720117888</c:v>
                </c:pt>
                <c:pt idx="157">
                  <c:v>100917.0720117888</c:v>
                </c:pt>
                <c:pt idx="158">
                  <c:v>100917.0720117888</c:v>
                </c:pt>
                <c:pt idx="159">
                  <c:v>100917.0720117888</c:v>
                </c:pt>
                <c:pt idx="160">
                  <c:v>100917.0720117888</c:v>
                </c:pt>
                <c:pt idx="161">
                  <c:v>100917.0720117888</c:v>
                </c:pt>
                <c:pt idx="162">
                  <c:v>100917.0720117888</c:v>
                </c:pt>
                <c:pt idx="163">
                  <c:v>100917.0720117888</c:v>
                </c:pt>
                <c:pt idx="164">
                  <c:v>100917.0720117888</c:v>
                </c:pt>
                <c:pt idx="165">
                  <c:v>100917.0720117888</c:v>
                </c:pt>
                <c:pt idx="166">
                  <c:v>100917.0720117888</c:v>
                </c:pt>
                <c:pt idx="167">
                  <c:v>100917.0720117888</c:v>
                </c:pt>
                <c:pt idx="168">
                  <c:v>100917.0720117888</c:v>
                </c:pt>
                <c:pt idx="169">
                  <c:v>100917.0720117888</c:v>
                </c:pt>
                <c:pt idx="170">
                  <c:v>100917.0720117888</c:v>
                </c:pt>
                <c:pt idx="171">
                  <c:v>100917.0720117888</c:v>
                </c:pt>
                <c:pt idx="172">
                  <c:v>100917.0720117888</c:v>
                </c:pt>
                <c:pt idx="173">
                  <c:v>100917.0720117888</c:v>
                </c:pt>
                <c:pt idx="174">
                  <c:v>100917.0720117888</c:v>
                </c:pt>
                <c:pt idx="175">
                  <c:v>100917.0720117888</c:v>
                </c:pt>
                <c:pt idx="176">
                  <c:v>100917.0720117888</c:v>
                </c:pt>
                <c:pt idx="177">
                  <c:v>100917.0720117888</c:v>
                </c:pt>
                <c:pt idx="178">
                  <c:v>100917.0720117888</c:v>
                </c:pt>
                <c:pt idx="179">
                  <c:v>100917.0720117888</c:v>
                </c:pt>
                <c:pt idx="180">
                  <c:v>100917.0720117888</c:v>
                </c:pt>
                <c:pt idx="181">
                  <c:v>100917.0720117888</c:v>
                </c:pt>
                <c:pt idx="182">
                  <c:v>100917.0720117888</c:v>
                </c:pt>
                <c:pt idx="183">
                  <c:v>100917.0720117888</c:v>
                </c:pt>
                <c:pt idx="184">
                  <c:v>100917.0720117888</c:v>
                </c:pt>
                <c:pt idx="185">
                  <c:v>100917.0720117888</c:v>
                </c:pt>
                <c:pt idx="186">
                  <c:v>100917.0720117888</c:v>
                </c:pt>
                <c:pt idx="187">
                  <c:v>100917.0720117888</c:v>
                </c:pt>
                <c:pt idx="188">
                  <c:v>100917.0720117888</c:v>
                </c:pt>
                <c:pt idx="189">
                  <c:v>100917.0720117888</c:v>
                </c:pt>
                <c:pt idx="190">
                  <c:v>100917.0720117888</c:v>
                </c:pt>
                <c:pt idx="191">
                  <c:v>100917.0720117888</c:v>
                </c:pt>
                <c:pt idx="192">
                  <c:v>100917.0720117888</c:v>
                </c:pt>
                <c:pt idx="193">
                  <c:v>100917.0720117888</c:v>
                </c:pt>
                <c:pt idx="194">
                  <c:v>100917.0720117888</c:v>
                </c:pt>
                <c:pt idx="195">
                  <c:v>100917.0720117888</c:v>
                </c:pt>
                <c:pt idx="196">
                  <c:v>100917.0720117888</c:v>
                </c:pt>
                <c:pt idx="197">
                  <c:v>100917.0720117888</c:v>
                </c:pt>
                <c:pt idx="198">
                  <c:v>100917.0720117888</c:v>
                </c:pt>
                <c:pt idx="199">
                  <c:v>100917.0720117888</c:v>
                </c:pt>
                <c:pt idx="200">
                  <c:v>100917.0720117888</c:v>
                </c:pt>
                <c:pt idx="201">
                  <c:v>100917.0720117888</c:v>
                </c:pt>
                <c:pt idx="202">
                  <c:v>100917.0720117888</c:v>
                </c:pt>
                <c:pt idx="203">
                  <c:v>100917.0720117888</c:v>
                </c:pt>
                <c:pt idx="204">
                  <c:v>100917.0720117888</c:v>
                </c:pt>
                <c:pt idx="205">
                  <c:v>100917.0720117888</c:v>
                </c:pt>
                <c:pt idx="206">
                  <c:v>100917.0720117888</c:v>
                </c:pt>
                <c:pt idx="207">
                  <c:v>100917.0720117888</c:v>
                </c:pt>
                <c:pt idx="208">
                  <c:v>100917.0720117888</c:v>
                </c:pt>
                <c:pt idx="209">
                  <c:v>100917.0720117888</c:v>
                </c:pt>
                <c:pt idx="210">
                  <c:v>100917.0720117888</c:v>
                </c:pt>
                <c:pt idx="211">
                  <c:v>100917.0720117888</c:v>
                </c:pt>
                <c:pt idx="212">
                  <c:v>100917.0720117888</c:v>
                </c:pt>
                <c:pt idx="213">
                  <c:v>100917.0720117888</c:v>
                </c:pt>
                <c:pt idx="214">
                  <c:v>100917.0720117888</c:v>
                </c:pt>
                <c:pt idx="215">
                  <c:v>100917.0720117888</c:v>
                </c:pt>
                <c:pt idx="216">
                  <c:v>100917.0720117888</c:v>
                </c:pt>
                <c:pt idx="217">
                  <c:v>100917.0720117888</c:v>
                </c:pt>
                <c:pt idx="218">
                  <c:v>100917.0720117888</c:v>
                </c:pt>
                <c:pt idx="219">
                  <c:v>100917.0720117888</c:v>
                </c:pt>
                <c:pt idx="220">
                  <c:v>100917.0720117888</c:v>
                </c:pt>
                <c:pt idx="221">
                  <c:v>100917.0720117888</c:v>
                </c:pt>
                <c:pt idx="222">
                  <c:v>100917.0720117888</c:v>
                </c:pt>
                <c:pt idx="223">
                  <c:v>100917.0720117888</c:v>
                </c:pt>
                <c:pt idx="224">
                  <c:v>100917.0720117888</c:v>
                </c:pt>
                <c:pt idx="225">
                  <c:v>100917.0720117888</c:v>
                </c:pt>
                <c:pt idx="226">
                  <c:v>100917.0720117888</c:v>
                </c:pt>
                <c:pt idx="227">
                  <c:v>100917.0720117888</c:v>
                </c:pt>
                <c:pt idx="228">
                  <c:v>100917.0720117888</c:v>
                </c:pt>
                <c:pt idx="229">
                  <c:v>100917.0720117888</c:v>
                </c:pt>
                <c:pt idx="230">
                  <c:v>100917.0720117888</c:v>
                </c:pt>
                <c:pt idx="231">
                  <c:v>100917.0720117888</c:v>
                </c:pt>
                <c:pt idx="232">
                  <c:v>100917.0720117888</c:v>
                </c:pt>
                <c:pt idx="233">
                  <c:v>100917.0720117888</c:v>
                </c:pt>
                <c:pt idx="234">
                  <c:v>100917.0720117888</c:v>
                </c:pt>
                <c:pt idx="235">
                  <c:v>100917.0720117888</c:v>
                </c:pt>
                <c:pt idx="236">
                  <c:v>100917.0720117888</c:v>
                </c:pt>
                <c:pt idx="237">
                  <c:v>100917.0720117888</c:v>
                </c:pt>
                <c:pt idx="238">
                  <c:v>100917.0720117888</c:v>
                </c:pt>
                <c:pt idx="239">
                  <c:v>100917.0720117888</c:v>
                </c:pt>
                <c:pt idx="240">
                  <c:v>100917.0720117888</c:v>
                </c:pt>
                <c:pt idx="241">
                  <c:v>100917.0720117888</c:v>
                </c:pt>
                <c:pt idx="242">
                  <c:v>100917.0720117888</c:v>
                </c:pt>
                <c:pt idx="243">
                  <c:v>100917.0720117888</c:v>
                </c:pt>
                <c:pt idx="244">
                  <c:v>100917.0720117888</c:v>
                </c:pt>
                <c:pt idx="245">
                  <c:v>100917.0720117888</c:v>
                </c:pt>
                <c:pt idx="246">
                  <c:v>100917.0720117888</c:v>
                </c:pt>
                <c:pt idx="247">
                  <c:v>100917.0720117888</c:v>
                </c:pt>
                <c:pt idx="248">
                  <c:v>100917.0720117888</c:v>
                </c:pt>
                <c:pt idx="249">
                  <c:v>100917.0720117888</c:v>
                </c:pt>
                <c:pt idx="250">
                  <c:v>100917.0720117888</c:v>
                </c:pt>
                <c:pt idx="251">
                  <c:v>100917.0720117888</c:v>
                </c:pt>
                <c:pt idx="252">
                  <c:v>107724.12267296144</c:v>
                </c:pt>
                <c:pt idx="253">
                  <c:v>123167.91553618741</c:v>
                </c:pt>
                <c:pt idx="254">
                  <c:v>145127.22164304965</c:v>
                </c:pt>
                <c:pt idx="255">
                  <c:v>169208.28996255656</c:v>
                </c:pt>
                <c:pt idx="256">
                  <c:v>191367.63492949211</c:v>
                </c:pt>
                <c:pt idx="257">
                  <c:v>207359.98527836794</c:v>
                </c:pt>
                <c:pt idx="258">
                  <c:v>214719.07849603804</c:v>
                </c:pt>
                <c:pt idx="259">
                  <c:v>214719.07849603804</c:v>
                </c:pt>
                <c:pt idx="260">
                  <c:v>214719.07849603804</c:v>
                </c:pt>
                <c:pt idx="261">
                  <c:v>214719.07849603804</c:v>
                </c:pt>
                <c:pt idx="262">
                  <c:v>214719.07849603804</c:v>
                </c:pt>
                <c:pt idx="263">
                  <c:v>214719.07849603804</c:v>
                </c:pt>
                <c:pt idx="264">
                  <c:v>214719.07849603804</c:v>
                </c:pt>
                <c:pt idx="265">
                  <c:v>214719.07849603804</c:v>
                </c:pt>
                <c:pt idx="266">
                  <c:v>214719.07849603804</c:v>
                </c:pt>
                <c:pt idx="267">
                  <c:v>214719.07849603804</c:v>
                </c:pt>
                <c:pt idx="268">
                  <c:v>214719.07849603804</c:v>
                </c:pt>
                <c:pt idx="269">
                  <c:v>214719.07849603804</c:v>
                </c:pt>
                <c:pt idx="270">
                  <c:v>214719.07849603804</c:v>
                </c:pt>
                <c:pt idx="271">
                  <c:v>214719.07849603804</c:v>
                </c:pt>
                <c:pt idx="272">
                  <c:v>214719.07849603804</c:v>
                </c:pt>
                <c:pt idx="273">
                  <c:v>214719.07849603804</c:v>
                </c:pt>
                <c:pt idx="274">
                  <c:v>214719.07849603804</c:v>
                </c:pt>
                <c:pt idx="275">
                  <c:v>214719.07849603804</c:v>
                </c:pt>
                <c:pt idx="276">
                  <c:v>214719.07849603804</c:v>
                </c:pt>
                <c:pt idx="277">
                  <c:v>214719.07849603804</c:v>
                </c:pt>
                <c:pt idx="278">
                  <c:v>214719.07849603804</c:v>
                </c:pt>
                <c:pt idx="279">
                  <c:v>217541.05970001436</c:v>
                </c:pt>
                <c:pt idx="280">
                  <c:v>222864.63294101891</c:v>
                </c:pt>
                <c:pt idx="281">
                  <c:v>227294.27046760527</c:v>
                </c:pt>
                <c:pt idx="282">
                  <c:v>229291.82593384528</c:v>
                </c:pt>
                <c:pt idx="283">
                  <c:v>229291.82593384528</c:v>
                </c:pt>
                <c:pt idx="284">
                  <c:v>229291.82593384528</c:v>
                </c:pt>
                <c:pt idx="285">
                  <c:v>229291.82593384528</c:v>
                </c:pt>
                <c:pt idx="286">
                  <c:v>229291.82593384528</c:v>
                </c:pt>
                <c:pt idx="287">
                  <c:v>229291.82593384528</c:v>
                </c:pt>
                <c:pt idx="288">
                  <c:v>229291.82593384528</c:v>
                </c:pt>
                <c:pt idx="289">
                  <c:v>229291.82593384528</c:v>
                </c:pt>
                <c:pt idx="290">
                  <c:v>229291.82593384528</c:v>
                </c:pt>
                <c:pt idx="291">
                  <c:v>229291.82593384528</c:v>
                </c:pt>
                <c:pt idx="292">
                  <c:v>229291.82593384528</c:v>
                </c:pt>
                <c:pt idx="293">
                  <c:v>229291.82593384528</c:v>
                </c:pt>
                <c:pt idx="294">
                  <c:v>229291.82593384528</c:v>
                </c:pt>
                <c:pt idx="295">
                  <c:v>229291.82593384528</c:v>
                </c:pt>
                <c:pt idx="296">
                  <c:v>229291.82593384528</c:v>
                </c:pt>
                <c:pt idx="297">
                  <c:v>229291.82593384528</c:v>
                </c:pt>
                <c:pt idx="298">
                  <c:v>229291.82593384528</c:v>
                </c:pt>
                <c:pt idx="299">
                  <c:v>229291.82593384528</c:v>
                </c:pt>
                <c:pt idx="300">
                  <c:v>229291.82593384528</c:v>
                </c:pt>
                <c:pt idx="301">
                  <c:v>229291.82593384528</c:v>
                </c:pt>
                <c:pt idx="302">
                  <c:v>229291.82593384528</c:v>
                </c:pt>
                <c:pt idx="303">
                  <c:v>229291.82593384528</c:v>
                </c:pt>
                <c:pt idx="304">
                  <c:v>229291.82593384528</c:v>
                </c:pt>
                <c:pt idx="305">
                  <c:v>229291.82593384528</c:v>
                </c:pt>
                <c:pt idx="306">
                  <c:v>229964.48547257649</c:v>
                </c:pt>
                <c:pt idx="307">
                  <c:v>232178.21075930833</c:v>
                </c:pt>
                <c:pt idx="308">
                  <c:v>234296.66979004064</c:v>
                </c:pt>
                <c:pt idx="309">
                  <c:v>236324.80296105743</c:v>
                </c:pt>
                <c:pt idx="310">
                  <c:v>238269.1963127871</c:v>
                </c:pt>
                <c:pt idx="311">
                  <c:v>239312.93589615342</c:v>
                </c:pt>
                <c:pt idx="312">
                  <c:v>239312.93589615342</c:v>
                </c:pt>
                <c:pt idx="313">
                  <c:v>239312.93589615342</c:v>
                </c:pt>
                <c:pt idx="314">
                  <c:v>239312.93589615342</c:v>
                </c:pt>
                <c:pt idx="315">
                  <c:v>239312.93589615342</c:v>
                </c:pt>
                <c:pt idx="316">
                  <c:v>239312.93589615342</c:v>
                </c:pt>
                <c:pt idx="317">
                  <c:v>239312.93589615342</c:v>
                </c:pt>
                <c:pt idx="318">
                  <c:v>239312.93589615342</c:v>
                </c:pt>
                <c:pt idx="319">
                  <c:v>239312.93589615342</c:v>
                </c:pt>
                <c:pt idx="320">
                  <c:v>239312.93589615342</c:v>
                </c:pt>
                <c:pt idx="321">
                  <c:v>239312.93589615342</c:v>
                </c:pt>
                <c:pt idx="322">
                  <c:v>239312.93589615342</c:v>
                </c:pt>
                <c:pt idx="323">
                  <c:v>239312.93589615342</c:v>
                </c:pt>
                <c:pt idx="324">
                  <c:v>239312.93589615342</c:v>
                </c:pt>
                <c:pt idx="325">
                  <c:v>239312.93589615342</c:v>
                </c:pt>
                <c:pt idx="326">
                  <c:v>239312.93589615342</c:v>
                </c:pt>
                <c:pt idx="327">
                  <c:v>239312.93589615342</c:v>
                </c:pt>
                <c:pt idx="328">
                  <c:v>239312.93589615342</c:v>
                </c:pt>
                <c:pt idx="329">
                  <c:v>239312.93589615342</c:v>
                </c:pt>
                <c:pt idx="330">
                  <c:v>239312.93589615342</c:v>
                </c:pt>
                <c:pt idx="331">
                  <c:v>239312.93589615342</c:v>
                </c:pt>
                <c:pt idx="332">
                  <c:v>239312.93589615342</c:v>
                </c:pt>
                <c:pt idx="333">
                  <c:v>239312.93589615342</c:v>
                </c:pt>
                <c:pt idx="334">
                  <c:v>239312.93589615342</c:v>
                </c:pt>
                <c:pt idx="335">
                  <c:v>239312.93589615342</c:v>
                </c:pt>
                <c:pt idx="336">
                  <c:v>239312.93589615342</c:v>
                </c:pt>
                <c:pt idx="337">
                  <c:v>239312.93589615342</c:v>
                </c:pt>
                <c:pt idx="338">
                  <c:v>239312.93589615342</c:v>
                </c:pt>
                <c:pt idx="339">
                  <c:v>242463.48754101933</c:v>
                </c:pt>
                <c:pt idx="340">
                  <c:v>247259.92583043326</c:v>
                </c:pt>
                <c:pt idx="341">
                  <c:v>251584.86177539325</c:v>
                </c:pt>
                <c:pt idx="342">
                  <c:v>254463.9692755201</c:v>
                </c:pt>
                <c:pt idx="343">
                  <c:v>255933.58074508686</c:v>
                </c:pt>
                <c:pt idx="344">
                  <c:v>256536.98634952915</c:v>
                </c:pt>
                <c:pt idx="345">
                  <c:v>256536.98634952915</c:v>
                </c:pt>
                <c:pt idx="346">
                  <c:v>256536.98634952915</c:v>
                </c:pt>
                <c:pt idx="347">
                  <c:v>256536.98634952915</c:v>
                </c:pt>
                <c:pt idx="348">
                  <c:v>256536.98634952915</c:v>
                </c:pt>
                <c:pt idx="349">
                  <c:v>256536.98634952915</c:v>
                </c:pt>
                <c:pt idx="350">
                  <c:v>256536.98634952915</c:v>
                </c:pt>
                <c:pt idx="351">
                  <c:v>256536.98634952915</c:v>
                </c:pt>
                <c:pt idx="352">
                  <c:v>256536.98634952915</c:v>
                </c:pt>
                <c:pt idx="353">
                  <c:v>256536.98634952915</c:v>
                </c:pt>
                <c:pt idx="354">
                  <c:v>256536.98634952915</c:v>
                </c:pt>
                <c:pt idx="355">
                  <c:v>256536.98634952915</c:v>
                </c:pt>
                <c:pt idx="356">
                  <c:v>256536.98634952915</c:v>
                </c:pt>
                <c:pt idx="357">
                  <c:v>256536.98634952915</c:v>
                </c:pt>
                <c:pt idx="358">
                  <c:v>256536.98634952915</c:v>
                </c:pt>
                <c:pt idx="359">
                  <c:v>256536.98634952915</c:v>
                </c:pt>
                <c:pt idx="360">
                  <c:v>256536.98634952915</c:v>
                </c:pt>
                <c:pt idx="361">
                  <c:v>256536.98634952915</c:v>
                </c:pt>
                <c:pt idx="362">
                  <c:v>256536.98634952915</c:v>
                </c:pt>
                <c:pt idx="363">
                  <c:v>256536.98634952915</c:v>
                </c:pt>
                <c:pt idx="364">
                  <c:v>256536.98634952915</c:v>
                </c:pt>
                <c:pt idx="365">
                  <c:v>256536.98634952915</c:v>
                </c:pt>
                <c:pt idx="366">
                  <c:v>256536.98634952915</c:v>
                </c:pt>
                <c:pt idx="367">
                  <c:v>256536.98634952915</c:v>
                </c:pt>
                <c:pt idx="368">
                  <c:v>256536.98634952915</c:v>
                </c:pt>
                <c:pt idx="369">
                  <c:v>256536.98634952915</c:v>
                </c:pt>
                <c:pt idx="370">
                  <c:v>256536.98634952915</c:v>
                </c:pt>
                <c:pt idx="371">
                  <c:v>256536.98634952915</c:v>
                </c:pt>
                <c:pt idx="372">
                  <c:v>256536.98634952915</c:v>
                </c:pt>
                <c:pt idx="373">
                  <c:v>256536.98634952915</c:v>
                </c:pt>
                <c:pt idx="374">
                  <c:v>256536.98634952915</c:v>
                </c:pt>
                <c:pt idx="375">
                  <c:v>256536.98634952915</c:v>
                </c:pt>
                <c:pt idx="376">
                  <c:v>256536.98634952915</c:v>
                </c:pt>
                <c:pt idx="377">
                  <c:v>256536.98634952915</c:v>
                </c:pt>
                <c:pt idx="378">
                  <c:v>256536.98634952915</c:v>
                </c:pt>
                <c:pt idx="379">
                  <c:v>256536.98634952915</c:v>
                </c:pt>
                <c:pt idx="380">
                  <c:v>256536.98634952915</c:v>
                </c:pt>
                <c:pt idx="381">
                  <c:v>256536.98634952915</c:v>
                </c:pt>
                <c:pt idx="382">
                  <c:v>256536.98634952915</c:v>
                </c:pt>
                <c:pt idx="383">
                  <c:v>256536.98634952915</c:v>
                </c:pt>
                <c:pt idx="384">
                  <c:v>256536.98634952915</c:v>
                </c:pt>
                <c:pt idx="385">
                  <c:v>256536.98634952915</c:v>
                </c:pt>
                <c:pt idx="386">
                  <c:v>256536.98634952915</c:v>
                </c:pt>
                <c:pt idx="387">
                  <c:v>256536.98634952915</c:v>
                </c:pt>
                <c:pt idx="388">
                  <c:v>256536.98634952915</c:v>
                </c:pt>
                <c:pt idx="389">
                  <c:v>256536.98634952915</c:v>
                </c:pt>
                <c:pt idx="390">
                  <c:v>256536.98634952915</c:v>
                </c:pt>
                <c:pt idx="391">
                  <c:v>256536.98634952915</c:v>
                </c:pt>
                <c:pt idx="392">
                  <c:v>256536.98634952915</c:v>
                </c:pt>
                <c:pt idx="393">
                  <c:v>256536.98634952915</c:v>
                </c:pt>
                <c:pt idx="394">
                  <c:v>256536.98634952915</c:v>
                </c:pt>
                <c:pt idx="395">
                  <c:v>256536.98634952915</c:v>
                </c:pt>
                <c:pt idx="396">
                  <c:v>256536.98634952915</c:v>
                </c:pt>
                <c:pt idx="397">
                  <c:v>256536.98634952915</c:v>
                </c:pt>
                <c:pt idx="398">
                  <c:v>256536.98634952915</c:v>
                </c:pt>
                <c:pt idx="399">
                  <c:v>256536.98634952915</c:v>
                </c:pt>
                <c:pt idx="400">
                  <c:v>256536.98634952915</c:v>
                </c:pt>
                <c:pt idx="401">
                  <c:v>257686.19578666889</c:v>
                </c:pt>
                <c:pt idx="402">
                  <c:v>267342.33761545009</c:v>
                </c:pt>
                <c:pt idx="403">
                  <c:v>285170.56238393381</c:v>
                </c:pt>
                <c:pt idx="404">
                  <c:v>306170.03869156941</c:v>
                </c:pt>
                <c:pt idx="405">
                  <c:v>326276.04776347912</c:v>
                </c:pt>
                <c:pt idx="406">
                  <c:v>342289.0902622132</c:v>
                </c:pt>
                <c:pt idx="407">
                  <c:v>352296.87340887985</c:v>
                </c:pt>
                <c:pt idx="408">
                  <c:v>358643.97053860209</c:v>
                </c:pt>
                <c:pt idx="409">
                  <c:v>365518.58387591236</c:v>
                </c:pt>
                <c:pt idx="410">
                  <c:v>373311.25356704346</c:v>
                </c:pt>
                <c:pt idx="411">
                  <c:v>379789.05562757055</c:v>
                </c:pt>
                <c:pt idx="412">
                  <c:v>383760.33662910439</c:v>
                </c:pt>
                <c:pt idx="413">
                  <c:v>383760.33662910439</c:v>
                </c:pt>
                <c:pt idx="414">
                  <c:v>383760.33662910439</c:v>
                </c:pt>
                <c:pt idx="415">
                  <c:v>383760.33662910439</c:v>
                </c:pt>
                <c:pt idx="416">
                  <c:v>383760.33662910439</c:v>
                </c:pt>
                <c:pt idx="417">
                  <c:v>383760.33662910439</c:v>
                </c:pt>
                <c:pt idx="418">
                  <c:v>383760.33662910439</c:v>
                </c:pt>
                <c:pt idx="419">
                  <c:v>383760.33662910439</c:v>
                </c:pt>
                <c:pt idx="420">
                  <c:v>383760.33662910439</c:v>
                </c:pt>
                <c:pt idx="421">
                  <c:v>383760.33662910439</c:v>
                </c:pt>
                <c:pt idx="422">
                  <c:v>383760.33662910439</c:v>
                </c:pt>
                <c:pt idx="423">
                  <c:v>383760.33662910439</c:v>
                </c:pt>
                <c:pt idx="424">
                  <c:v>383760.33662910439</c:v>
                </c:pt>
                <c:pt idx="425">
                  <c:v>383760.33662910439</c:v>
                </c:pt>
                <c:pt idx="426">
                  <c:v>383760.33662910439</c:v>
                </c:pt>
                <c:pt idx="427">
                  <c:v>383760.33662910439</c:v>
                </c:pt>
                <c:pt idx="428">
                  <c:v>383760.33662910439</c:v>
                </c:pt>
                <c:pt idx="429">
                  <c:v>383760.33662910439</c:v>
                </c:pt>
                <c:pt idx="430">
                  <c:v>383760.33662910439</c:v>
                </c:pt>
                <c:pt idx="431">
                  <c:v>383760.33662910439</c:v>
                </c:pt>
                <c:pt idx="432">
                  <c:v>383760.33662910439</c:v>
                </c:pt>
                <c:pt idx="433">
                  <c:v>383760.33662910439</c:v>
                </c:pt>
                <c:pt idx="434">
                  <c:v>383760.33662910439</c:v>
                </c:pt>
                <c:pt idx="435">
                  <c:v>383760.33662910439</c:v>
                </c:pt>
                <c:pt idx="436">
                  <c:v>383760.33662910439</c:v>
                </c:pt>
                <c:pt idx="437">
                  <c:v>383760.33662910439</c:v>
                </c:pt>
                <c:pt idx="438">
                  <c:v>383760.33662910439</c:v>
                </c:pt>
                <c:pt idx="439">
                  <c:v>383760.33662910439</c:v>
                </c:pt>
                <c:pt idx="440">
                  <c:v>383760.33662910439</c:v>
                </c:pt>
                <c:pt idx="441">
                  <c:v>383760.33662910439</c:v>
                </c:pt>
                <c:pt idx="442">
                  <c:v>383760.33662910439</c:v>
                </c:pt>
                <c:pt idx="443">
                  <c:v>383760.33662910439</c:v>
                </c:pt>
                <c:pt idx="444">
                  <c:v>383760.33662910439</c:v>
                </c:pt>
                <c:pt idx="445">
                  <c:v>383760.33662910439</c:v>
                </c:pt>
                <c:pt idx="446">
                  <c:v>383760.33662910439</c:v>
                </c:pt>
                <c:pt idx="447">
                  <c:v>383760.33662910439</c:v>
                </c:pt>
                <c:pt idx="448">
                  <c:v>383760.33662910439</c:v>
                </c:pt>
                <c:pt idx="449">
                  <c:v>383760.33662910439</c:v>
                </c:pt>
                <c:pt idx="450">
                  <c:v>383760.33662910439</c:v>
                </c:pt>
                <c:pt idx="451">
                  <c:v>383760.33662910439</c:v>
                </c:pt>
                <c:pt idx="452">
                  <c:v>383760.33662910439</c:v>
                </c:pt>
                <c:pt idx="453">
                  <c:v>383760.33662910439</c:v>
                </c:pt>
                <c:pt idx="454">
                  <c:v>383760.33662910439</c:v>
                </c:pt>
                <c:pt idx="455">
                  <c:v>383760.33662910439</c:v>
                </c:pt>
                <c:pt idx="456">
                  <c:v>383760.33662910439</c:v>
                </c:pt>
                <c:pt idx="457">
                  <c:v>383760.33662910439</c:v>
                </c:pt>
                <c:pt idx="458">
                  <c:v>383760.33662910439</c:v>
                </c:pt>
                <c:pt idx="459">
                  <c:v>383760.33662910439</c:v>
                </c:pt>
                <c:pt idx="460">
                  <c:v>383760.33662910439</c:v>
                </c:pt>
                <c:pt idx="461">
                  <c:v>383760.33662910439</c:v>
                </c:pt>
                <c:pt idx="462">
                  <c:v>383760.33662910439</c:v>
                </c:pt>
                <c:pt idx="463">
                  <c:v>383760.33662910439</c:v>
                </c:pt>
                <c:pt idx="464">
                  <c:v>383760.33662910439</c:v>
                </c:pt>
                <c:pt idx="465">
                  <c:v>383760.33662910439</c:v>
                </c:pt>
                <c:pt idx="466">
                  <c:v>383760.33662910439</c:v>
                </c:pt>
                <c:pt idx="467">
                  <c:v>383760.33662910439</c:v>
                </c:pt>
                <c:pt idx="468">
                  <c:v>383760.33662910439</c:v>
                </c:pt>
                <c:pt idx="469">
                  <c:v>383760.33662910439</c:v>
                </c:pt>
                <c:pt idx="470">
                  <c:v>383760.33662910439</c:v>
                </c:pt>
                <c:pt idx="471">
                  <c:v>383760.33662910439</c:v>
                </c:pt>
                <c:pt idx="472">
                  <c:v>383760.33662910439</c:v>
                </c:pt>
                <c:pt idx="473">
                  <c:v>383760.33662910439</c:v>
                </c:pt>
                <c:pt idx="474">
                  <c:v>383760.33662910439</c:v>
                </c:pt>
                <c:pt idx="475">
                  <c:v>383760.33662910439</c:v>
                </c:pt>
                <c:pt idx="476">
                  <c:v>383760.33662910439</c:v>
                </c:pt>
                <c:pt idx="477">
                  <c:v>383760.33662910439</c:v>
                </c:pt>
                <c:pt idx="478">
                  <c:v>383760.33662910439</c:v>
                </c:pt>
                <c:pt idx="479">
                  <c:v>383760.33662910439</c:v>
                </c:pt>
                <c:pt idx="480">
                  <c:v>383760.33662910439</c:v>
                </c:pt>
                <c:pt idx="481">
                  <c:v>383760.33662910439</c:v>
                </c:pt>
                <c:pt idx="482">
                  <c:v>383760.33662910439</c:v>
                </c:pt>
                <c:pt idx="483">
                  <c:v>383760.33662910439</c:v>
                </c:pt>
                <c:pt idx="484">
                  <c:v>383760.33662910439</c:v>
                </c:pt>
                <c:pt idx="485">
                  <c:v>383760.33662910439</c:v>
                </c:pt>
                <c:pt idx="486">
                  <c:v>383760.33662910439</c:v>
                </c:pt>
                <c:pt idx="487">
                  <c:v>383760.33662910439</c:v>
                </c:pt>
                <c:pt idx="488">
                  <c:v>383760.33662910439</c:v>
                </c:pt>
                <c:pt idx="489">
                  <c:v>383760.33662910439</c:v>
                </c:pt>
                <c:pt idx="490">
                  <c:v>383760.33662910439</c:v>
                </c:pt>
                <c:pt idx="491">
                  <c:v>383760.33662910439</c:v>
                </c:pt>
                <c:pt idx="492">
                  <c:v>383760.33662910439</c:v>
                </c:pt>
                <c:pt idx="493">
                  <c:v>383760.33662910439</c:v>
                </c:pt>
                <c:pt idx="494">
                  <c:v>383760.33662910439</c:v>
                </c:pt>
                <c:pt idx="495">
                  <c:v>383760.33662910439</c:v>
                </c:pt>
                <c:pt idx="496">
                  <c:v>383760.33662910439</c:v>
                </c:pt>
                <c:pt idx="497">
                  <c:v>383760.33662910439</c:v>
                </c:pt>
                <c:pt idx="498">
                  <c:v>383760.33662910439</c:v>
                </c:pt>
                <c:pt idx="499">
                  <c:v>383760.33662910439</c:v>
                </c:pt>
                <c:pt idx="500">
                  <c:v>383760.33662910439</c:v>
                </c:pt>
                <c:pt idx="501">
                  <c:v>383760.33662910439</c:v>
                </c:pt>
                <c:pt idx="502">
                  <c:v>383760.33662910439</c:v>
                </c:pt>
                <c:pt idx="503">
                  <c:v>383760.33662910439</c:v>
                </c:pt>
                <c:pt idx="504">
                  <c:v>383760.33662910439</c:v>
                </c:pt>
                <c:pt idx="505">
                  <c:v>383760.33662910439</c:v>
                </c:pt>
                <c:pt idx="506">
                  <c:v>383760.33662910439</c:v>
                </c:pt>
                <c:pt idx="507">
                  <c:v>383760.33662910439</c:v>
                </c:pt>
                <c:pt idx="508">
                  <c:v>383760.33662910439</c:v>
                </c:pt>
                <c:pt idx="509">
                  <c:v>383760.33662910439</c:v>
                </c:pt>
                <c:pt idx="510">
                  <c:v>383760.33662910439</c:v>
                </c:pt>
                <c:pt idx="511">
                  <c:v>383760.33662910439</c:v>
                </c:pt>
                <c:pt idx="512">
                  <c:v>383760.33662910439</c:v>
                </c:pt>
                <c:pt idx="513">
                  <c:v>383760.33662910439</c:v>
                </c:pt>
                <c:pt idx="514">
                  <c:v>383760.33662910439</c:v>
                </c:pt>
                <c:pt idx="515">
                  <c:v>383760.33662910439</c:v>
                </c:pt>
                <c:pt idx="516">
                  <c:v>383760.33662910439</c:v>
                </c:pt>
                <c:pt idx="517">
                  <c:v>383760.33662910439</c:v>
                </c:pt>
                <c:pt idx="518">
                  <c:v>383760.33662910439</c:v>
                </c:pt>
                <c:pt idx="519">
                  <c:v>383760.33662910439</c:v>
                </c:pt>
                <c:pt idx="520">
                  <c:v>383760.33662910439</c:v>
                </c:pt>
                <c:pt idx="521">
                  <c:v>383760.33662910439</c:v>
                </c:pt>
                <c:pt idx="522">
                  <c:v>383760.33662910439</c:v>
                </c:pt>
                <c:pt idx="523">
                  <c:v>383760.33662910439</c:v>
                </c:pt>
                <c:pt idx="524">
                  <c:v>383760.33662910439</c:v>
                </c:pt>
                <c:pt idx="525">
                  <c:v>383760.33662910439</c:v>
                </c:pt>
                <c:pt idx="526">
                  <c:v>383760.33662910439</c:v>
                </c:pt>
                <c:pt idx="527">
                  <c:v>383760.33662910439</c:v>
                </c:pt>
                <c:pt idx="528">
                  <c:v>383760.33662910439</c:v>
                </c:pt>
                <c:pt idx="529">
                  <c:v>383760.33662910439</c:v>
                </c:pt>
                <c:pt idx="530">
                  <c:v>383760.33662910439</c:v>
                </c:pt>
                <c:pt idx="531">
                  <c:v>383760.33662910439</c:v>
                </c:pt>
                <c:pt idx="532">
                  <c:v>383760.33662910439</c:v>
                </c:pt>
                <c:pt idx="533">
                  <c:v>383760.33662910439</c:v>
                </c:pt>
                <c:pt idx="534">
                  <c:v>383760.33662910439</c:v>
                </c:pt>
                <c:pt idx="535">
                  <c:v>383760.33662910439</c:v>
                </c:pt>
                <c:pt idx="536">
                  <c:v>383760.33662910439</c:v>
                </c:pt>
                <c:pt idx="537">
                  <c:v>383760.33662910439</c:v>
                </c:pt>
                <c:pt idx="538">
                  <c:v>383760.33662910439</c:v>
                </c:pt>
                <c:pt idx="539">
                  <c:v>383760.33662910439</c:v>
                </c:pt>
                <c:pt idx="540">
                  <c:v>383760.33662910439</c:v>
                </c:pt>
                <c:pt idx="541">
                  <c:v>383760.33662910439</c:v>
                </c:pt>
                <c:pt idx="542">
                  <c:v>383760.33662910439</c:v>
                </c:pt>
                <c:pt idx="543">
                  <c:v>383760.33662910439</c:v>
                </c:pt>
                <c:pt idx="544">
                  <c:v>383760.33662910439</c:v>
                </c:pt>
                <c:pt idx="545">
                  <c:v>383760.33662910439</c:v>
                </c:pt>
                <c:pt idx="546">
                  <c:v>383760.33662910439</c:v>
                </c:pt>
                <c:pt idx="547">
                  <c:v>384040.94120247185</c:v>
                </c:pt>
                <c:pt idx="548">
                  <c:v>388415.03162002884</c:v>
                </c:pt>
                <c:pt idx="549">
                  <c:v>401306.97992969997</c:v>
                </c:pt>
                <c:pt idx="550">
                  <c:v>424962.87441352382</c:v>
                </c:pt>
                <c:pt idx="551">
                  <c:v>456511.94543338765</c:v>
                </c:pt>
                <c:pt idx="552">
                  <c:v>492769.04328501294</c:v>
                </c:pt>
                <c:pt idx="553">
                  <c:v>533329.6485156602</c:v>
                </c:pt>
                <c:pt idx="554">
                  <c:v>571518.9475571994</c:v>
                </c:pt>
                <c:pt idx="555">
                  <c:v>601574.02830887446</c:v>
                </c:pt>
                <c:pt idx="556">
                  <c:v>627031.16871890286</c:v>
                </c:pt>
                <c:pt idx="557">
                  <c:v>648510.55657932721</c:v>
                </c:pt>
                <c:pt idx="558">
                  <c:v>665013.42249763885</c:v>
                </c:pt>
                <c:pt idx="559">
                  <c:v>677664.49324726686</c:v>
                </c:pt>
                <c:pt idx="560">
                  <c:v>687782.55432379094</c:v>
                </c:pt>
                <c:pt idx="561">
                  <c:v>695315.03747881297</c:v>
                </c:pt>
                <c:pt idx="562">
                  <c:v>700888.72312262515</c:v>
                </c:pt>
                <c:pt idx="563">
                  <c:v>704877.83780942636</c:v>
                </c:pt>
                <c:pt idx="564">
                  <c:v>707456.58648943994</c:v>
                </c:pt>
                <c:pt idx="565">
                  <c:v>708926.64899976563</c:v>
                </c:pt>
                <c:pt idx="566">
                  <c:v>708926.64899976563</c:v>
                </c:pt>
                <c:pt idx="567">
                  <c:v>708926.64899976563</c:v>
                </c:pt>
                <c:pt idx="568">
                  <c:v>708926.64899976563</c:v>
                </c:pt>
                <c:pt idx="569">
                  <c:v>708926.64899976563</c:v>
                </c:pt>
                <c:pt idx="570">
                  <c:v>708926.64899976563</c:v>
                </c:pt>
                <c:pt idx="571">
                  <c:v>708926.64899976563</c:v>
                </c:pt>
                <c:pt idx="572">
                  <c:v>708926.64899976563</c:v>
                </c:pt>
                <c:pt idx="573">
                  <c:v>708926.64899976563</c:v>
                </c:pt>
                <c:pt idx="574">
                  <c:v>708926.64899976563</c:v>
                </c:pt>
                <c:pt idx="575">
                  <c:v>708926.64899976563</c:v>
                </c:pt>
                <c:pt idx="576">
                  <c:v>708926.64899976563</c:v>
                </c:pt>
                <c:pt idx="577">
                  <c:v>708926.64899976563</c:v>
                </c:pt>
                <c:pt idx="578">
                  <c:v>708926.64899976563</c:v>
                </c:pt>
                <c:pt idx="579">
                  <c:v>708926.64899976563</c:v>
                </c:pt>
                <c:pt idx="580">
                  <c:v>708926.64899976563</c:v>
                </c:pt>
                <c:pt idx="581">
                  <c:v>708926.64899976563</c:v>
                </c:pt>
                <c:pt idx="582">
                  <c:v>708926.64899976563</c:v>
                </c:pt>
                <c:pt idx="583">
                  <c:v>708926.64899976563</c:v>
                </c:pt>
                <c:pt idx="584">
                  <c:v>708926.64899976563</c:v>
                </c:pt>
                <c:pt idx="585">
                  <c:v>708926.64899976563</c:v>
                </c:pt>
                <c:pt idx="586">
                  <c:v>708926.64899976563</c:v>
                </c:pt>
                <c:pt idx="587">
                  <c:v>708926.64899976563</c:v>
                </c:pt>
                <c:pt idx="588">
                  <c:v>708926.64899976563</c:v>
                </c:pt>
                <c:pt idx="589">
                  <c:v>708926.64899976563</c:v>
                </c:pt>
                <c:pt idx="590">
                  <c:v>708926.64899976563</c:v>
                </c:pt>
                <c:pt idx="591">
                  <c:v>708926.64899976563</c:v>
                </c:pt>
                <c:pt idx="592">
                  <c:v>708926.64899976563</c:v>
                </c:pt>
                <c:pt idx="593">
                  <c:v>708926.64899976563</c:v>
                </c:pt>
                <c:pt idx="594">
                  <c:v>708926.64899976563</c:v>
                </c:pt>
                <c:pt idx="595">
                  <c:v>708926.64899976563</c:v>
                </c:pt>
                <c:pt idx="596">
                  <c:v>708926.64899976563</c:v>
                </c:pt>
                <c:pt idx="597">
                  <c:v>708926.64899976563</c:v>
                </c:pt>
                <c:pt idx="598">
                  <c:v>708926.64899976563</c:v>
                </c:pt>
                <c:pt idx="599">
                  <c:v>708926.64899976563</c:v>
                </c:pt>
                <c:pt idx="600">
                  <c:v>708926.64899976563</c:v>
                </c:pt>
                <c:pt idx="601">
                  <c:v>708926.64899976563</c:v>
                </c:pt>
                <c:pt idx="602">
                  <c:v>708926.64899976563</c:v>
                </c:pt>
                <c:pt idx="603">
                  <c:v>708926.64899976563</c:v>
                </c:pt>
                <c:pt idx="604">
                  <c:v>708926.64899976563</c:v>
                </c:pt>
                <c:pt idx="605">
                  <c:v>708926.64899976563</c:v>
                </c:pt>
                <c:pt idx="606">
                  <c:v>708926.64899976563</c:v>
                </c:pt>
                <c:pt idx="607">
                  <c:v>708926.64899976563</c:v>
                </c:pt>
                <c:pt idx="608">
                  <c:v>708926.64899976563</c:v>
                </c:pt>
                <c:pt idx="609">
                  <c:v>708926.64899976563</c:v>
                </c:pt>
                <c:pt idx="610">
                  <c:v>708926.64899976563</c:v>
                </c:pt>
                <c:pt idx="611">
                  <c:v>708926.64899976563</c:v>
                </c:pt>
                <c:pt idx="612">
                  <c:v>708926.64899976563</c:v>
                </c:pt>
                <c:pt idx="613">
                  <c:v>711808.03071593097</c:v>
                </c:pt>
                <c:pt idx="614">
                  <c:v>725923.99054152507</c:v>
                </c:pt>
                <c:pt idx="615">
                  <c:v>748815.18260348646</c:v>
                </c:pt>
                <c:pt idx="616">
                  <c:v>772844.02056648245</c:v>
                </c:pt>
                <c:pt idx="617">
                  <c:v>789780.1690645424</c:v>
                </c:pt>
                <c:pt idx="618">
                  <c:v>801561.87507615786</c:v>
                </c:pt>
                <c:pt idx="619">
                  <c:v>804583.01115541707</c:v>
                </c:pt>
                <c:pt idx="620">
                  <c:v>804583.01115541707</c:v>
                </c:pt>
                <c:pt idx="621">
                  <c:v>804583.01115541707</c:v>
                </c:pt>
                <c:pt idx="622">
                  <c:v>804583.01115541707</c:v>
                </c:pt>
                <c:pt idx="623">
                  <c:v>804583.01115541707</c:v>
                </c:pt>
                <c:pt idx="624">
                  <c:v>804583.01115541707</c:v>
                </c:pt>
                <c:pt idx="625">
                  <c:v>804583.01115541707</c:v>
                </c:pt>
                <c:pt idx="626">
                  <c:v>804583.01115541707</c:v>
                </c:pt>
                <c:pt idx="627">
                  <c:v>804583.01115541707</c:v>
                </c:pt>
                <c:pt idx="628">
                  <c:v>804583.01115541707</c:v>
                </c:pt>
                <c:pt idx="629">
                  <c:v>804583.01115541707</c:v>
                </c:pt>
                <c:pt idx="630">
                  <c:v>804583.01115541707</c:v>
                </c:pt>
                <c:pt idx="631">
                  <c:v>804583.01115541707</c:v>
                </c:pt>
                <c:pt idx="632">
                  <c:v>804583.01115541707</c:v>
                </c:pt>
                <c:pt idx="633">
                  <c:v>804583.01115541707</c:v>
                </c:pt>
                <c:pt idx="634">
                  <c:v>804583.01115541707</c:v>
                </c:pt>
                <c:pt idx="635">
                  <c:v>804583.01115541707</c:v>
                </c:pt>
                <c:pt idx="636">
                  <c:v>804583.01115541707</c:v>
                </c:pt>
                <c:pt idx="637">
                  <c:v>804583.01115541707</c:v>
                </c:pt>
                <c:pt idx="638">
                  <c:v>804583.01115541707</c:v>
                </c:pt>
                <c:pt idx="639">
                  <c:v>804583.01115541707</c:v>
                </c:pt>
                <c:pt idx="640">
                  <c:v>804583.01115541707</c:v>
                </c:pt>
                <c:pt idx="641">
                  <c:v>804583.01115541707</c:v>
                </c:pt>
                <c:pt idx="642">
                  <c:v>804583.01115541707</c:v>
                </c:pt>
                <c:pt idx="643">
                  <c:v>804583.01115541707</c:v>
                </c:pt>
                <c:pt idx="644">
                  <c:v>804583.01115541707</c:v>
                </c:pt>
                <c:pt idx="645">
                  <c:v>804583.01115541707</c:v>
                </c:pt>
                <c:pt idx="646">
                  <c:v>804583.01115541707</c:v>
                </c:pt>
                <c:pt idx="647">
                  <c:v>814676.6744826237</c:v>
                </c:pt>
                <c:pt idx="648">
                  <c:v>834335.32294828363</c:v>
                </c:pt>
                <c:pt idx="649">
                  <c:v>857118.36783708422</c:v>
                </c:pt>
                <c:pt idx="650">
                  <c:v>878720.88919736189</c:v>
                </c:pt>
                <c:pt idx="651">
                  <c:v>897590.90408207744</c:v>
                </c:pt>
                <c:pt idx="652">
                  <c:v>913690.69844235817</c:v>
                </c:pt>
                <c:pt idx="653">
                  <c:v>928049.07693112118</c:v>
                </c:pt>
                <c:pt idx="654">
                  <c:v>939073.2263289988</c:v>
                </c:pt>
                <c:pt idx="655">
                  <c:v>949063.25494112459</c:v>
                </c:pt>
                <c:pt idx="656">
                  <c:v>952279.56152842368</c:v>
                </c:pt>
                <c:pt idx="657">
                  <c:v>952279.56152842368</c:v>
                </c:pt>
                <c:pt idx="658">
                  <c:v>952279.56152842368</c:v>
                </c:pt>
                <c:pt idx="659">
                  <c:v>952279.56152842368</c:v>
                </c:pt>
                <c:pt idx="660">
                  <c:v>952279.56152842368</c:v>
                </c:pt>
                <c:pt idx="661">
                  <c:v>952279.56152842368</c:v>
                </c:pt>
                <c:pt idx="662">
                  <c:v>952279.56152842368</c:v>
                </c:pt>
                <c:pt idx="663">
                  <c:v>952279.56152842368</c:v>
                </c:pt>
                <c:pt idx="664">
                  <c:v>952279.56152842368</c:v>
                </c:pt>
                <c:pt idx="665">
                  <c:v>952279.56152842368</c:v>
                </c:pt>
                <c:pt idx="666">
                  <c:v>952279.56152842368</c:v>
                </c:pt>
                <c:pt idx="667">
                  <c:v>952279.56152842368</c:v>
                </c:pt>
                <c:pt idx="668">
                  <c:v>952279.56152842368</c:v>
                </c:pt>
                <c:pt idx="669">
                  <c:v>952279.56152842368</c:v>
                </c:pt>
                <c:pt idx="670">
                  <c:v>952279.56152842368</c:v>
                </c:pt>
                <c:pt idx="671">
                  <c:v>952279.56152842368</c:v>
                </c:pt>
                <c:pt idx="672">
                  <c:v>952279.56152842368</c:v>
                </c:pt>
                <c:pt idx="673">
                  <c:v>952279.56152842368</c:v>
                </c:pt>
                <c:pt idx="674">
                  <c:v>952279.56152842368</c:v>
                </c:pt>
                <c:pt idx="675">
                  <c:v>952279.56152842368</c:v>
                </c:pt>
                <c:pt idx="676">
                  <c:v>952279.56152842368</c:v>
                </c:pt>
                <c:pt idx="677">
                  <c:v>952279.56152842368</c:v>
                </c:pt>
                <c:pt idx="678">
                  <c:v>952279.56152842368</c:v>
                </c:pt>
                <c:pt idx="679">
                  <c:v>952279.56152842368</c:v>
                </c:pt>
                <c:pt idx="680">
                  <c:v>952279.56152842368</c:v>
                </c:pt>
                <c:pt idx="681">
                  <c:v>952279.56152842368</c:v>
                </c:pt>
                <c:pt idx="682">
                  <c:v>952279.56152842368</c:v>
                </c:pt>
                <c:pt idx="683">
                  <c:v>952279.56152842368</c:v>
                </c:pt>
                <c:pt idx="684">
                  <c:v>952279.56152842368</c:v>
                </c:pt>
                <c:pt idx="685">
                  <c:v>952279.56152842368</c:v>
                </c:pt>
                <c:pt idx="686">
                  <c:v>952279.56152842368</c:v>
                </c:pt>
                <c:pt idx="687">
                  <c:v>952279.56152842368</c:v>
                </c:pt>
                <c:pt idx="688">
                  <c:v>952279.56152842368</c:v>
                </c:pt>
                <c:pt idx="689">
                  <c:v>952279.56152842368</c:v>
                </c:pt>
                <c:pt idx="690">
                  <c:v>952279.56152842368</c:v>
                </c:pt>
                <c:pt idx="691">
                  <c:v>952279.56152842368</c:v>
                </c:pt>
                <c:pt idx="692">
                  <c:v>952279.56152842368</c:v>
                </c:pt>
                <c:pt idx="693">
                  <c:v>952279.56152842368</c:v>
                </c:pt>
                <c:pt idx="694">
                  <c:v>952279.56152842368</c:v>
                </c:pt>
                <c:pt idx="695">
                  <c:v>952279.56152842368</c:v>
                </c:pt>
                <c:pt idx="696">
                  <c:v>952279.56152842368</c:v>
                </c:pt>
                <c:pt idx="697">
                  <c:v>952279.56152842368</c:v>
                </c:pt>
                <c:pt idx="698">
                  <c:v>952279.56152842368</c:v>
                </c:pt>
                <c:pt idx="699">
                  <c:v>952279.56152842368</c:v>
                </c:pt>
                <c:pt idx="700">
                  <c:v>952279.56152842368</c:v>
                </c:pt>
                <c:pt idx="701">
                  <c:v>952279.56152842368</c:v>
                </c:pt>
                <c:pt idx="702">
                  <c:v>952279.56152842368</c:v>
                </c:pt>
                <c:pt idx="703">
                  <c:v>952279.56152842368</c:v>
                </c:pt>
                <c:pt idx="704">
                  <c:v>952279.56152842368</c:v>
                </c:pt>
                <c:pt idx="705">
                  <c:v>952279.56152842368</c:v>
                </c:pt>
                <c:pt idx="706">
                  <c:v>952279.56152842368</c:v>
                </c:pt>
                <c:pt idx="707">
                  <c:v>952279.56152842368</c:v>
                </c:pt>
                <c:pt idx="708">
                  <c:v>952279.56152842368</c:v>
                </c:pt>
                <c:pt idx="709">
                  <c:v>952279.56152842368</c:v>
                </c:pt>
                <c:pt idx="710">
                  <c:v>952279.56152842368</c:v>
                </c:pt>
                <c:pt idx="711">
                  <c:v>952279.56152842368</c:v>
                </c:pt>
                <c:pt idx="712">
                  <c:v>952279.56152842368</c:v>
                </c:pt>
                <c:pt idx="713">
                  <c:v>952279.56152842368</c:v>
                </c:pt>
                <c:pt idx="714">
                  <c:v>952279.56152842368</c:v>
                </c:pt>
                <c:pt idx="715">
                  <c:v>952279.56152842368</c:v>
                </c:pt>
                <c:pt idx="716">
                  <c:v>952279.56152842368</c:v>
                </c:pt>
                <c:pt idx="717">
                  <c:v>952279.56152842368</c:v>
                </c:pt>
                <c:pt idx="718">
                  <c:v>952279.56152842368</c:v>
                </c:pt>
                <c:pt idx="719">
                  <c:v>952279.56152842368</c:v>
                </c:pt>
                <c:pt idx="720">
                  <c:v>952279.56152842368</c:v>
                </c:pt>
                <c:pt idx="721">
                  <c:v>952279.56152842368</c:v>
                </c:pt>
                <c:pt idx="722">
                  <c:v>952279.56152842368</c:v>
                </c:pt>
                <c:pt idx="723">
                  <c:v>952279.56152842368</c:v>
                </c:pt>
                <c:pt idx="724">
                  <c:v>952279.56152842368</c:v>
                </c:pt>
                <c:pt idx="725">
                  <c:v>952279.56152842368</c:v>
                </c:pt>
                <c:pt idx="726">
                  <c:v>952279.56152842368</c:v>
                </c:pt>
                <c:pt idx="727">
                  <c:v>952279.56152842368</c:v>
                </c:pt>
                <c:pt idx="728">
                  <c:v>952279.56152842368</c:v>
                </c:pt>
                <c:pt idx="729">
                  <c:v>952279.56152842368</c:v>
                </c:pt>
                <c:pt idx="730">
                  <c:v>952279.56152842368</c:v>
                </c:pt>
                <c:pt idx="731">
                  <c:v>952279.56152842368</c:v>
                </c:pt>
                <c:pt idx="732">
                  <c:v>952279.56152842368</c:v>
                </c:pt>
                <c:pt idx="733">
                  <c:v>952279.56152842368</c:v>
                </c:pt>
                <c:pt idx="734">
                  <c:v>952279.56152842368</c:v>
                </c:pt>
                <c:pt idx="735">
                  <c:v>952279.56152842368</c:v>
                </c:pt>
                <c:pt idx="736">
                  <c:v>952279.56152842368</c:v>
                </c:pt>
                <c:pt idx="737">
                  <c:v>952279.56152842368</c:v>
                </c:pt>
                <c:pt idx="738">
                  <c:v>952279.56152842368</c:v>
                </c:pt>
                <c:pt idx="739">
                  <c:v>952279.56152842368</c:v>
                </c:pt>
                <c:pt idx="740">
                  <c:v>952279.56152842368</c:v>
                </c:pt>
                <c:pt idx="741">
                  <c:v>952279.56152842368</c:v>
                </c:pt>
                <c:pt idx="742">
                  <c:v>952279.56152842368</c:v>
                </c:pt>
                <c:pt idx="743">
                  <c:v>952279.56152842368</c:v>
                </c:pt>
                <c:pt idx="744">
                  <c:v>952279.56152842368</c:v>
                </c:pt>
                <c:pt idx="745">
                  <c:v>952279.56152842368</c:v>
                </c:pt>
                <c:pt idx="746">
                  <c:v>952279.56152842368</c:v>
                </c:pt>
                <c:pt idx="747">
                  <c:v>952279.56152842368</c:v>
                </c:pt>
                <c:pt idx="748">
                  <c:v>952279.56152842368</c:v>
                </c:pt>
                <c:pt idx="749">
                  <c:v>952279.56152842368</c:v>
                </c:pt>
                <c:pt idx="750">
                  <c:v>952279.56152842368</c:v>
                </c:pt>
                <c:pt idx="751">
                  <c:v>952279.56152842368</c:v>
                </c:pt>
                <c:pt idx="752">
                  <c:v>952279.56152842368</c:v>
                </c:pt>
                <c:pt idx="753">
                  <c:v>952279.56152842368</c:v>
                </c:pt>
                <c:pt idx="754">
                  <c:v>952279.56152842368</c:v>
                </c:pt>
                <c:pt idx="755">
                  <c:v>952279.56152842368</c:v>
                </c:pt>
                <c:pt idx="756">
                  <c:v>952279.56152842368</c:v>
                </c:pt>
                <c:pt idx="757">
                  <c:v>952279.56152842368</c:v>
                </c:pt>
                <c:pt idx="758">
                  <c:v>952279.56152842368</c:v>
                </c:pt>
                <c:pt idx="759">
                  <c:v>952279.56152842368</c:v>
                </c:pt>
                <c:pt idx="760">
                  <c:v>952279.56152842368</c:v>
                </c:pt>
                <c:pt idx="761">
                  <c:v>952279.56152842368</c:v>
                </c:pt>
                <c:pt idx="762">
                  <c:v>952279.56152842368</c:v>
                </c:pt>
                <c:pt idx="763">
                  <c:v>952279.56152842368</c:v>
                </c:pt>
                <c:pt idx="764">
                  <c:v>952279.56152842368</c:v>
                </c:pt>
                <c:pt idx="765">
                  <c:v>952279.56152842368</c:v>
                </c:pt>
                <c:pt idx="766">
                  <c:v>952279.56152842368</c:v>
                </c:pt>
                <c:pt idx="767">
                  <c:v>952279.56152842368</c:v>
                </c:pt>
                <c:pt idx="768">
                  <c:v>952279.56152842368</c:v>
                </c:pt>
                <c:pt idx="769">
                  <c:v>952279.56152842368</c:v>
                </c:pt>
                <c:pt idx="770">
                  <c:v>952279.56152842368</c:v>
                </c:pt>
                <c:pt idx="771">
                  <c:v>952279.56152842368</c:v>
                </c:pt>
                <c:pt idx="772">
                  <c:v>952279.56152842368</c:v>
                </c:pt>
                <c:pt idx="773">
                  <c:v>952279.56152842368</c:v>
                </c:pt>
                <c:pt idx="774">
                  <c:v>952279.56152842368</c:v>
                </c:pt>
                <c:pt idx="775">
                  <c:v>952279.56152842368</c:v>
                </c:pt>
                <c:pt idx="776">
                  <c:v>952279.56152842368</c:v>
                </c:pt>
                <c:pt idx="777">
                  <c:v>952279.56152842368</c:v>
                </c:pt>
                <c:pt idx="778">
                  <c:v>952279.56152842368</c:v>
                </c:pt>
                <c:pt idx="779">
                  <c:v>952279.56152842368</c:v>
                </c:pt>
                <c:pt idx="780">
                  <c:v>952279.56152842368</c:v>
                </c:pt>
                <c:pt idx="781">
                  <c:v>952279.56152842368</c:v>
                </c:pt>
                <c:pt idx="782">
                  <c:v>952279.56152842368</c:v>
                </c:pt>
                <c:pt idx="783">
                  <c:v>952279.56152842368</c:v>
                </c:pt>
                <c:pt idx="784">
                  <c:v>952279.56152842368</c:v>
                </c:pt>
                <c:pt idx="785">
                  <c:v>952279.56152842368</c:v>
                </c:pt>
                <c:pt idx="786">
                  <c:v>952279.56152842368</c:v>
                </c:pt>
                <c:pt idx="787">
                  <c:v>952279.56152842368</c:v>
                </c:pt>
                <c:pt idx="788">
                  <c:v>952279.56152842368</c:v>
                </c:pt>
                <c:pt idx="789">
                  <c:v>952279.56152842368</c:v>
                </c:pt>
                <c:pt idx="790">
                  <c:v>952279.56152842368</c:v>
                </c:pt>
                <c:pt idx="791">
                  <c:v>952279.56152842368</c:v>
                </c:pt>
                <c:pt idx="792">
                  <c:v>952279.56152842368</c:v>
                </c:pt>
                <c:pt idx="793">
                  <c:v>952279.56152842368</c:v>
                </c:pt>
                <c:pt idx="794">
                  <c:v>952279.56152842368</c:v>
                </c:pt>
                <c:pt idx="795">
                  <c:v>952279.56152842368</c:v>
                </c:pt>
                <c:pt idx="796">
                  <c:v>952279.56152842368</c:v>
                </c:pt>
                <c:pt idx="797">
                  <c:v>952279.56152842368</c:v>
                </c:pt>
                <c:pt idx="798">
                  <c:v>952279.56152842368</c:v>
                </c:pt>
                <c:pt idx="799">
                  <c:v>952279.56152842368</c:v>
                </c:pt>
                <c:pt idx="800">
                  <c:v>952279.56152842368</c:v>
                </c:pt>
                <c:pt idx="801">
                  <c:v>952279.56152842368</c:v>
                </c:pt>
                <c:pt idx="802">
                  <c:v>952279.56152842368</c:v>
                </c:pt>
                <c:pt idx="803">
                  <c:v>952279.56152842368</c:v>
                </c:pt>
                <c:pt idx="804">
                  <c:v>952279.56152842368</c:v>
                </c:pt>
                <c:pt idx="805">
                  <c:v>952279.56152842368</c:v>
                </c:pt>
                <c:pt idx="806">
                  <c:v>952279.56152842368</c:v>
                </c:pt>
                <c:pt idx="807">
                  <c:v>952279.56152842368</c:v>
                </c:pt>
                <c:pt idx="808">
                  <c:v>952279.56152842368</c:v>
                </c:pt>
                <c:pt idx="809">
                  <c:v>952279.56152842368</c:v>
                </c:pt>
                <c:pt idx="810">
                  <c:v>952279.56152842368</c:v>
                </c:pt>
                <c:pt idx="811">
                  <c:v>952279.56152842368</c:v>
                </c:pt>
                <c:pt idx="812">
                  <c:v>952279.56152842368</c:v>
                </c:pt>
                <c:pt idx="813">
                  <c:v>952279.56152842368</c:v>
                </c:pt>
                <c:pt idx="814">
                  <c:v>952279.56152842368</c:v>
                </c:pt>
                <c:pt idx="815">
                  <c:v>952279.56152842368</c:v>
                </c:pt>
                <c:pt idx="816">
                  <c:v>952279.56152842368</c:v>
                </c:pt>
                <c:pt idx="817">
                  <c:v>952279.56152842368</c:v>
                </c:pt>
                <c:pt idx="818">
                  <c:v>952279.56152842368</c:v>
                </c:pt>
                <c:pt idx="819">
                  <c:v>952279.56152842368</c:v>
                </c:pt>
                <c:pt idx="820">
                  <c:v>952279.56152842368</c:v>
                </c:pt>
                <c:pt idx="821">
                  <c:v>952279.56152842368</c:v>
                </c:pt>
                <c:pt idx="822">
                  <c:v>952279.56152842368</c:v>
                </c:pt>
                <c:pt idx="823">
                  <c:v>952279.56152842368</c:v>
                </c:pt>
                <c:pt idx="824">
                  <c:v>952279.56152842368</c:v>
                </c:pt>
                <c:pt idx="825">
                  <c:v>952279.56152842368</c:v>
                </c:pt>
                <c:pt idx="826">
                  <c:v>952279.56152842368</c:v>
                </c:pt>
                <c:pt idx="827">
                  <c:v>952279.56152842368</c:v>
                </c:pt>
                <c:pt idx="828">
                  <c:v>952279.56152842368</c:v>
                </c:pt>
                <c:pt idx="829">
                  <c:v>952279.56152842368</c:v>
                </c:pt>
                <c:pt idx="830">
                  <c:v>952279.56152842368</c:v>
                </c:pt>
                <c:pt idx="831">
                  <c:v>952279.56152842368</c:v>
                </c:pt>
                <c:pt idx="832">
                  <c:v>952279.56152842368</c:v>
                </c:pt>
                <c:pt idx="833">
                  <c:v>952279.56152842368</c:v>
                </c:pt>
                <c:pt idx="834">
                  <c:v>952279.56152842368</c:v>
                </c:pt>
                <c:pt idx="835">
                  <c:v>952279.56152842368</c:v>
                </c:pt>
                <c:pt idx="836">
                  <c:v>952279.56152842368</c:v>
                </c:pt>
                <c:pt idx="837">
                  <c:v>952279.56152842368</c:v>
                </c:pt>
                <c:pt idx="838">
                  <c:v>952279.56152842368</c:v>
                </c:pt>
                <c:pt idx="839">
                  <c:v>959211.80840733589</c:v>
                </c:pt>
                <c:pt idx="840">
                  <c:v>976339.44341571431</c:v>
                </c:pt>
                <c:pt idx="841">
                  <c:v>1001807.4963678459</c:v>
                </c:pt>
                <c:pt idx="842">
                  <c:v>1030462.8109179074</c:v>
                </c:pt>
                <c:pt idx="843">
                  <c:v>1056643.6986885408</c:v>
                </c:pt>
                <c:pt idx="844">
                  <c:v>1074955.7825731807</c:v>
                </c:pt>
                <c:pt idx="845">
                  <c:v>1082878.6043649099</c:v>
                </c:pt>
                <c:pt idx="846">
                  <c:v>1082878.6043649099</c:v>
                </c:pt>
                <c:pt idx="847">
                  <c:v>1082878.6043649099</c:v>
                </c:pt>
                <c:pt idx="848">
                  <c:v>1082878.6043649099</c:v>
                </c:pt>
                <c:pt idx="849">
                  <c:v>1082878.6043649099</c:v>
                </c:pt>
                <c:pt idx="850">
                  <c:v>1082878.6043649099</c:v>
                </c:pt>
                <c:pt idx="851">
                  <c:v>1082878.6043649099</c:v>
                </c:pt>
                <c:pt idx="852">
                  <c:v>1082878.6043649099</c:v>
                </c:pt>
                <c:pt idx="853">
                  <c:v>1082878.6043649099</c:v>
                </c:pt>
                <c:pt idx="854">
                  <c:v>1082878.6043649099</c:v>
                </c:pt>
                <c:pt idx="855">
                  <c:v>1082878.6043649099</c:v>
                </c:pt>
                <c:pt idx="856">
                  <c:v>1082878.6043649099</c:v>
                </c:pt>
                <c:pt idx="857">
                  <c:v>1082878.6043649099</c:v>
                </c:pt>
                <c:pt idx="858">
                  <c:v>1082878.6043649099</c:v>
                </c:pt>
                <c:pt idx="859">
                  <c:v>1082878.6043649099</c:v>
                </c:pt>
                <c:pt idx="860">
                  <c:v>1082878.6043649099</c:v>
                </c:pt>
                <c:pt idx="861">
                  <c:v>1082878.6043649099</c:v>
                </c:pt>
                <c:pt idx="862">
                  <c:v>1082878.6043649099</c:v>
                </c:pt>
                <c:pt idx="863">
                  <c:v>1082878.6043649099</c:v>
                </c:pt>
                <c:pt idx="864">
                  <c:v>1082878.6043649099</c:v>
                </c:pt>
                <c:pt idx="865">
                  <c:v>1082878.6043649099</c:v>
                </c:pt>
                <c:pt idx="866">
                  <c:v>1085659.6419016349</c:v>
                </c:pt>
                <c:pt idx="867">
                  <c:v>1091248.5105865935</c:v>
                </c:pt>
                <c:pt idx="868">
                  <c:v>1095860.3013752243</c:v>
                </c:pt>
                <c:pt idx="869">
                  <c:v>1097817.2362829042</c:v>
                </c:pt>
                <c:pt idx="870">
                  <c:v>1097817.2362829042</c:v>
                </c:pt>
                <c:pt idx="871">
                  <c:v>1097817.2362829042</c:v>
                </c:pt>
                <c:pt idx="872">
                  <c:v>1097817.2362829042</c:v>
                </c:pt>
                <c:pt idx="873">
                  <c:v>1097817.2362829042</c:v>
                </c:pt>
                <c:pt idx="874">
                  <c:v>1097817.2362829042</c:v>
                </c:pt>
                <c:pt idx="875">
                  <c:v>1097817.2362829042</c:v>
                </c:pt>
                <c:pt idx="876">
                  <c:v>1097817.2362829042</c:v>
                </c:pt>
                <c:pt idx="877">
                  <c:v>1097817.2362829042</c:v>
                </c:pt>
                <c:pt idx="878">
                  <c:v>1097817.2362829042</c:v>
                </c:pt>
                <c:pt idx="879">
                  <c:v>1097817.2362829042</c:v>
                </c:pt>
                <c:pt idx="880">
                  <c:v>1097817.2362829042</c:v>
                </c:pt>
                <c:pt idx="881">
                  <c:v>1097817.2362829042</c:v>
                </c:pt>
                <c:pt idx="882">
                  <c:v>1097817.2362829042</c:v>
                </c:pt>
                <c:pt idx="883">
                  <c:v>1097817.2362829042</c:v>
                </c:pt>
                <c:pt idx="884">
                  <c:v>1097817.2362829042</c:v>
                </c:pt>
                <c:pt idx="885">
                  <c:v>1097817.2362829042</c:v>
                </c:pt>
                <c:pt idx="886">
                  <c:v>1097817.2362829042</c:v>
                </c:pt>
                <c:pt idx="887">
                  <c:v>1097817.2362829042</c:v>
                </c:pt>
                <c:pt idx="888">
                  <c:v>1097817.2362829042</c:v>
                </c:pt>
                <c:pt idx="889">
                  <c:v>1097817.2362829042</c:v>
                </c:pt>
                <c:pt idx="890">
                  <c:v>1097817.2362829042</c:v>
                </c:pt>
                <c:pt idx="891">
                  <c:v>1097817.2362829042</c:v>
                </c:pt>
                <c:pt idx="892">
                  <c:v>1097817.2362829042</c:v>
                </c:pt>
                <c:pt idx="893">
                  <c:v>1098467.6674516508</c:v>
                </c:pt>
                <c:pt idx="894">
                  <c:v>1100916.9139070264</c:v>
                </c:pt>
                <c:pt idx="895">
                  <c:v>1103295.7418628032</c:v>
                </c:pt>
                <c:pt idx="896">
                  <c:v>1105590.3632070899</c:v>
                </c:pt>
                <c:pt idx="897">
                  <c:v>1107804.0884938219</c:v>
                </c:pt>
                <c:pt idx="898">
                  <c:v>1108952.2928949245</c:v>
                </c:pt>
                <c:pt idx="899">
                  <c:v>1108952.2928949245</c:v>
                </c:pt>
                <c:pt idx="900">
                  <c:v>1108952.2928949245</c:v>
                </c:pt>
                <c:pt idx="901">
                  <c:v>1108952.2928949245</c:v>
                </c:pt>
                <c:pt idx="902">
                  <c:v>1108952.2928949245</c:v>
                </c:pt>
                <c:pt idx="903">
                  <c:v>1108952.2928949245</c:v>
                </c:pt>
                <c:pt idx="904">
                  <c:v>1108952.2928949245</c:v>
                </c:pt>
                <c:pt idx="905">
                  <c:v>1108952.2928949245</c:v>
                </c:pt>
                <c:pt idx="906">
                  <c:v>1108952.2928949245</c:v>
                </c:pt>
                <c:pt idx="907">
                  <c:v>1108952.2928949245</c:v>
                </c:pt>
                <c:pt idx="908">
                  <c:v>1108952.2928949245</c:v>
                </c:pt>
                <c:pt idx="909">
                  <c:v>1108952.2928949245</c:v>
                </c:pt>
                <c:pt idx="910">
                  <c:v>1108952.2928949245</c:v>
                </c:pt>
                <c:pt idx="911">
                  <c:v>1108952.2928949245</c:v>
                </c:pt>
                <c:pt idx="912">
                  <c:v>1108952.2928949245</c:v>
                </c:pt>
                <c:pt idx="913">
                  <c:v>1108952.2928949245</c:v>
                </c:pt>
                <c:pt idx="914">
                  <c:v>1108952.2928949245</c:v>
                </c:pt>
                <c:pt idx="915">
                  <c:v>1108952.2928949245</c:v>
                </c:pt>
                <c:pt idx="916">
                  <c:v>1108952.2928949245</c:v>
                </c:pt>
                <c:pt idx="917">
                  <c:v>1108952.2928949245</c:v>
                </c:pt>
                <c:pt idx="918">
                  <c:v>1108952.2928949245</c:v>
                </c:pt>
                <c:pt idx="919">
                  <c:v>1108952.2928949245</c:v>
                </c:pt>
                <c:pt idx="920">
                  <c:v>1108952.2928949245</c:v>
                </c:pt>
                <c:pt idx="921">
                  <c:v>1108952.2928949245</c:v>
                </c:pt>
                <c:pt idx="922">
                  <c:v>1108952.2928949245</c:v>
                </c:pt>
                <c:pt idx="923">
                  <c:v>1108952.2928949245</c:v>
                </c:pt>
                <c:pt idx="924">
                  <c:v>1108952.2928949245</c:v>
                </c:pt>
                <c:pt idx="925">
                  <c:v>1108952.2928949245</c:v>
                </c:pt>
                <c:pt idx="926">
                  <c:v>1113662.8159505727</c:v>
                </c:pt>
                <c:pt idx="927">
                  <c:v>1122614.766260515</c:v>
                </c:pt>
                <c:pt idx="928">
                  <c:v>1132820.9768200475</c:v>
                </c:pt>
                <c:pt idx="929">
                  <c:v>1140811.1117982466</c:v>
                </c:pt>
                <c:pt idx="930">
                  <c:v>1145204.2514765495</c:v>
                </c:pt>
                <c:pt idx="931">
                  <c:v>1146723.631865954</c:v>
                </c:pt>
                <c:pt idx="932">
                  <c:v>1146723.631865954</c:v>
                </c:pt>
                <c:pt idx="933">
                  <c:v>1146723.631865954</c:v>
                </c:pt>
                <c:pt idx="934">
                  <c:v>1146723.631865954</c:v>
                </c:pt>
                <c:pt idx="935">
                  <c:v>1146723.631865954</c:v>
                </c:pt>
                <c:pt idx="936">
                  <c:v>1146723.631865954</c:v>
                </c:pt>
                <c:pt idx="937">
                  <c:v>1146723.631865954</c:v>
                </c:pt>
                <c:pt idx="938">
                  <c:v>1146723.631865954</c:v>
                </c:pt>
                <c:pt idx="939">
                  <c:v>1146723.631865954</c:v>
                </c:pt>
                <c:pt idx="940">
                  <c:v>1146723.631865954</c:v>
                </c:pt>
                <c:pt idx="941">
                  <c:v>1146723.631865954</c:v>
                </c:pt>
                <c:pt idx="942">
                  <c:v>1146723.631865954</c:v>
                </c:pt>
                <c:pt idx="943">
                  <c:v>1146723.631865954</c:v>
                </c:pt>
                <c:pt idx="944">
                  <c:v>1146723.631865954</c:v>
                </c:pt>
                <c:pt idx="945">
                  <c:v>1146723.631865954</c:v>
                </c:pt>
                <c:pt idx="946">
                  <c:v>1146723.631865954</c:v>
                </c:pt>
                <c:pt idx="947">
                  <c:v>1146723.631865954</c:v>
                </c:pt>
                <c:pt idx="948">
                  <c:v>1146723.631865954</c:v>
                </c:pt>
                <c:pt idx="949">
                  <c:v>1146723.631865954</c:v>
                </c:pt>
                <c:pt idx="950">
                  <c:v>1146723.631865954</c:v>
                </c:pt>
                <c:pt idx="951">
                  <c:v>1146723.631865954</c:v>
                </c:pt>
                <c:pt idx="952">
                  <c:v>1146723.631865954</c:v>
                </c:pt>
                <c:pt idx="953">
                  <c:v>1146723.631865954</c:v>
                </c:pt>
                <c:pt idx="954">
                  <c:v>1146723.631865954</c:v>
                </c:pt>
                <c:pt idx="955">
                  <c:v>1146723.631865954</c:v>
                </c:pt>
                <c:pt idx="956">
                  <c:v>1146723.631865954</c:v>
                </c:pt>
                <c:pt idx="957">
                  <c:v>1146723.631865954</c:v>
                </c:pt>
                <c:pt idx="958">
                  <c:v>1146723.631865954</c:v>
                </c:pt>
                <c:pt idx="959">
                  <c:v>1146723.631865954</c:v>
                </c:pt>
                <c:pt idx="960">
                  <c:v>1146723.631865954</c:v>
                </c:pt>
                <c:pt idx="961">
                  <c:v>1146723.631865954</c:v>
                </c:pt>
                <c:pt idx="962">
                  <c:v>1146723.631865954</c:v>
                </c:pt>
                <c:pt idx="963">
                  <c:v>1146723.631865954</c:v>
                </c:pt>
                <c:pt idx="964">
                  <c:v>1146723.631865954</c:v>
                </c:pt>
                <c:pt idx="965">
                  <c:v>1146723.631865954</c:v>
                </c:pt>
                <c:pt idx="966">
                  <c:v>1146723.631865954</c:v>
                </c:pt>
                <c:pt idx="967">
                  <c:v>1146723.631865954</c:v>
                </c:pt>
                <c:pt idx="968">
                  <c:v>1146723.631865954</c:v>
                </c:pt>
                <c:pt idx="969">
                  <c:v>1146723.631865954</c:v>
                </c:pt>
                <c:pt idx="970">
                  <c:v>1146723.631865954</c:v>
                </c:pt>
                <c:pt idx="971">
                  <c:v>1146723.631865954</c:v>
                </c:pt>
                <c:pt idx="972">
                  <c:v>1146723.631865954</c:v>
                </c:pt>
                <c:pt idx="973">
                  <c:v>1146723.631865954</c:v>
                </c:pt>
                <c:pt idx="974">
                  <c:v>1146723.631865954</c:v>
                </c:pt>
                <c:pt idx="975">
                  <c:v>1146723.631865954</c:v>
                </c:pt>
                <c:pt idx="976">
                  <c:v>1146723.631865954</c:v>
                </c:pt>
                <c:pt idx="977">
                  <c:v>1146723.631865954</c:v>
                </c:pt>
                <c:pt idx="978">
                  <c:v>1146723.631865954</c:v>
                </c:pt>
                <c:pt idx="979">
                  <c:v>1146723.631865954</c:v>
                </c:pt>
                <c:pt idx="980">
                  <c:v>1146723.631865954</c:v>
                </c:pt>
                <c:pt idx="981">
                  <c:v>1146723.631865954</c:v>
                </c:pt>
                <c:pt idx="982">
                  <c:v>1146723.631865954</c:v>
                </c:pt>
                <c:pt idx="983">
                  <c:v>1146723.631865954</c:v>
                </c:pt>
                <c:pt idx="984">
                  <c:v>1146723.631865954</c:v>
                </c:pt>
                <c:pt idx="985">
                  <c:v>1146723.631865954</c:v>
                </c:pt>
                <c:pt idx="986">
                  <c:v>1146723.631865954</c:v>
                </c:pt>
                <c:pt idx="987">
                  <c:v>1146723.631865954</c:v>
                </c:pt>
                <c:pt idx="988">
                  <c:v>1147649.7785207687</c:v>
                </c:pt>
                <c:pt idx="989">
                  <c:v>1158692.2165328229</c:v>
                </c:pt>
                <c:pt idx="990">
                  <c:v>1180993.7249652799</c:v>
                </c:pt>
                <c:pt idx="991">
                  <c:v>1208795.7121801975</c:v>
                </c:pt>
                <c:pt idx="992">
                  <c:v>1236062.5600274971</c:v>
                </c:pt>
                <c:pt idx="993">
                  <c:v>1257339.2801663512</c:v>
                </c:pt>
                <c:pt idx="994">
                  <c:v>1270322.4659647276</c:v>
                </c:pt>
                <c:pt idx="995">
                  <c:v>1278767.8847588594</c:v>
                </c:pt>
                <c:pt idx="996">
                  <c:v>1289155.2038779638</c:v>
                </c:pt>
                <c:pt idx="997">
                  <c:v>1303838.9129505565</c:v>
                </c:pt>
                <c:pt idx="998">
                  <c:v>1320823.7415617602</c:v>
                </c:pt>
                <c:pt idx="999">
                  <c:v>1336360.5076768482</c:v>
                </c:pt>
                <c:pt idx="1000">
                  <c:v>1346362.5523679794</c:v>
                </c:pt>
                <c:pt idx="1001">
                  <c:v>1352375.6842896177</c:v>
                </c:pt>
                <c:pt idx="1002">
                  <c:v>1353634.9282541145</c:v>
                </c:pt>
                <c:pt idx="1003">
                  <c:v>1353634.9282541145</c:v>
                </c:pt>
                <c:pt idx="1004">
                  <c:v>1353634.9282541145</c:v>
                </c:pt>
                <c:pt idx="1005">
                  <c:v>1353634.9282541145</c:v>
                </c:pt>
                <c:pt idx="1006">
                  <c:v>1353634.9282541145</c:v>
                </c:pt>
                <c:pt idx="1007">
                  <c:v>1353634.9282541145</c:v>
                </c:pt>
                <c:pt idx="1008">
                  <c:v>1353634.9282541145</c:v>
                </c:pt>
                <c:pt idx="1009">
                  <c:v>1353634.9282541145</c:v>
                </c:pt>
                <c:pt idx="1010">
                  <c:v>1353634.9282541145</c:v>
                </c:pt>
                <c:pt idx="1011">
                  <c:v>1353634.9282541145</c:v>
                </c:pt>
                <c:pt idx="1012">
                  <c:v>1353634.9282541145</c:v>
                </c:pt>
                <c:pt idx="1013">
                  <c:v>1353634.9282541145</c:v>
                </c:pt>
                <c:pt idx="1014">
                  <c:v>1353634.9282541145</c:v>
                </c:pt>
                <c:pt idx="1015">
                  <c:v>1353634.9282541145</c:v>
                </c:pt>
                <c:pt idx="1016">
                  <c:v>1353634.9282541145</c:v>
                </c:pt>
                <c:pt idx="1017">
                  <c:v>1353634.9282541145</c:v>
                </c:pt>
                <c:pt idx="1018">
                  <c:v>1353634.9282541145</c:v>
                </c:pt>
                <c:pt idx="1019">
                  <c:v>1353634.9282541145</c:v>
                </c:pt>
                <c:pt idx="1020">
                  <c:v>1353634.9282541145</c:v>
                </c:pt>
                <c:pt idx="1021">
                  <c:v>1353634.9282541145</c:v>
                </c:pt>
                <c:pt idx="1022">
                  <c:v>1353634.9282541145</c:v>
                </c:pt>
                <c:pt idx="1023">
                  <c:v>1353634.9282541145</c:v>
                </c:pt>
                <c:pt idx="1024">
                  <c:v>1353634.9282541145</c:v>
                </c:pt>
                <c:pt idx="1025">
                  <c:v>1353634.9282541145</c:v>
                </c:pt>
                <c:pt idx="1026">
                  <c:v>1353634.9282541145</c:v>
                </c:pt>
                <c:pt idx="1027">
                  <c:v>1353634.9282541145</c:v>
                </c:pt>
                <c:pt idx="1028">
                  <c:v>1353634.9282541145</c:v>
                </c:pt>
                <c:pt idx="1029">
                  <c:v>1353634.9282541145</c:v>
                </c:pt>
                <c:pt idx="1030">
                  <c:v>1353634.9282541145</c:v>
                </c:pt>
                <c:pt idx="1031">
                  <c:v>1353634.9282541145</c:v>
                </c:pt>
                <c:pt idx="1032">
                  <c:v>1353634.9282541145</c:v>
                </c:pt>
                <c:pt idx="1033">
                  <c:v>1353634.9282541145</c:v>
                </c:pt>
                <c:pt idx="1034">
                  <c:v>1353634.9282541145</c:v>
                </c:pt>
                <c:pt idx="1035">
                  <c:v>1353634.9282541145</c:v>
                </c:pt>
                <c:pt idx="1036">
                  <c:v>1353634.9282541145</c:v>
                </c:pt>
                <c:pt idx="1037">
                  <c:v>1353634.9282541145</c:v>
                </c:pt>
                <c:pt idx="1038">
                  <c:v>1353634.9282541145</c:v>
                </c:pt>
                <c:pt idx="1039">
                  <c:v>1353634.9282541145</c:v>
                </c:pt>
                <c:pt idx="1040">
                  <c:v>1353634.9282541145</c:v>
                </c:pt>
                <c:pt idx="1041">
                  <c:v>1353634.9282541145</c:v>
                </c:pt>
                <c:pt idx="1042">
                  <c:v>1353634.9282541145</c:v>
                </c:pt>
                <c:pt idx="1043">
                  <c:v>1353634.9282541145</c:v>
                </c:pt>
                <c:pt idx="1044">
                  <c:v>1353634.9282541145</c:v>
                </c:pt>
                <c:pt idx="1045">
                  <c:v>1353634.9282541145</c:v>
                </c:pt>
                <c:pt idx="1046">
                  <c:v>1353634.9282541145</c:v>
                </c:pt>
                <c:pt idx="1047">
                  <c:v>1353634.9282541145</c:v>
                </c:pt>
                <c:pt idx="1048">
                  <c:v>1353634.9282541145</c:v>
                </c:pt>
                <c:pt idx="1049">
                  <c:v>1353634.9282541145</c:v>
                </c:pt>
                <c:pt idx="1050">
                  <c:v>1353634.9282541145</c:v>
                </c:pt>
                <c:pt idx="1051">
                  <c:v>1353634.9282541145</c:v>
                </c:pt>
                <c:pt idx="1052">
                  <c:v>1353634.9282541145</c:v>
                </c:pt>
                <c:pt idx="1053">
                  <c:v>1353634.9282541145</c:v>
                </c:pt>
                <c:pt idx="1054">
                  <c:v>1353634.9282541145</c:v>
                </c:pt>
                <c:pt idx="1055">
                  <c:v>1353634.9282541145</c:v>
                </c:pt>
                <c:pt idx="1056">
                  <c:v>1353634.9282541145</c:v>
                </c:pt>
                <c:pt idx="1057">
                  <c:v>1353634.9282541145</c:v>
                </c:pt>
                <c:pt idx="1058">
                  <c:v>1353634.9282541145</c:v>
                </c:pt>
                <c:pt idx="1059">
                  <c:v>1353634.9282541145</c:v>
                </c:pt>
                <c:pt idx="1060">
                  <c:v>1353634.9282541145</c:v>
                </c:pt>
                <c:pt idx="1061">
                  <c:v>1353634.9282541145</c:v>
                </c:pt>
                <c:pt idx="1062">
                  <c:v>1353634.9282541145</c:v>
                </c:pt>
                <c:pt idx="1063">
                  <c:v>1353634.9282541145</c:v>
                </c:pt>
                <c:pt idx="1064">
                  <c:v>1353634.9282541145</c:v>
                </c:pt>
                <c:pt idx="1065">
                  <c:v>1353634.9282541145</c:v>
                </c:pt>
                <c:pt idx="1066">
                  <c:v>1353634.9282541145</c:v>
                </c:pt>
                <c:pt idx="1067">
                  <c:v>1353634.9282541145</c:v>
                </c:pt>
                <c:pt idx="1068">
                  <c:v>1353634.9282541145</c:v>
                </c:pt>
                <c:pt idx="1069">
                  <c:v>1353634.9282541145</c:v>
                </c:pt>
                <c:pt idx="1070">
                  <c:v>1353634.9282541145</c:v>
                </c:pt>
                <c:pt idx="1071">
                  <c:v>1353634.9282541145</c:v>
                </c:pt>
                <c:pt idx="1072">
                  <c:v>1353634.9282541145</c:v>
                </c:pt>
                <c:pt idx="1073">
                  <c:v>1353634.9282541145</c:v>
                </c:pt>
                <c:pt idx="1074">
                  <c:v>1353634.9282541145</c:v>
                </c:pt>
                <c:pt idx="1075">
                  <c:v>1353634.9282541145</c:v>
                </c:pt>
                <c:pt idx="1076">
                  <c:v>1353634.9282541145</c:v>
                </c:pt>
                <c:pt idx="1077">
                  <c:v>1353634.9282541145</c:v>
                </c:pt>
                <c:pt idx="1078">
                  <c:v>1353634.9282541145</c:v>
                </c:pt>
                <c:pt idx="1079">
                  <c:v>1353634.9282541145</c:v>
                </c:pt>
                <c:pt idx="1080">
                  <c:v>1353634.9282541145</c:v>
                </c:pt>
                <c:pt idx="1081">
                  <c:v>1353634.9282541145</c:v>
                </c:pt>
                <c:pt idx="1082">
                  <c:v>1353634.9282541145</c:v>
                </c:pt>
                <c:pt idx="1083">
                  <c:v>1353634.9282541145</c:v>
                </c:pt>
                <c:pt idx="1084">
                  <c:v>1353634.9282541145</c:v>
                </c:pt>
                <c:pt idx="1085">
                  <c:v>1353634.9282541145</c:v>
                </c:pt>
                <c:pt idx="1086">
                  <c:v>1353634.9282541145</c:v>
                </c:pt>
                <c:pt idx="1087">
                  <c:v>1353634.9282541145</c:v>
                </c:pt>
                <c:pt idx="1088">
                  <c:v>1353634.9282541145</c:v>
                </c:pt>
                <c:pt idx="1089">
                  <c:v>1353634.9282541145</c:v>
                </c:pt>
                <c:pt idx="1090">
                  <c:v>1353634.9282541145</c:v>
                </c:pt>
                <c:pt idx="1091">
                  <c:v>1353634.9282541145</c:v>
                </c:pt>
                <c:pt idx="1092">
                  <c:v>1353634.9282541145</c:v>
                </c:pt>
                <c:pt idx="1093">
                  <c:v>1353634.9282541145</c:v>
                </c:pt>
                <c:pt idx="1094">
                  <c:v>1353634.9282541145</c:v>
                </c:pt>
                <c:pt idx="1095">
                  <c:v>1353634.9282541145</c:v>
                </c:pt>
                <c:pt idx="1096">
                  <c:v>1353634.9282541145</c:v>
                </c:pt>
                <c:pt idx="1097">
                  <c:v>1353634.9282541145</c:v>
                </c:pt>
                <c:pt idx="1098">
                  <c:v>1353634.9282541145</c:v>
                </c:pt>
                <c:pt idx="1099">
                  <c:v>1353634.9282541145</c:v>
                </c:pt>
                <c:pt idx="1100">
                  <c:v>1353634.9282541145</c:v>
                </c:pt>
                <c:pt idx="1101">
                  <c:v>1353634.9282541145</c:v>
                </c:pt>
                <c:pt idx="1102">
                  <c:v>1353634.9282541145</c:v>
                </c:pt>
                <c:pt idx="1103">
                  <c:v>1353634.9282541145</c:v>
                </c:pt>
                <c:pt idx="1104">
                  <c:v>1353634.9282541145</c:v>
                </c:pt>
                <c:pt idx="1105">
                  <c:v>1353634.9282541145</c:v>
                </c:pt>
                <c:pt idx="1106">
                  <c:v>1353634.9282541145</c:v>
                </c:pt>
                <c:pt idx="1107">
                  <c:v>1353634.9282541145</c:v>
                </c:pt>
                <c:pt idx="1108">
                  <c:v>1353634.9282541145</c:v>
                </c:pt>
                <c:pt idx="1109">
                  <c:v>1353634.9282541145</c:v>
                </c:pt>
                <c:pt idx="1110">
                  <c:v>1353634.9282541145</c:v>
                </c:pt>
                <c:pt idx="1111">
                  <c:v>1353634.9282541145</c:v>
                </c:pt>
                <c:pt idx="1112">
                  <c:v>1353634.9282541145</c:v>
                </c:pt>
                <c:pt idx="1113">
                  <c:v>1353634.9282541145</c:v>
                </c:pt>
                <c:pt idx="1114">
                  <c:v>1353634.9282541145</c:v>
                </c:pt>
                <c:pt idx="1115">
                  <c:v>1353634.9282541145</c:v>
                </c:pt>
                <c:pt idx="1116">
                  <c:v>1353634.9282541145</c:v>
                </c:pt>
                <c:pt idx="1117">
                  <c:v>1353634.9282541145</c:v>
                </c:pt>
                <c:pt idx="1118">
                  <c:v>1353634.9282541145</c:v>
                </c:pt>
                <c:pt idx="1119">
                  <c:v>1353634.9282541145</c:v>
                </c:pt>
                <c:pt idx="1120">
                  <c:v>1353634.9282541145</c:v>
                </c:pt>
                <c:pt idx="1121">
                  <c:v>1353634.9282541145</c:v>
                </c:pt>
                <c:pt idx="1122">
                  <c:v>1353634.9282541145</c:v>
                </c:pt>
                <c:pt idx="1123">
                  <c:v>1353634.9282541145</c:v>
                </c:pt>
                <c:pt idx="1124">
                  <c:v>1353634.9282541145</c:v>
                </c:pt>
                <c:pt idx="1125">
                  <c:v>1353634.9282541145</c:v>
                </c:pt>
                <c:pt idx="1126">
                  <c:v>1353634.9282541145</c:v>
                </c:pt>
                <c:pt idx="1127">
                  <c:v>1353634.9282541145</c:v>
                </c:pt>
                <c:pt idx="1128">
                  <c:v>1353634.9282541145</c:v>
                </c:pt>
                <c:pt idx="1129">
                  <c:v>1353634.9282541145</c:v>
                </c:pt>
                <c:pt idx="1130">
                  <c:v>1353634.9282541145</c:v>
                </c:pt>
                <c:pt idx="1131">
                  <c:v>1353634.9282541145</c:v>
                </c:pt>
                <c:pt idx="1132">
                  <c:v>1353634.9282541145</c:v>
                </c:pt>
                <c:pt idx="1133">
                  <c:v>1353634.9282541145</c:v>
                </c:pt>
                <c:pt idx="1134">
                  <c:v>1353634.9282541145</c:v>
                </c:pt>
                <c:pt idx="1135">
                  <c:v>1357541.8579748732</c:v>
                </c:pt>
                <c:pt idx="1136">
                  <c:v>1370941.0158616158</c:v>
                </c:pt>
                <c:pt idx="1137">
                  <c:v>1397289.9074720205</c:v>
                </c:pt>
                <c:pt idx="1138">
                  <c:v>1434261.0465006884</c:v>
                </c:pt>
                <c:pt idx="1139">
                  <c:v>1479346.7448103596</c:v>
                </c:pt>
                <c:pt idx="1140">
                  <c:v>1532028.4494793685</c:v>
                </c:pt>
                <c:pt idx="1141">
                  <c:v>1583178.4174899731</c:v>
                </c:pt>
                <c:pt idx="1142">
                  <c:v>1624082.2167304873</c:v>
                </c:pt>
                <c:pt idx="1143">
                  <c:v>1659610.3566833567</c:v>
                </c:pt>
                <c:pt idx="1144">
                  <c:v>1690259.7251693404</c:v>
                </c:pt>
                <c:pt idx="1145">
                  <c:v>1714291.6288376821</c:v>
                </c:pt>
                <c:pt idx="1146">
                  <c:v>1733255.0771180808</c:v>
                </c:pt>
                <c:pt idx="1147">
                  <c:v>1749012.3006266532</c:v>
                </c:pt>
                <c:pt idx="1148">
                  <c:v>1761438.3436282983</c:v>
                </c:pt>
                <c:pt idx="1149">
                  <c:v>1771368.6099797781</c:v>
                </c:pt>
                <c:pt idx="1150">
                  <c:v>1779505.247445191</c:v>
                </c:pt>
                <c:pt idx="1151">
                  <c:v>1785950.5778224352</c:v>
                </c:pt>
                <c:pt idx="1152">
                  <c:v>1790875.4787440251</c:v>
                </c:pt>
                <c:pt idx="1153">
                  <c:v>1793900.1837086042</c:v>
                </c:pt>
                <c:pt idx="1154">
                  <c:v>1796370.8016015808</c:v>
                </c:pt>
                <c:pt idx="1155">
                  <c:v>1796876.4543896841</c:v>
                </c:pt>
                <c:pt idx="1156">
                  <c:v>1796876.4543896841</c:v>
                </c:pt>
                <c:pt idx="1157">
                  <c:v>1796876.4543896841</c:v>
                </c:pt>
                <c:pt idx="1158">
                  <c:v>1796876.4543896841</c:v>
                </c:pt>
                <c:pt idx="1159">
                  <c:v>1796876.4543896841</c:v>
                </c:pt>
                <c:pt idx="1160">
                  <c:v>1796876.4543896841</c:v>
                </c:pt>
                <c:pt idx="1161">
                  <c:v>1796876.4543896841</c:v>
                </c:pt>
                <c:pt idx="1162">
                  <c:v>1796876.4543896841</c:v>
                </c:pt>
                <c:pt idx="1163">
                  <c:v>1796876.4543896841</c:v>
                </c:pt>
                <c:pt idx="1164">
                  <c:v>1796876.4543896841</c:v>
                </c:pt>
                <c:pt idx="1165">
                  <c:v>1796876.4543896841</c:v>
                </c:pt>
                <c:pt idx="1166">
                  <c:v>1796876.4543896841</c:v>
                </c:pt>
                <c:pt idx="1167">
                  <c:v>1796876.4543896841</c:v>
                </c:pt>
                <c:pt idx="1168">
                  <c:v>1796876.4543896841</c:v>
                </c:pt>
                <c:pt idx="1169">
                  <c:v>1796876.4543896841</c:v>
                </c:pt>
                <c:pt idx="1170">
                  <c:v>1796876.4543896841</c:v>
                </c:pt>
                <c:pt idx="1171">
                  <c:v>1796876.4543896841</c:v>
                </c:pt>
                <c:pt idx="1172">
                  <c:v>1796876.4543896841</c:v>
                </c:pt>
                <c:pt idx="1173">
                  <c:v>1796876.4543896841</c:v>
                </c:pt>
                <c:pt idx="1174">
                  <c:v>1796876.4543896841</c:v>
                </c:pt>
                <c:pt idx="1175">
                  <c:v>1796876.4543896841</c:v>
                </c:pt>
                <c:pt idx="1176">
                  <c:v>1796876.4543896841</c:v>
                </c:pt>
                <c:pt idx="1177">
                  <c:v>1796876.4543896841</c:v>
                </c:pt>
                <c:pt idx="1178">
                  <c:v>1796876.4543896841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AAF-4E20-842C-405513DC1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0893119"/>
        <c:axId val="1200878975"/>
      </c:lineChart>
      <c:catAx>
        <c:axId val="120089311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Total Elapsed 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878975"/>
        <c:crosses val="autoZero"/>
        <c:auto val="1"/>
        <c:lblAlgn val="ctr"/>
        <c:lblOffset val="100"/>
        <c:noMultiLvlLbl val="0"/>
      </c:catAx>
      <c:valAx>
        <c:axId val="1200878975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08931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715323134978133"/>
          <c:y val="0.28846284436879732"/>
          <c:w val="0.18867911548478011"/>
          <c:h val="0.37817945238337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Resistance (N) against</a:t>
            </a:r>
            <a:r>
              <a:rPr lang="en-US" baseline="0"/>
              <a:t> Time (s)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Sheet1!$N$2</c:f>
              <c:strCache>
                <c:ptCount val="1"/>
                <c:pt idx="0">
                  <c:v>AeroRes (N)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Sheet1!$W$4:$W$1181</c:f>
              <c:numCache>
                <c:formatCode>General</c:formatCode>
                <c:ptCount val="117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</c:numCache>
            </c:numRef>
          </c:cat>
          <c:val>
            <c:numRef>
              <c:f>Sheet1!$N$3:$N$1181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7.7396550000000007E-3</c:v>
                </c:pt>
                <c:pt idx="12">
                  <c:v>1.8594521137500004</c:v>
                </c:pt>
                <c:pt idx="13">
                  <c:v>6.2865347737499997</c:v>
                </c:pt>
                <c:pt idx="14">
                  <c:v>12.383448000000001</c:v>
                </c:pt>
                <c:pt idx="15">
                  <c:v>19.738055163749998</c:v>
                </c:pt>
                <c:pt idx="16">
                  <c:v>27.862757999999996</c:v>
                </c:pt>
                <c:pt idx="17">
                  <c:v>36.848497455000008</c:v>
                </c:pt>
                <c:pt idx="18">
                  <c:v>45.888414494999999</c:v>
                </c:pt>
                <c:pt idx="19">
                  <c:v>53.962809573749986</c:v>
                </c:pt>
                <c:pt idx="20">
                  <c:v>60.618912873749984</c:v>
                </c:pt>
                <c:pt idx="21">
                  <c:v>64.798326573749989</c:v>
                </c:pt>
                <c:pt idx="22">
                  <c:v>68.387591580000006</c:v>
                </c:pt>
                <c:pt idx="23">
                  <c:v>69.117054063749976</c:v>
                </c:pt>
                <c:pt idx="24">
                  <c:v>65.508439919999987</c:v>
                </c:pt>
                <c:pt idx="25">
                  <c:v>55.263071613749986</c:v>
                </c:pt>
                <c:pt idx="26">
                  <c:v>39.567051273750003</c:v>
                </c:pt>
                <c:pt idx="27">
                  <c:v>22.568833980000001</c:v>
                </c:pt>
                <c:pt idx="28">
                  <c:v>9.7539002137499988</c:v>
                </c:pt>
                <c:pt idx="29">
                  <c:v>3.0958620000000003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0.43535559374999994</c:v>
                </c:pt>
                <c:pt idx="35">
                  <c:v>3.0958620000000003</c:v>
                </c:pt>
                <c:pt idx="36">
                  <c:v>6.5090498549999989</c:v>
                </c:pt>
                <c:pt idx="37">
                  <c:v>10.883889843750003</c:v>
                </c:pt>
                <c:pt idx="38">
                  <c:v>16.377109979999997</c:v>
                </c:pt>
                <c:pt idx="39">
                  <c:v>22.988710263750001</c:v>
                </c:pt>
                <c:pt idx="40">
                  <c:v>29.751233820000007</c:v>
                </c:pt>
                <c:pt idx="41">
                  <c:v>37.384468563749998</c:v>
                </c:pt>
                <c:pt idx="42">
                  <c:v>45.888414494999999</c:v>
                </c:pt>
                <c:pt idx="43">
                  <c:v>53.318483295000014</c:v>
                </c:pt>
                <c:pt idx="44">
                  <c:v>59.256733593749992</c:v>
                </c:pt>
                <c:pt idx="45">
                  <c:v>64.798326573749989</c:v>
                </c:pt>
                <c:pt idx="46">
                  <c:v>69.117054063749976</c:v>
                </c:pt>
                <c:pt idx="47">
                  <c:v>73.575095343750007</c:v>
                </c:pt>
                <c:pt idx="48">
                  <c:v>78.172450413750013</c:v>
                </c:pt>
                <c:pt idx="49">
                  <c:v>83.712108479999998</c:v>
                </c:pt>
                <c:pt idx="50">
                  <c:v>90.275335920000003</c:v>
                </c:pt>
                <c:pt idx="51">
                  <c:v>97.955008593750009</c:v>
                </c:pt>
                <c:pt idx="52">
                  <c:v>104.14479767999998</c:v>
                </c:pt>
                <c:pt idx="53">
                  <c:v>110.52420831374999</c:v>
                </c:pt>
                <c:pt idx="54">
                  <c:v>116.14319784374999</c:v>
                </c:pt>
                <c:pt idx="55">
                  <c:v>121.90150116375001</c:v>
                </c:pt>
                <c:pt idx="56">
                  <c:v>124.83289549499999</c:v>
                </c:pt>
                <c:pt idx="57">
                  <c:v>122.87476278</c:v>
                </c:pt>
                <c:pt idx="58">
                  <c:v>113.31628885499997</c:v>
                </c:pt>
                <c:pt idx="59">
                  <c:v>96.221325873750018</c:v>
                </c:pt>
                <c:pt idx="60">
                  <c:v>76.624519413749994</c:v>
                </c:pt>
                <c:pt idx="61">
                  <c:v>57.910033623750003</c:v>
                </c:pt>
                <c:pt idx="62">
                  <c:v>41.811551223749994</c:v>
                </c:pt>
                <c:pt idx="63">
                  <c:v>28.329072213749992</c:v>
                </c:pt>
                <c:pt idx="64">
                  <c:v>17.46259659375</c:v>
                </c:pt>
                <c:pt idx="65">
                  <c:v>8.4284842949999987</c:v>
                </c:pt>
                <c:pt idx="66">
                  <c:v>3.2525900137499999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9.4810773749999966E-2</c:v>
                </c:pt>
                <c:pt idx="108">
                  <c:v>0.23412456375000004</c:v>
                </c:pt>
                <c:pt idx="109">
                  <c:v>0.43535559374999994</c:v>
                </c:pt>
                <c:pt idx="110">
                  <c:v>1.2093210937500001</c:v>
                </c:pt>
                <c:pt idx="111">
                  <c:v>2.37026934375</c:v>
                </c:pt>
                <c:pt idx="112">
                  <c:v>4.2742244737500004</c:v>
                </c:pt>
                <c:pt idx="113">
                  <c:v>7.1998140637499981</c:v>
                </c:pt>
                <c:pt idx="114">
                  <c:v>11.772015254999999</c:v>
                </c:pt>
                <c:pt idx="115">
                  <c:v>17.832165119999999</c:v>
                </c:pt>
                <c:pt idx="116">
                  <c:v>25.146139094999999</c:v>
                </c:pt>
                <c:pt idx="117">
                  <c:v>33.20505486375</c:v>
                </c:pt>
                <c:pt idx="118">
                  <c:v>43.535559375000012</c:v>
                </c:pt>
                <c:pt idx="119">
                  <c:v>53.318483295000014</c:v>
                </c:pt>
                <c:pt idx="120">
                  <c:v>65.508439919999987</c:v>
                </c:pt>
                <c:pt idx="121">
                  <c:v>77.396550000000005</c:v>
                </c:pt>
                <c:pt idx="122">
                  <c:v>91.954841055000003</c:v>
                </c:pt>
                <c:pt idx="123">
                  <c:v>105.94813729499997</c:v>
                </c:pt>
                <c:pt idx="124">
                  <c:v>121.90150116375001</c:v>
                </c:pt>
                <c:pt idx="125">
                  <c:v>138.97324517999999</c:v>
                </c:pt>
                <c:pt idx="126">
                  <c:v>157.16336934374999</c:v>
                </c:pt>
                <c:pt idx="127">
                  <c:v>174.14223750000005</c:v>
                </c:pt>
                <c:pt idx="128">
                  <c:v>190.77475609499999</c:v>
                </c:pt>
                <c:pt idx="129">
                  <c:v>204.37526484374996</c:v>
                </c:pt>
                <c:pt idx="130">
                  <c:v>213.27393318000006</c:v>
                </c:pt>
                <c:pt idx="131">
                  <c:v>215.85123829499994</c:v>
                </c:pt>
                <c:pt idx="132">
                  <c:v>210.71210737499999</c:v>
                </c:pt>
                <c:pt idx="133">
                  <c:v>203.11950582</c:v>
                </c:pt>
                <c:pt idx="134">
                  <c:v>199.37544771374996</c:v>
                </c:pt>
                <c:pt idx="135">
                  <c:v>196.89875811375001</c:v>
                </c:pt>
                <c:pt idx="136">
                  <c:v>196.89875811375001</c:v>
                </c:pt>
                <c:pt idx="137">
                  <c:v>200.619597255</c:v>
                </c:pt>
                <c:pt idx="138">
                  <c:v>209.43699921374997</c:v>
                </c:pt>
                <c:pt idx="139">
                  <c:v>219.74621967375006</c:v>
                </c:pt>
                <c:pt idx="140">
                  <c:v>231.64013449500001</c:v>
                </c:pt>
                <c:pt idx="141">
                  <c:v>245.22322902000002</c:v>
                </c:pt>
                <c:pt idx="142">
                  <c:v>259.19330629499996</c:v>
                </c:pt>
                <c:pt idx="143">
                  <c:v>272.09724609374996</c:v>
                </c:pt>
                <c:pt idx="144">
                  <c:v>285.31464191999999</c:v>
                </c:pt>
                <c:pt idx="145">
                  <c:v>298.84549377374998</c:v>
                </c:pt>
                <c:pt idx="146">
                  <c:v>309.58620000000002</c:v>
                </c:pt>
                <c:pt idx="147">
                  <c:v>318.94344289500009</c:v>
                </c:pt>
                <c:pt idx="148">
                  <c:v>326.84756556374998</c:v>
                </c:pt>
                <c:pt idx="149">
                  <c:v>331.63647709500003</c:v>
                </c:pt>
                <c:pt idx="150">
                  <c:v>334.84843391999999</c:v>
                </c:pt>
                <c:pt idx="151">
                  <c:v>338.075870055</c:v>
                </c:pt>
                <c:pt idx="152">
                  <c:v>338.075870055</c:v>
                </c:pt>
                <c:pt idx="153">
                  <c:v>339.69539286374993</c:v>
                </c:pt>
                <c:pt idx="154">
                  <c:v>339.69539286374993</c:v>
                </c:pt>
                <c:pt idx="155">
                  <c:v>341.31878549999993</c:v>
                </c:pt>
                <c:pt idx="156">
                  <c:v>342.94604796375006</c:v>
                </c:pt>
                <c:pt idx="157">
                  <c:v>344.57718025500003</c:v>
                </c:pt>
                <c:pt idx="158">
                  <c:v>346.21218237374995</c:v>
                </c:pt>
                <c:pt idx="159">
                  <c:v>351.14040769500008</c:v>
                </c:pt>
                <c:pt idx="160">
                  <c:v>357.76555237499997</c:v>
                </c:pt>
                <c:pt idx="161">
                  <c:v>364.45261429499999</c:v>
                </c:pt>
                <c:pt idx="162">
                  <c:v>369.50854392375004</c:v>
                </c:pt>
                <c:pt idx="163">
                  <c:v>376.30396101375004</c:v>
                </c:pt>
                <c:pt idx="164">
                  <c:v>381.44115701999993</c:v>
                </c:pt>
                <c:pt idx="165">
                  <c:v>383.16129534375</c:v>
                </c:pt>
                <c:pt idx="166">
                  <c:v>384.88530349500007</c:v>
                </c:pt>
                <c:pt idx="167">
                  <c:v>383.16129534375</c:v>
                </c:pt>
                <c:pt idx="168">
                  <c:v>381.44115701999993</c:v>
                </c:pt>
                <c:pt idx="169">
                  <c:v>381.44115701999993</c:v>
                </c:pt>
                <c:pt idx="170">
                  <c:v>379.72488852374988</c:v>
                </c:pt>
                <c:pt idx="171">
                  <c:v>379.72488852374988</c:v>
                </c:pt>
                <c:pt idx="172">
                  <c:v>379.72488852374988</c:v>
                </c:pt>
                <c:pt idx="173">
                  <c:v>378.01248985500007</c:v>
                </c:pt>
                <c:pt idx="174">
                  <c:v>376.30396101375004</c:v>
                </c:pt>
                <c:pt idx="175">
                  <c:v>374.59930199999997</c:v>
                </c:pt>
                <c:pt idx="176">
                  <c:v>372.89851281374996</c:v>
                </c:pt>
                <c:pt idx="177">
                  <c:v>371.20159345500002</c:v>
                </c:pt>
                <c:pt idx="178">
                  <c:v>369.50854392375004</c:v>
                </c:pt>
                <c:pt idx="179">
                  <c:v>366.13405434374999</c:v>
                </c:pt>
                <c:pt idx="180">
                  <c:v>364.45261429499999</c:v>
                </c:pt>
                <c:pt idx="181">
                  <c:v>359.43151311375004</c:v>
                </c:pt>
                <c:pt idx="182">
                  <c:v>356.10346146374997</c:v>
                </c:pt>
                <c:pt idx="183">
                  <c:v>352.79088912375011</c:v>
                </c:pt>
                <c:pt idx="184">
                  <c:v>349.49379609375001</c:v>
                </c:pt>
                <c:pt idx="185">
                  <c:v>346.21218237374995</c:v>
                </c:pt>
                <c:pt idx="186">
                  <c:v>344.57718025500003</c:v>
                </c:pt>
                <c:pt idx="187">
                  <c:v>344.57718025500003</c:v>
                </c:pt>
                <c:pt idx="188">
                  <c:v>344.57718025500003</c:v>
                </c:pt>
                <c:pt idx="189">
                  <c:v>346.21218237374995</c:v>
                </c:pt>
                <c:pt idx="190">
                  <c:v>347.85105431999995</c:v>
                </c:pt>
                <c:pt idx="191">
                  <c:v>347.85105431999995</c:v>
                </c:pt>
                <c:pt idx="192">
                  <c:v>351.14040769500008</c:v>
                </c:pt>
                <c:pt idx="193">
                  <c:v>354.44524037999992</c:v>
                </c:pt>
                <c:pt idx="194">
                  <c:v>359.43151311375004</c:v>
                </c:pt>
                <c:pt idx="195">
                  <c:v>362.77504407374994</c:v>
                </c:pt>
                <c:pt idx="196">
                  <c:v>364.45261429499999</c:v>
                </c:pt>
                <c:pt idx="197">
                  <c:v>364.45261429499999</c:v>
                </c:pt>
                <c:pt idx="198">
                  <c:v>364.45261429499999</c:v>
                </c:pt>
                <c:pt idx="199">
                  <c:v>361.10134368000001</c:v>
                </c:pt>
                <c:pt idx="200">
                  <c:v>356.10346146374997</c:v>
                </c:pt>
                <c:pt idx="201">
                  <c:v>351.14040769500008</c:v>
                </c:pt>
                <c:pt idx="202">
                  <c:v>344.57718025500003</c:v>
                </c:pt>
                <c:pt idx="203">
                  <c:v>339.69539286374993</c:v>
                </c:pt>
                <c:pt idx="204">
                  <c:v>333.24052059374998</c:v>
                </c:pt>
                <c:pt idx="205">
                  <c:v>325.25900137500008</c:v>
                </c:pt>
                <c:pt idx="206">
                  <c:v>317.37422784375002</c:v>
                </c:pt>
                <c:pt idx="207">
                  <c:v>308.04020391374996</c:v>
                </c:pt>
                <c:pt idx="208">
                  <c:v>298.84549377374998</c:v>
                </c:pt>
                <c:pt idx="209">
                  <c:v>289.79009742375001</c:v>
                </c:pt>
                <c:pt idx="210">
                  <c:v>280.87401486375006</c:v>
                </c:pt>
                <c:pt idx="211">
                  <c:v>273.55036632000002</c:v>
                </c:pt>
                <c:pt idx="212">
                  <c:v>266.32346346374999</c:v>
                </c:pt>
                <c:pt idx="213">
                  <c:v>257.77888434375001</c:v>
                </c:pt>
                <c:pt idx="214">
                  <c:v>246.60282252375006</c:v>
                </c:pt>
                <c:pt idx="215">
                  <c:v>238.38330891375</c:v>
                </c:pt>
                <c:pt idx="216">
                  <c:v>228.96995351999999</c:v>
                </c:pt>
                <c:pt idx="217">
                  <c:v>222.36222306374998</c:v>
                </c:pt>
                <c:pt idx="218">
                  <c:v>218.44402272000005</c:v>
                </c:pt>
                <c:pt idx="219">
                  <c:v>217.14569559374999</c:v>
                </c:pt>
                <c:pt idx="220">
                  <c:v>218.44402272000005</c:v>
                </c:pt>
                <c:pt idx="221">
                  <c:v>222.36222306374998</c:v>
                </c:pt>
                <c:pt idx="222">
                  <c:v>227.64066777374998</c:v>
                </c:pt>
                <c:pt idx="223">
                  <c:v>234.32579477999997</c:v>
                </c:pt>
                <c:pt idx="224">
                  <c:v>239.74355328000004</c:v>
                </c:pt>
                <c:pt idx="225">
                  <c:v>245.22322902000002</c:v>
                </c:pt>
                <c:pt idx="226">
                  <c:v>250.76482200000001</c:v>
                </c:pt>
                <c:pt idx="227">
                  <c:v>256.36833221999996</c:v>
                </c:pt>
                <c:pt idx="228">
                  <c:v>263.45979111374999</c:v>
                </c:pt>
                <c:pt idx="229">
                  <c:v>270.64799569499996</c:v>
                </c:pt>
                <c:pt idx="230">
                  <c:v>277.93294596374994</c:v>
                </c:pt>
                <c:pt idx="231">
                  <c:v>283.83056307374994</c:v>
                </c:pt>
                <c:pt idx="232">
                  <c:v>289.79009742375001</c:v>
                </c:pt>
                <c:pt idx="233">
                  <c:v>295.81154901374998</c:v>
                </c:pt>
                <c:pt idx="234">
                  <c:v>298.84549377374998</c:v>
                </c:pt>
                <c:pt idx="235">
                  <c:v>301.89491784374997</c:v>
                </c:pt>
                <c:pt idx="236">
                  <c:v>304.95982122375005</c:v>
                </c:pt>
                <c:pt idx="237">
                  <c:v>308.04020391374996</c:v>
                </c:pt>
                <c:pt idx="238">
                  <c:v>309.58620000000002</c:v>
                </c:pt>
                <c:pt idx="239">
                  <c:v>311.13606591375003</c:v>
                </c:pt>
                <c:pt idx="240">
                  <c:v>311.13606591375003</c:v>
                </c:pt>
                <c:pt idx="241">
                  <c:v>311.13606591375003</c:v>
                </c:pt>
                <c:pt idx="242">
                  <c:v>309.58620000000002</c:v>
                </c:pt>
                <c:pt idx="243">
                  <c:v>306.49807765499997</c:v>
                </c:pt>
                <c:pt idx="244">
                  <c:v>306.49807765499997</c:v>
                </c:pt>
                <c:pt idx="245">
                  <c:v>306.49807765499997</c:v>
                </c:pt>
                <c:pt idx="246">
                  <c:v>308.04020391374996</c:v>
                </c:pt>
                <c:pt idx="247">
                  <c:v>311.13606591375003</c:v>
                </c:pt>
                <c:pt idx="248">
                  <c:v>311.13606591375003</c:v>
                </c:pt>
                <c:pt idx="249">
                  <c:v>304.95982122375005</c:v>
                </c:pt>
                <c:pt idx="250">
                  <c:v>291.28965557999999</c:v>
                </c:pt>
                <c:pt idx="251">
                  <c:v>270.64799569499996</c:v>
                </c:pt>
                <c:pt idx="252">
                  <c:v>245.22322902000002</c:v>
                </c:pt>
                <c:pt idx="253">
                  <c:v>215.85123829499994</c:v>
                </c:pt>
                <c:pt idx="254">
                  <c:v>188.35224407999999</c:v>
                </c:pt>
                <c:pt idx="255">
                  <c:v>163.85043126375004</c:v>
                </c:pt>
                <c:pt idx="256">
                  <c:v>147.39398982000003</c:v>
                </c:pt>
                <c:pt idx="257">
                  <c:v>136.90675729500001</c:v>
                </c:pt>
                <c:pt idx="258">
                  <c:v>132.820219455</c:v>
                </c:pt>
                <c:pt idx="259">
                  <c:v>133.83604917374998</c:v>
                </c:pt>
                <c:pt idx="260">
                  <c:v>137.93806632374998</c:v>
                </c:pt>
                <c:pt idx="261">
                  <c:v>146.32785234374998</c:v>
                </c:pt>
                <c:pt idx="262">
                  <c:v>156.06240341999998</c:v>
                </c:pt>
                <c:pt idx="263">
                  <c:v>167.24620489499998</c:v>
                </c:pt>
                <c:pt idx="264">
                  <c:v>178.81698912000002</c:v>
                </c:pt>
                <c:pt idx="265">
                  <c:v>188.35224407999999</c:v>
                </c:pt>
                <c:pt idx="266">
                  <c:v>196.89875811375001</c:v>
                </c:pt>
                <c:pt idx="267">
                  <c:v>204.37526484374996</c:v>
                </c:pt>
                <c:pt idx="268">
                  <c:v>210.71210737499999</c:v>
                </c:pt>
                <c:pt idx="269">
                  <c:v>215.85123829499994</c:v>
                </c:pt>
                <c:pt idx="270">
                  <c:v>221.05228645499994</c:v>
                </c:pt>
                <c:pt idx="271">
                  <c:v>224.99370576375006</c:v>
                </c:pt>
                <c:pt idx="272">
                  <c:v>227.64066777374998</c:v>
                </c:pt>
                <c:pt idx="273">
                  <c:v>227.64066777374998</c:v>
                </c:pt>
                <c:pt idx="274">
                  <c:v>222.36222306374998</c:v>
                </c:pt>
                <c:pt idx="275">
                  <c:v>214.56065082374994</c:v>
                </c:pt>
                <c:pt idx="276">
                  <c:v>205.63489369500002</c:v>
                </c:pt>
                <c:pt idx="277">
                  <c:v>195.66621805500003</c:v>
                </c:pt>
                <c:pt idx="278">
                  <c:v>182.36368602374998</c:v>
                </c:pt>
                <c:pt idx="279">
                  <c:v>169.52940312000004</c:v>
                </c:pt>
                <c:pt idx="280">
                  <c:v>158.26820509500001</c:v>
                </c:pt>
                <c:pt idx="281">
                  <c:v>149.53787425499999</c:v>
                </c:pt>
                <c:pt idx="282">
                  <c:v>143.15265887999999</c:v>
                </c:pt>
                <c:pt idx="283">
                  <c:v>134.85574871999998</c:v>
                </c:pt>
                <c:pt idx="284">
                  <c:v>128.79559885500001</c:v>
                </c:pt>
                <c:pt idx="285">
                  <c:v>123.85189422374999</c:v>
                </c:pt>
                <c:pt idx="286">
                  <c:v>119.96658741374999</c:v>
                </c:pt>
                <c:pt idx="287">
                  <c:v>116.14319784374999</c:v>
                </c:pt>
                <c:pt idx="288">
                  <c:v>113.31628885499997</c:v>
                </c:pt>
                <c:pt idx="289">
                  <c:v>111.45103199999998</c:v>
                </c:pt>
                <c:pt idx="290">
                  <c:v>109.60125445499999</c:v>
                </c:pt>
                <c:pt idx="291">
                  <c:v>107.76695622</c:v>
                </c:pt>
                <c:pt idx="292">
                  <c:v>106.85561184375</c:v>
                </c:pt>
                <c:pt idx="293">
                  <c:v>105.94813729499997</c:v>
                </c:pt>
                <c:pt idx="294">
                  <c:v>105.04453257375002</c:v>
                </c:pt>
                <c:pt idx="295">
                  <c:v>105.04453257375002</c:v>
                </c:pt>
                <c:pt idx="296">
                  <c:v>104.14479767999998</c:v>
                </c:pt>
                <c:pt idx="297">
                  <c:v>103.24893261375001</c:v>
                </c:pt>
                <c:pt idx="298">
                  <c:v>102.356937375</c:v>
                </c:pt>
                <c:pt idx="299">
                  <c:v>100.58455638</c:v>
                </c:pt>
                <c:pt idx="300">
                  <c:v>97.955008593750009</c:v>
                </c:pt>
                <c:pt idx="301">
                  <c:v>94.503122463750017</c:v>
                </c:pt>
                <c:pt idx="302">
                  <c:v>91.113153573749997</c:v>
                </c:pt>
                <c:pt idx="303">
                  <c:v>86.144295063750008</c:v>
                </c:pt>
                <c:pt idx="304">
                  <c:v>80.523370619999994</c:v>
                </c:pt>
                <c:pt idx="305">
                  <c:v>73.575095343750007</c:v>
                </c:pt>
                <c:pt idx="306">
                  <c:v>66.222423093749995</c:v>
                </c:pt>
                <c:pt idx="307">
                  <c:v>59.935888320000011</c:v>
                </c:pt>
                <c:pt idx="308">
                  <c:v>53.318483295000014</c:v>
                </c:pt>
                <c:pt idx="309">
                  <c:v>47.693689023749997</c:v>
                </c:pt>
                <c:pt idx="310">
                  <c:v>42.957020163750009</c:v>
                </c:pt>
                <c:pt idx="311">
                  <c:v>39.567051273750003</c:v>
                </c:pt>
                <c:pt idx="312">
                  <c:v>36.848497455000008</c:v>
                </c:pt>
                <c:pt idx="313">
                  <c:v>35.788164719999997</c:v>
                </c:pt>
                <c:pt idx="314">
                  <c:v>34.743311294999998</c:v>
                </c:pt>
                <c:pt idx="315">
                  <c:v>34.743311294999998</c:v>
                </c:pt>
                <c:pt idx="316">
                  <c:v>35.263803093749999</c:v>
                </c:pt>
                <c:pt idx="317">
                  <c:v>35.263803093749999</c:v>
                </c:pt>
                <c:pt idx="318">
                  <c:v>35.263803093749999</c:v>
                </c:pt>
                <c:pt idx="319">
                  <c:v>34.743311294999998</c:v>
                </c:pt>
                <c:pt idx="320">
                  <c:v>34.226689323750001</c:v>
                </c:pt>
                <c:pt idx="321">
                  <c:v>33.20505486375</c:v>
                </c:pt>
                <c:pt idx="322">
                  <c:v>32.198899713750002</c:v>
                </c:pt>
                <c:pt idx="323">
                  <c:v>32.198899713750002</c:v>
                </c:pt>
                <c:pt idx="324">
                  <c:v>31.701626880000003</c:v>
                </c:pt>
                <c:pt idx="325">
                  <c:v>32.700042375000002</c:v>
                </c:pt>
                <c:pt idx="326">
                  <c:v>34.743311294999998</c:v>
                </c:pt>
                <c:pt idx="327">
                  <c:v>36.848497455000008</c:v>
                </c:pt>
                <c:pt idx="328">
                  <c:v>38.468020263749999</c:v>
                </c:pt>
                <c:pt idx="329">
                  <c:v>39.015600854999995</c:v>
                </c:pt>
                <c:pt idx="330">
                  <c:v>40.122371520000002</c:v>
                </c:pt>
                <c:pt idx="331">
                  <c:v>40.681561593750004</c:v>
                </c:pt>
                <c:pt idx="332">
                  <c:v>40.681561593750004</c:v>
                </c:pt>
                <c:pt idx="333">
                  <c:v>40.122371520000002</c:v>
                </c:pt>
                <c:pt idx="334">
                  <c:v>39.567051273750003</c:v>
                </c:pt>
                <c:pt idx="335">
                  <c:v>39.567051273750003</c:v>
                </c:pt>
                <c:pt idx="336">
                  <c:v>37.9243095</c:v>
                </c:pt>
                <c:pt idx="337">
                  <c:v>32.700042375000002</c:v>
                </c:pt>
                <c:pt idx="338">
                  <c:v>25.146139094999999</c:v>
                </c:pt>
                <c:pt idx="339">
                  <c:v>16.377109979999997</c:v>
                </c:pt>
                <c:pt idx="340">
                  <c:v>9.2121243637500019</c:v>
                </c:pt>
                <c:pt idx="341">
                  <c:v>4.4580412799999998</c:v>
                </c:pt>
                <c:pt idx="342">
                  <c:v>2.1071210737499997</c:v>
                </c:pt>
                <c:pt idx="343">
                  <c:v>1.0235693737499998</c:v>
                </c:pt>
                <c:pt idx="344">
                  <c:v>0.69850386375000006</c:v>
                </c:pt>
                <c:pt idx="345">
                  <c:v>0.55919007374999996</c:v>
                </c:pt>
                <c:pt idx="346">
                  <c:v>0.49533792000000004</c:v>
                </c:pt>
                <c:pt idx="347">
                  <c:v>0.37924309499999986</c:v>
                </c:pt>
                <c:pt idx="348">
                  <c:v>0.32700042374999999</c:v>
                </c:pt>
                <c:pt idx="349">
                  <c:v>0.27862757999999999</c:v>
                </c:pt>
                <c:pt idx="350">
                  <c:v>0.23412456375000004</c:v>
                </c:pt>
                <c:pt idx="351">
                  <c:v>0.19349137500000002</c:v>
                </c:pt>
                <c:pt idx="352">
                  <c:v>0.12383448000000001</c:v>
                </c:pt>
                <c:pt idx="353">
                  <c:v>6.9656894999999996E-2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0.93649825500000017</c:v>
                </c:pt>
                <c:pt idx="361">
                  <c:v>3.9182003437500001</c:v>
                </c:pt>
                <c:pt idx="362">
                  <c:v>8.4284842949999987</c:v>
                </c:pt>
                <c:pt idx="363">
                  <c:v>14.310622094999999</c:v>
                </c:pt>
                <c:pt idx="364">
                  <c:v>21.740690894999997</c:v>
                </c:pt>
                <c:pt idx="365">
                  <c:v>30.233027343750003</c:v>
                </c:pt>
                <c:pt idx="366">
                  <c:v>40.122371520000002</c:v>
                </c:pt>
                <c:pt idx="367">
                  <c:v>51.408723423750004</c:v>
                </c:pt>
                <c:pt idx="368">
                  <c:v>61.996571463749987</c:v>
                </c:pt>
                <c:pt idx="369">
                  <c:v>70.587588513750021</c:v>
                </c:pt>
                <c:pt idx="370">
                  <c:v>76.624519413749994</c:v>
                </c:pt>
                <c:pt idx="371">
                  <c:v>79.735860723750022</c:v>
                </c:pt>
                <c:pt idx="372">
                  <c:v>81.314750343750021</c:v>
                </c:pt>
                <c:pt idx="373">
                  <c:v>82.909119273750008</c:v>
                </c:pt>
                <c:pt idx="374">
                  <c:v>85.329696374999983</c:v>
                </c:pt>
                <c:pt idx="375">
                  <c:v>90.275335920000003</c:v>
                </c:pt>
                <c:pt idx="376">
                  <c:v>98.827654695000007</c:v>
                </c:pt>
                <c:pt idx="377">
                  <c:v>108.68217042374999</c:v>
                </c:pt>
                <c:pt idx="378">
                  <c:v>119.00493528000003</c:v>
                </c:pt>
                <c:pt idx="379">
                  <c:v>127.79911827374998</c:v>
                </c:pt>
                <c:pt idx="380">
                  <c:v>132.820219455</c:v>
                </c:pt>
                <c:pt idx="381">
                  <c:v>134.85574871999998</c:v>
                </c:pt>
                <c:pt idx="382">
                  <c:v>134.85574871999998</c:v>
                </c:pt>
                <c:pt idx="383">
                  <c:v>134.85574871999998</c:v>
                </c:pt>
                <c:pt idx="384">
                  <c:v>135.87931809374999</c:v>
                </c:pt>
                <c:pt idx="385">
                  <c:v>136.90675729500001</c:v>
                </c:pt>
                <c:pt idx="386">
                  <c:v>138.97324517999999</c:v>
                </c:pt>
                <c:pt idx="387">
                  <c:v>140.01229386374999</c:v>
                </c:pt>
                <c:pt idx="388">
                  <c:v>143.15265887999999</c:v>
                </c:pt>
                <c:pt idx="389">
                  <c:v>146.32785234374998</c:v>
                </c:pt>
                <c:pt idx="390">
                  <c:v>151.697238</c:v>
                </c:pt>
                <c:pt idx="391">
                  <c:v>160.48948608000001</c:v>
                </c:pt>
                <c:pt idx="392">
                  <c:v>172.98322416374998</c:v>
                </c:pt>
                <c:pt idx="393">
                  <c:v>185.94521137499999</c:v>
                </c:pt>
                <c:pt idx="394">
                  <c:v>196.89875811375001</c:v>
                </c:pt>
                <c:pt idx="395">
                  <c:v>204.37526484374996</c:v>
                </c:pt>
                <c:pt idx="396">
                  <c:v>205.63489369500002</c:v>
                </c:pt>
                <c:pt idx="397">
                  <c:v>203.11950582</c:v>
                </c:pt>
                <c:pt idx="398">
                  <c:v>198.13516800000002</c:v>
                </c:pt>
                <c:pt idx="399">
                  <c:v>189.56156517375004</c:v>
                </c:pt>
                <c:pt idx="400">
                  <c:v>177.64249647374999</c:v>
                </c:pt>
                <c:pt idx="401">
                  <c:v>157.16336934374999</c:v>
                </c:pt>
                <c:pt idx="402">
                  <c:v>132.820219455</c:v>
                </c:pt>
                <c:pt idx="403">
                  <c:v>107.76695622</c:v>
                </c:pt>
                <c:pt idx="404">
                  <c:v>86.144295063750008</c:v>
                </c:pt>
                <c:pt idx="405">
                  <c:v>69.850386374999999</c:v>
                </c:pt>
                <c:pt idx="406">
                  <c:v>59.256733593749992</c:v>
                </c:pt>
                <c:pt idx="407">
                  <c:v>49.533792000000005</c:v>
                </c:pt>
                <c:pt idx="408">
                  <c:v>37.9243095</c:v>
                </c:pt>
                <c:pt idx="409">
                  <c:v>25.146139094999999</c:v>
                </c:pt>
                <c:pt idx="410">
                  <c:v>13.652751420000003</c:v>
                </c:pt>
                <c:pt idx="411">
                  <c:v>5.4351727237499992</c:v>
                </c:pt>
                <c:pt idx="412">
                  <c:v>1.6272624637499997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0.49533792000000004</c:v>
                </c:pt>
                <c:pt idx="481">
                  <c:v>1.8594521137500004</c:v>
                </c:pt>
                <c:pt idx="482">
                  <c:v>3.9182003437500001</c:v>
                </c:pt>
                <c:pt idx="483">
                  <c:v>7.1998140637499981</c:v>
                </c:pt>
                <c:pt idx="484">
                  <c:v>11.176061820000001</c:v>
                </c:pt>
                <c:pt idx="485">
                  <c:v>17.096897895000001</c:v>
                </c:pt>
                <c:pt idx="486">
                  <c:v>24.706913673750002</c:v>
                </c:pt>
                <c:pt idx="487">
                  <c:v>34.226689323750001</c:v>
                </c:pt>
                <c:pt idx="488">
                  <c:v>43.535559375000012</c:v>
                </c:pt>
                <c:pt idx="489">
                  <c:v>55.263071613749986</c:v>
                </c:pt>
                <c:pt idx="490">
                  <c:v>66.222423093749995</c:v>
                </c:pt>
                <c:pt idx="491">
                  <c:v>78.172450413750013</c:v>
                </c:pt>
                <c:pt idx="492">
                  <c:v>91.113153573749997</c:v>
                </c:pt>
                <c:pt idx="493">
                  <c:v>104.14479767999998</c:v>
                </c:pt>
                <c:pt idx="494">
                  <c:v>117.09324049500002</c:v>
                </c:pt>
                <c:pt idx="495">
                  <c:v>128.79559885500001</c:v>
                </c:pt>
                <c:pt idx="496">
                  <c:v>146.32785234374998</c:v>
                </c:pt>
                <c:pt idx="497">
                  <c:v>161.60593131374995</c:v>
                </c:pt>
                <c:pt idx="498">
                  <c:v>179.99535159374997</c:v>
                </c:pt>
                <c:pt idx="499">
                  <c:v>199.37544771374996</c:v>
                </c:pt>
                <c:pt idx="500">
                  <c:v>221.05228645499994</c:v>
                </c:pt>
                <c:pt idx="501">
                  <c:v>241.10766747375001</c:v>
                </c:pt>
                <c:pt idx="502">
                  <c:v>262.03375967999995</c:v>
                </c:pt>
                <c:pt idx="503">
                  <c:v>283.83056307374994</c:v>
                </c:pt>
                <c:pt idx="504">
                  <c:v>303.42543462000003</c:v>
                </c:pt>
                <c:pt idx="505">
                  <c:v>318.94344289500009</c:v>
                </c:pt>
                <c:pt idx="506">
                  <c:v>330.03630342374998</c:v>
                </c:pt>
                <c:pt idx="507">
                  <c:v>341.31878549999993</c:v>
                </c:pt>
                <c:pt idx="508">
                  <c:v>349.49379609375001</c:v>
                </c:pt>
                <c:pt idx="509">
                  <c:v>361.10134368000001</c:v>
                </c:pt>
                <c:pt idx="510">
                  <c:v>376.30396101375004</c:v>
                </c:pt>
                <c:pt idx="511">
                  <c:v>388.34492927999986</c:v>
                </c:pt>
                <c:pt idx="512">
                  <c:v>397.06171572374996</c:v>
                </c:pt>
                <c:pt idx="513">
                  <c:v>400.57551909375002</c:v>
                </c:pt>
                <c:pt idx="514">
                  <c:v>400.57551909375002</c:v>
                </c:pt>
                <c:pt idx="515">
                  <c:v>395.31061878000003</c:v>
                </c:pt>
                <c:pt idx="516">
                  <c:v>386.6131814737501</c:v>
                </c:pt>
                <c:pt idx="517">
                  <c:v>378.01248985500007</c:v>
                </c:pt>
                <c:pt idx="518">
                  <c:v>367.81936422000001</c:v>
                </c:pt>
                <c:pt idx="519">
                  <c:v>359.43151311375004</c:v>
                </c:pt>
                <c:pt idx="520">
                  <c:v>354.44524037999992</c:v>
                </c:pt>
                <c:pt idx="521">
                  <c:v>352.79088912375011</c:v>
                </c:pt>
                <c:pt idx="522">
                  <c:v>354.44524037999992</c:v>
                </c:pt>
                <c:pt idx="523">
                  <c:v>362.77504407374994</c:v>
                </c:pt>
                <c:pt idx="524">
                  <c:v>372.89851281374996</c:v>
                </c:pt>
                <c:pt idx="525">
                  <c:v>384.88530349500007</c:v>
                </c:pt>
                <c:pt idx="526">
                  <c:v>398.81668249500001</c:v>
                </c:pt>
                <c:pt idx="527">
                  <c:v>414.78552567374999</c:v>
                </c:pt>
                <c:pt idx="528">
                  <c:v>431.06782487999999</c:v>
                </c:pt>
                <c:pt idx="529">
                  <c:v>442.09683325499998</c:v>
                </c:pt>
                <c:pt idx="530">
                  <c:v>449.52690205500005</c:v>
                </c:pt>
                <c:pt idx="531">
                  <c:v>455.14008684374994</c:v>
                </c:pt>
                <c:pt idx="532">
                  <c:v>458.90155917375006</c:v>
                </c:pt>
                <c:pt idx="533">
                  <c:v>462.67851081374988</c:v>
                </c:pt>
                <c:pt idx="534">
                  <c:v>466.47094176375009</c:v>
                </c:pt>
                <c:pt idx="535">
                  <c:v>466.47094176375009</c:v>
                </c:pt>
                <c:pt idx="536">
                  <c:v>464.57279137499995</c:v>
                </c:pt>
                <c:pt idx="537">
                  <c:v>460.78810007999988</c:v>
                </c:pt>
                <c:pt idx="538">
                  <c:v>457.01888809500002</c:v>
                </c:pt>
                <c:pt idx="539">
                  <c:v>455.14008684374994</c:v>
                </c:pt>
                <c:pt idx="540">
                  <c:v>457.01888809500002</c:v>
                </c:pt>
                <c:pt idx="541">
                  <c:v>458.90155917375006</c:v>
                </c:pt>
                <c:pt idx="542">
                  <c:v>457.01888809500002</c:v>
                </c:pt>
                <c:pt idx="543">
                  <c:v>449.52690205500005</c:v>
                </c:pt>
                <c:pt idx="544">
                  <c:v>436.56491484374999</c:v>
                </c:pt>
                <c:pt idx="545">
                  <c:v>421.98340482375011</c:v>
                </c:pt>
                <c:pt idx="546">
                  <c:v>404.10480177375007</c:v>
                </c:pt>
                <c:pt idx="547">
                  <c:v>384.88530349500007</c:v>
                </c:pt>
                <c:pt idx="548">
                  <c:v>356.10346146374997</c:v>
                </c:pt>
                <c:pt idx="549">
                  <c:v>322.09348247999998</c:v>
                </c:pt>
                <c:pt idx="550">
                  <c:v>282.35035405500008</c:v>
                </c:pt>
                <c:pt idx="551">
                  <c:v>241.10766747375001</c:v>
                </c:pt>
                <c:pt idx="552">
                  <c:v>195.66621805500003</c:v>
                </c:pt>
                <c:pt idx="553">
                  <c:v>159.37691067374999</c:v>
                </c:pt>
                <c:pt idx="554">
                  <c:v>128.79559885500001</c:v>
                </c:pt>
                <c:pt idx="555">
                  <c:v>101.46881196374999</c:v>
                </c:pt>
                <c:pt idx="556">
                  <c:v>78.952220654999991</c:v>
                </c:pt>
                <c:pt idx="557">
                  <c:v>61.305807255000005</c:v>
                </c:pt>
                <c:pt idx="558">
                  <c:v>46.486302843749996</c:v>
                </c:pt>
                <c:pt idx="559">
                  <c:v>34.226689323750001</c:v>
                </c:pt>
                <c:pt idx="560">
                  <c:v>24.706913673750002</c:v>
                </c:pt>
                <c:pt idx="561">
                  <c:v>16.73506902375</c:v>
                </c:pt>
                <c:pt idx="562">
                  <c:v>10.595587695000003</c:v>
                </c:pt>
                <c:pt idx="563">
                  <c:v>5.8531140937499995</c:v>
                </c:pt>
                <c:pt idx="564">
                  <c:v>2.6488969237500006</c:v>
                </c:pt>
                <c:pt idx="565">
                  <c:v>0.93649825500000017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7.7396550000000007E-3</c:v>
                </c:pt>
                <c:pt idx="602">
                  <c:v>1.8594521137500004</c:v>
                </c:pt>
                <c:pt idx="603">
                  <c:v>6.2865347737499997</c:v>
                </c:pt>
                <c:pt idx="604">
                  <c:v>12.383448000000001</c:v>
                </c:pt>
                <c:pt idx="605">
                  <c:v>19.738055163749998</c:v>
                </c:pt>
                <c:pt idx="606">
                  <c:v>27.862757999999996</c:v>
                </c:pt>
                <c:pt idx="607">
                  <c:v>36.848497455000008</c:v>
                </c:pt>
                <c:pt idx="608">
                  <c:v>45.888414494999999</c:v>
                </c:pt>
                <c:pt idx="609">
                  <c:v>53.962809573749986</c:v>
                </c:pt>
                <c:pt idx="610">
                  <c:v>60.618912873749984</c:v>
                </c:pt>
                <c:pt idx="611">
                  <c:v>64.798326573749989</c:v>
                </c:pt>
                <c:pt idx="612">
                  <c:v>68.387591580000006</c:v>
                </c:pt>
                <c:pt idx="613">
                  <c:v>69.117054063749976</c:v>
                </c:pt>
                <c:pt idx="614">
                  <c:v>65.508439919999987</c:v>
                </c:pt>
                <c:pt idx="615">
                  <c:v>55.263071613749986</c:v>
                </c:pt>
                <c:pt idx="616">
                  <c:v>39.567051273750003</c:v>
                </c:pt>
                <c:pt idx="617">
                  <c:v>22.568833980000001</c:v>
                </c:pt>
                <c:pt idx="618">
                  <c:v>9.7539002137499988</c:v>
                </c:pt>
                <c:pt idx="619">
                  <c:v>3.0958620000000003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0.43535559374999994</c:v>
                </c:pt>
                <c:pt idx="625">
                  <c:v>3.0958620000000003</c:v>
                </c:pt>
                <c:pt idx="626">
                  <c:v>6.5090498549999989</c:v>
                </c:pt>
                <c:pt idx="627">
                  <c:v>10.883889843750003</c:v>
                </c:pt>
                <c:pt idx="628">
                  <c:v>16.377109979999997</c:v>
                </c:pt>
                <c:pt idx="629">
                  <c:v>22.988710263750001</c:v>
                </c:pt>
                <c:pt idx="630">
                  <c:v>29.751233820000007</c:v>
                </c:pt>
                <c:pt idx="631">
                  <c:v>37.384468563749998</c:v>
                </c:pt>
                <c:pt idx="632">
                  <c:v>45.888414494999999</c:v>
                </c:pt>
                <c:pt idx="633">
                  <c:v>53.318483295000014</c:v>
                </c:pt>
                <c:pt idx="634">
                  <c:v>59.256733593749992</c:v>
                </c:pt>
                <c:pt idx="635">
                  <c:v>64.798326573749989</c:v>
                </c:pt>
                <c:pt idx="636">
                  <c:v>69.117054063749976</c:v>
                </c:pt>
                <c:pt idx="637">
                  <c:v>73.575095343750007</c:v>
                </c:pt>
                <c:pt idx="638">
                  <c:v>78.172450413750013</c:v>
                </c:pt>
                <c:pt idx="639">
                  <c:v>83.712108479999998</c:v>
                </c:pt>
                <c:pt idx="640">
                  <c:v>90.275335920000003</c:v>
                </c:pt>
                <c:pt idx="641">
                  <c:v>97.955008593750009</c:v>
                </c:pt>
                <c:pt idx="642">
                  <c:v>104.14479767999998</c:v>
                </c:pt>
                <c:pt idx="643">
                  <c:v>110.52420831374999</c:v>
                </c:pt>
                <c:pt idx="644">
                  <c:v>116.14319784374999</c:v>
                </c:pt>
                <c:pt idx="645">
                  <c:v>121.90150116375001</c:v>
                </c:pt>
                <c:pt idx="646">
                  <c:v>124.83289549499999</c:v>
                </c:pt>
                <c:pt idx="647">
                  <c:v>122.87476278</c:v>
                </c:pt>
                <c:pt idx="648">
                  <c:v>113.31628885499997</c:v>
                </c:pt>
                <c:pt idx="649">
                  <c:v>96.221325873750018</c:v>
                </c:pt>
                <c:pt idx="650">
                  <c:v>76.624519413749994</c:v>
                </c:pt>
                <c:pt idx="651">
                  <c:v>57.910033623750003</c:v>
                </c:pt>
                <c:pt idx="652">
                  <c:v>41.811551223749994</c:v>
                </c:pt>
                <c:pt idx="653">
                  <c:v>28.329072213749992</c:v>
                </c:pt>
                <c:pt idx="654">
                  <c:v>17.46259659375</c:v>
                </c:pt>
                <c:pt idx="655">
                  <c:v>8.4284842949999987</c:v>
                </c:pt>
                <c:pt idx="656">
                  <c:v>3.2525900137499999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9.4810773749999966E-2</c:v>
                </c:pt>
                <c:pt idx="698">
                  <c:v>0.23412456375000004</c:v>
                </c:pt>
                <c:pt idx="699">
                  <c:v>0.43535559374999994</c:v>
                </c:pt>
                <c:pt idx="700">
                  <c:v>1.2093210937500001</c:v>
                </c:pt>
                <c:pt idx="701">
                  <c:v>2.37026934375</c:v>
                </c:pt>
                <c:pt idx="702">
                  <c:v>4.2742244737500004</c:v>
                </c:pt>
                <c:pt idx="703">
                  <c:v>7.1998140637499981</c:v>
                </c:pt>
                <c:pt idx="704">
                  <c:v>11.772015254999999</c:v>
                </c:pt>
                <c:pt idx="705">
                  <c:v>17.832165119999999</c:v>
                </c:pt>
                <c:pt idx="706">
                  <c:v>25.146139094999999</c:v>
                </c:pt>
                <c:pt idx="707">
                  <c:v>33.20505486375</c:v>
                </c:pt>
                <c:pt idx="708">
                  <c:v>43.535559375000012</c:v>
                </c:pt>
                <c:pt idx="709">
                  <c:v>53.318483295000014</c:v>
                </c:pt>
                <c:pt idx="710">
                  <c:v>65.508439919999987</c:v>
                </c:pt>
                <c:pt idx="711">
                  <c:v>77.396550000000005</c:v>
                </c:pt>
                <c:pt idx="712">
                  <c:v>91.954841055000003</c:v>
                </c:pt>
                <c:pt idx="713">
                  <c:v>105.94813729499997</c:v>
                </c:pt>
                <c:pt idx="714">
                  <c:v>121.90150116375001</c:v>
                </c:pt>
                <c:pt idx="715">
                  <c:v>138.97324517999999</c:v>
                </c:pt>
                <c:pt idx="716">
                  <c:v>157.16336934374999</c:v>
                </c:pt>
                <c:pt idx="717">
                  <c:v>174.14223750000005</c:v>
                </c:pt>
                <c:pt idx="718">
                  <c:v>190.77475609499999</c:v>
                </c:pt>
                <c:pt idx="719">
                  <c:v>204.37526484374996</c:v>
                </c:pt>
                <c:pt idx="720">
                  <c:v>213.27393318000006</c:v>
                </c:pt>
                <c:pt idx="721">
                  <c:v>215.85123829499994</c:v>
                </c:pt>
                <c:pt idx="722">
                  <c:v>210.71210737499999</c:v>
                </c:pt>
                <c:pt idx="723">
                  <c:v>203.11950582</c:v>
                </c:pt>
                <c:pt idx="724">
                  <c:v>199.37544771374996</c:v>
                </c:pt>
                <c:pt idx="725">
                  <c:v>196.89875811375001</c:v>
                </c:pt>
                <c:pt idx="726">
                  <c:v>196.89875811375001</c:v>
                </c:pt>
                <c:pt idx="727">
                  <c:v>200.619597255</c:v>
                </c:pt>
                <c:pt idx="728">
                  <c:v>209.43699921374997</c:v>
                </c:pt>
                <c:pt idx="729">
                  <c:v>219.74621967375006</c:v>
                </c:pt>
                <c:pt idx="730">
                  <c:v>231.64013449500001</c:v>
                </c:pt>
                <c:pt idx="731">
                  <c:v>245.22322902000002</c:v>
                </c:pt>
                <c:pt idx="732">
                  <c:v>259.19330629499996</c:v>
                </c:pt>
                <c:pt idx="733">
                  <c:v>272.09724609374996</c:v>
                </c:pt>
                <c:pt idx="734">
                  <c:v>285.31464191999999</c:v>
                </c:pt>
                <c:pt idx="735">
                  <c:v>298.84549377374998</c:v>
                </c:pt>
                <c:pt idx="736">
                  <c:v>309.58620000000002</c:v>
                </c:pt>
                <c:pt idx="737">
                  <c:v>318.94344289500009</c:v>
                </c:pt>
                <c:pt idx="738">
                  <c:v>326.84756556374998</c:v>
                </c:pt>
                <c:pt idx="739">
                  <c:v>331.63647709500003</c:v>
                </c:pt>
                <c:pt idx="740">
                  <c:v>334.84843391999999</c:v>
                </c:pt>
                <c:pt idx="741">
                  <c:v>338.075870055</c:v>
                </c:pt>
                <c:pt idx="742">
                  <c:v>338.075870055</c:v>
                </c:pt>
                <c:pt idx="743">
                  <c:v>339.69539286374993</c:v>
                </c:pt>
                <c:pt idx="744">
                  <c:v>339.69539286374993</c:v>
                </c:pt>
                <c:pt idx="745">
                  <c:v>341.31878549999993</c:v>
                </c:pt>
                <c:pt idx="746">
                  <c:v>342.94604796375006</c:v>
                </c:pt>
                <c:pt idx="747">
                  <c:v>344.57718025500003</c:v>
                </c:pt>
                <c:pt idx="748">
                  <c:v>346.21218237374995</c:v>
                </c:pt>
                <c:pt idx="749">
                  <c:v>351.14040769500008</c:v>
                </c:pt>
                <c:pt idx="750">
                  <c:v>357.76555237499997</c:v>
                </c:pt>
                <c:pt idx="751">
                  <c:v>364.45261429499999</c:v>
                </c:pt>
                <c:pt idx="752">
                  <c:v>369.50854392375004</c:v>
                </c:pt>
                <c:pt idx="753">
                  <c:v>376.30396101375004</c:v>
                </c:pt>
                <c:pt idx="754">
                  <c:v>381.44115701999993</c:v>
                </c:pt>
                <c:pt idx="755">
                  <c:v>383.16129534375</c:v>
                </c:pt>
                <c:pt idx="756">
                  <c:v>384.88530349500007</c:v>
                </c:pt>
                <c:pt idx="757">
                  <c:v>383.16129534375</c:v>
                </c:pt>
                <c:pt idx="758">
                  <c:v>381.44115701999993</c:v>
                </c:pt>
                <c:pt idx="759">
                  <c:v>381.44115701999993</c:v>
                </c:pt>
                <c:pt idx="760">
                  <c:v>379.72488852374988</c:v>
                </c:pt>
                <c:pt idx="761">
                  <c:v>379.72488852374988</c:v>
                </c:pt>
                <c:pt idx="762">
                  <c:v>379.72488852374988</c:v>
                </c:pt>
                <c:pt idx="763">
                  <c:v>378.01248985500007</c:v>
                </c:pt>
                <c:pt idx="764">
                  <c:v>376.30396101375004</c:v>
                </c:pt>
                <c:pt idx="765">
                  <c:v>374.59930199999997</c:v>
                </c:pt>
                <c:pt idx="766">
                  <c:v>372.89851281374996</c:v>
                </c:pt>
                <c:pt idx="767">
                  <c:v>371.20159345500002</c:v>
                </c:pt>
                <c:pt idx="768">
                  <c:v>369.50854392375004</c:v>
                </c:pt>
                <c:pt idx="769">
                  <c:v>366.13405434374999</c:v>
                </c:pt>
                <c:pt idx="770">
                  <c:v>364.45261429499999</c:v>
                </c:pt>
                <c:pt idx="771">
                  <c:v>359.43151311375004</c:v>
                </c:pt>
                <c:pt idx="772">
                  <c:v>356.10346146374997</c:v>
                </c:pt>
                <c:pt idx="773">
                  <c:v>352.79088912375011</c:v>
                </c:pt>
                <c:pt idx="774">
                  <c:v>349.49379609375001</c:v>
                </c:pt>
                <c:pt idx="775">
                  <c:v>346.21218237374995</c:v>
                </c:pt>
                <c:pt idx="776">
                  <c:v>344.57718025500003</c:v>
                </c:pt>
                <c:pt idx="777">
                  <c:v>344.57718025500003</c:v>
                </c:pt>
                <c:pt idx="778">
                  <c:v>344.57718025500003</c:v>
                </c:pt>
                <c:pt idx="779">
                  <c:v>346.21218237374995</c:v>
                </c:pt>
                <c:pt idx="780">
                  <c:v>347.85105431999995</c:v>
                </c:pt>
                <c:pt idx="781">
                  <c:v>347.85105431999995</c:v>
                </c:pt>
                <c:pt idx="782">
                  <c:v>351.14040769500008</c:v>
                </c:pt>
                <c:pt idx="783">
                  <c:v>354.44524037999992</c:v>
                </c:pt>
                <c:pt idx="784">
                  <c:v>359.43151311375004</c:v>
                </c:pt>
                <c:pt idx="785">
                  <c:v>362.77504407374994</c:v>
                </c:pt>
                <c:pt idx="786">
                  <c:v>364.45261429499999</c:v>
                </c:pt>
                <c:pt idx="787">
                  <c:v>364.45261429499999</c:v>
                </c:pt>
                <c:pt idx="788">
                  <c:v>364.45261429499999</c:v>
                </c:pt>
                <c:pt idx="789">
                  <c:v>361.10134368000001</c:v>
                </c:pt>
                <c:pt idx="790">
                  <c:v>356.10346146374997</c:v>
                </c:pt>
                <c:pt idx="791">
                  <c:v>351.14040769500008</c:v>
                </c:pt>
                <c:pt idx="792">
                  <c:v>344.57718025500003</c:v>
                </c:pt>
                <c:pt idx="793">
                  <c:v>339.69539286374993</c:v>
                </c:pt>
                <c:pt idx="794">
                  <c:v>333.24052059374998</c:v>
                </c:pt>
                <c:pt idx="795">
                  <c:v>325.25900137500008</c:v>
                </c:pt>
                <c:pt idx="796">
                  <c:v>317.37422784375002</c:v>
                </c:pt>
                <c:pt idx="797">
                  <c:v>308.04020391374996</c:v>
                </c:pt>
                <c:pt idx="798">
                  <c:v>298.84549377374998</c:v>
                </c:pt>
                <c:pt idx="799">
                  <c:v>289.79009742375001</c:v>
                </c:pt>
                <c:pt idx="800">
                  <c:v>280.87401486375006</c:v>
                </c:pt>
                <c:pt idx="801">
                  <c:v>273.55036632000002</c:v>
                </c:pt>
                <c:pt idx="802">
                  <c:v>266.32346346374999</c:v>
                </c:pt>
                <c:pt idx="803">
                  <c:v>257.77888434375001</c:v>
                </c:pt>
                <c:pt idx="804">
                  <c:v>246.60282252375006</c:v>
                </c:pt>
                <c:pt idx="805">
                  <c:v>238.38330891375</c:v>
                </c:pt>
                <c:pt idx="806">
                  <c:v>228.96995351999999</c:v>
                </c:pt>
                <c:pt idx="807">
                  <c:v>222.36222306374998</c:v>
                </c:pt>
                <c:pt idx="808">
                  <c:v>218.44402272000005</c:v>
                </c:pt>
                <c:pt idx="809">
                  <c:v>217.14569559374999</c:v>
                </c:pt>
                <c:pt idx="810">
                  <c:v>218.44402272000005</c:v>
                </c:pt>
                <c:pt idx="811">
                  <c:v>222.36222306374998</c:v>
                </c:pt>
                <c:pt idx="812">
                  <c:v>227.64066777374998</c:v>
                </c:pt>
                <c:pt idx="813">
                  <c:v>234.32579477999997</c:v>
                </c:pt>
                <c:pt idx="814">
                  <c:v>239.74355328000004</c:v>
                </c:pt>
                <c:pt idx="815">
                  <c:v>245.22322902000002</c:v>
                </c:pt>
                <c:pt idx="816">
                  <c:v>250.76482200000001</c:v>
                </c:pt>
                <c:pt idx="817">
                  <c:v>256.36833221999996</c:v>
                </c:pt>
                <c:pt idx="818">
                  <c:v>263.45979111374999</c:v>
                </c:pt>
                <c:pt idx="819">
                  <c:v>270.64799569499996</c:v>
                </c:pt>
                <c:pt idx="820">
                  <c:v>277.93294596374994</c:v>
                </c:pt>
                <c:pt idx="821">
                  <c:v>283.83056307374994</c:v>
                </c:pt>
                <c:pt idx="822">
                  <c:v>289.79009742375001</c:v>
                </c:pt>
                <c:pt idx="823">
                  <c:v>295.81154901374998</c:v>
                </c:pt>
                <c:pt idx="824">
                  <c:v>298.84549377374998</c:v>
                </c:pt>
                <c:pt idx="825">
                  <c:v>301.89491784374997</c:v>
                </c:pt>
                <c:pt idx="826">
                  <c:v>304.95982122375005</c:v>
                </c:pt>
                <c:pt idx="827">
                  <c:v>308.04020391374996</c:v>
                </c:pt>
                <c:pt idx="828">
                  <c:v>309.58620000000002</c:v>
                </c:pt>
                <c:pt idx="829">
                  <c:v>311.13606591375003</c:v>
                </c:pt>
                <c:pt idx="830">
                  <c:v>311.13606591375003</c:v>
                </c:pt>
                <c:pt idx="831">
                  <c:v>311.13606591375003</c:v>
                </c:pt>
                <c:pt idx="832">
                  <c:v>309.58620000000002</c:v>
                </c:pt>
                <c:pt idx="833">
                  <c:v>306.49807765499997</c:v>
                </c:pt>
                <c:pt idx="834">
                  <c:v>306.49807765499997</c:v>
                </c:pt>
                <c:pt idx="835">
                  <c:v>306.49807765499997</c:v>
                </c:pt>
                <c:pt idx="836">
                  <c:v>308.04020391374996</c:v>
                </c:pt>
                <c:pt idx="837">
                  <c:v>311.13606591375003</c:v>
                </c:pt>
                <c:pt idx="838">
                  <c:v>311.13606591375003</c:v>
                </c:pt>
                <c:pt idx="839">
                  <c:v>304.95982122375005</c:v>
                </c:pt>
                <c:pt idx="840">
                  <c:v>291.28965557999999</c:v>
                </c:pt>
                <c:pt idx="841">
                  <c:v>270.64799569499996</c:v>
                </c:pt>
                <c:pt idx="842">
                  <c:v>245.22322902000002</c:v>
                </c:pt>
                <c:pt idx="843">
                  <c:v>215.85123829499994</c:v>
                </c:pt>
                <c:pt idx="844">
                  <c:v>188.35224407999999</c:v>
                </c:pt>
                <c:pt idx="845">
                  <c:v>163.85043126375004</c:v>
                </c:pt>
                <c:pt idx="846">
                  <c:v>147.39398982000003</c:v>
                </c:pt>
                <c:pt idx="847">
                  <c:v>136.90675729500001</c:v>
                </c:pt>
                <c:pt idx="848">
                  <c:v>132.820219455</c:v>
                </c:pt>
                <c:pt idx="849">
                  <c:v>133.83604917374998</c:v>
                </c:pt>
                <c:pt idx="850">
                  <c:v>137.93806632374998</c:v>
                </c:pt>
                <c:pt idx="851">
                  <c:v>146.32785234374998</c:v>
                </c:pt>
                <c:pt idx="852">
                  <c:v>156.06240341999998</c:v>
                </c:pt>
                <c:pt idx="853">
                  <c:v>167.24620489499998</c:v>
                </c:pt>
                <c:pt idx="854">
                  <c:v>178.81698912000002</c:v>
                </c:pt>
                <c:pt idx="855">
                  <c:v>188.35224407999999</c:v>
                </c:pt>
                <c:pt idx="856">
                  <c:v>196.89875811375001</c:v>
                </c:pt>
                <c:pt idx="857">
                  <c:v>204.37526484374996</c:v>
                </c:pt>
                <c:pt idx="858">
                  <c:v>210.71210737499999</c:v>
                </c:pt>
                <c:pt idx="859">
                  <c:v>215.85123829499994</c:v>
                </c:pt>
                <c:pt idx="860">
                  <c:v>221.05228645499994</c:v>
                </c:pt>
                <c:pt idx="861">
                  <c:v>224.99370576375006</c:v>
                </c:pt>
                <c:pt idx="862">
                  <c:v>227.64066777374998</c:v>
                </c:pt>
                <c:pt idx="863">
                  <c:v>227.64066777374998</c:v>
                </c:pt>
                <c:pt idx="864">
                  <c:v>222.36222306374998</c:v>
                </c:pt>
                <c:pt idx="865">
                  <c:v>214.56065082374994</c:v>
                </c:pt>
                <c:pt idx="866">
                  <c:v>205.63489369500002</c:v>
                </c:pt>
                <c:pt idx="867">
                  <c:v>195.66621805500003</c:v>
                </c:pt>
                <c:pt idx="868">
                  <c:v>182.36368602374998</c:v>
                </c:pt>
                <c:pt idx="869">
                  <c:v>169.52940312000004</c:v>
                </c:pt>
                <c:pt idx="870">
                  <c:v>158.26820509500001</c:v>
                </c:pt>
                <c:pt idx="871">
                  <c:v>149.53787425499999</c:v>
                </c:pt>
                <c:pt idx="872">
                  <c:v>143.15265887999999</c:v>
                </c:pt>
                <c:pt idx="873">
                  <c:v>134.85574871999998</c:v>
                </c:pt>
                <c:pt idx="874">
                  <c:v>128.79559885500001</c:v>
                </c:pt>
                <c:pt idx="875">
                  <c:v>123.85189422374999</c:v>
                </c:pt>
                <c:pt idx="876">
                  <c:v>119.96658741374999</c:v>
                </c:pt>
                <c:pt idx="877">
                  <c:v>116.14319784374999</c:v>
                </c:pt>
                <c:pt idx="878">
                  <c:v>113.31628885499997</c:v>
                </c:pt>
                <c:pt idx="879">
                  <c:v>111.45103199999998</c:v>
                </c:pt>
                <c:pt idx="880">
                  <c:v>109.60125445499999</c:v>
                </c:pt>
                <c:pt idx="881">
                  <c:v>107.76695622</c:v>
                </c:pt>
                <c:pt idx="882">
                  <c:v>106.85561184375</c:v>
                </c:pt>
                <c:pt idx="883">
                  <c:v>105.94813729499997</c:v>
                </c:pt>
                <c:pt idx="884">
                  <c:v>105.04453257375002</c:v>
                </c:pt>
                <c:pt idx="885">
                  <c:v>105.04453257375002</c:v>
                </c:pt>
                <c:pt idx="886">
                  <c:v>104.14479767999998</c:v>
                </c:pt>
                <c:pt idx="887">
                  <c:v>103.24893261375001</c:v>
                </c:pt>
                <c:pt idx="888">
                  <c:v>102.356937375</c:v>
                </c:pt>
                <c:pt idx="889">
                  <c:v>100.58455638</c:v>
                </c:pt>
                <c:pt idx="890">
                  <c:v>97.955008593750009</c:v>
                </c:pt>
                <c:pt idx="891">
                  <c:v>94.503122463750017</c:v>
                </c:pt>
                <c:pt idx="892">
                  <c:v>91.113153573749997</c:v>
                </c:pt>
                <c:pt idx="893">
                  <c:v>86.144295063750008</c:v>
                </c:pt>
                <c:pt idx="894">
                  <c:v>80.523370619999994</c:v>
                </c:pt>
                <c:pt idx="895">
                  <c:v>73.575095343750007</c:v>
                </c:pt>
                <c:pt idx="896">
                  <c:v>66.222423093749995</c:v>
                </c:pt>
                <c:pt idx="897">
                  <c:v>59.935888320000011</c:v>
                </c:pt>
                <c:pt idx="898">
                  <c:v>53.318483295000014</c:v>
                </c:pt>
                <c:pt idx="899">
                  <c:v>47.693689023749997</c:v>
                </c:pt>
                <c:pt idx="900">
                  <c:v>42.957020163750009</c:v>
                </c:pt>
                <c:pt idx="901">
                  <c:v>39.567051273750003</c:v>
                </c:pt>
                <c:pt idx="902">
                  <c:v>36.848497455000008</c:v>
                </c:pt>
                <c:pt idx="903">
                  <c:v>35.788164719999997</c:v>
                </c:pt>
                <c:pt idx="904">
                  <c:v>34.743311294999998</c:v>
                </c:pt>
                <c:pt idx="905">
                  <c:v>34.743311294999998</c:v>
                </c:pt>
                <c:pt idx="906">
                  <c:v>35.263803093749999</c:v>
                </c:pt>
                <c:pt idx="907">
                  <c:v>35.263803093749999</c:v>
                </c:pt>
                <c:pt idx="908">
                  <c:v>35.263803093749999</c:v>
                </c:pt>
                <c:pt idx="909">
                  <c:v>34.743311294999998</c:v>
                </c:pt>
                <c:pt idx="910">
                  <c:v>34.226689323750001</c:v>
                </c:pt>
                <c:pt idx="911">
                  <c:v>33.20505486375</c:v>
                </c:pt>
                <c:pt idx="912">
                  <c:v>32.198899713750002</c:v>
                </c:pt>
                <c:pt idx="913">
                  <c:v>32.198899713750002</c:v>
                </c:pt>
                <c:pt idx="914">
                  <c:v>31.701626880000003</c:v>
                </c:pt>
                <c:pt idx="915">
                  <c:v>32.700042375000002</c:v>
                </c:pt>
                <c:pt idx="916">
                  <c:v>34.743311294999998</c:v>
                </c:pt>
                <c:pt idx="917">
                  <c:v>36.848497455000008</c:v>
                </c:pt>
                <c:pt idx="918">
                  <c:v>38.468020263749999</c:v>
                </c:pt>
                <c:pt idx="919">
                  <c:v>39.015600854999995</c:v>
                </c:pt>
                <c:pt idx="920">
                  <c:v>40.122371520000002</c:v>
                </c:pt>
                <c:pt idx="921">
                  <c:v>40.681561593750004</c:v>
                </c:pt>
                <c:pt idx="922">
                  <c:v>40.681561593750004</c:v>
                </c:pt>
                <c:pt idx="923">
                  <c:v>40.122371520000002</c:v>
                </c:pt>
                <c:pt idx="924">
                  <c:v>39.567051273750003</c:v>
                </c:pt>
                <c:pt idx="925">
                  <c:v>39.567051273750003</c:v>
                </c:pt>
                <c:pt idx="926">
                  <c:v>37.9243095</c:v>
                </c:pt>
                <c:pt idx="927">
                  <c:v>32.700042375000002</c:v>
                </c:pt>
                <c:pt idx="928">
                  <c:v>25.146139094999999</c:v>
                </c:pt>
                <c:pt idx="929">
                  <c:v>16.377109979999997</c:v>
                </c:pt>
                <c:pt idx="930">
                  <c:v>9.2121243637500019</c:v>
                </c:pt>
                <c:pt idx="931">
                  <c:v>4.4580412799999998</c:v>
                </c:pt>
                <c:pt idx="932">
                  <c:v>2.1071210737499997</c:v>
                </c:pt>
                <c:pt idx="933">
                  <c:v>1.0235693737499998</c:v>
                </c:pt>
                <c:pt idx="934">
                  <c:v>0.69850386375000006</c:v>
                </c:pt>
                <c:pt idx="935">
                  <c:v>0.55919007374999996</c:v>
                </c:pt>
                <c:pt idx="936">
                  <c:v>0.49533792000000004</c:v>
                </c:pt>
                <c:pt idx="937">
                  <c:v>0.37924309499999986</c:v>
                </c:pt>
                <c:pt idx="938">
                  <c:v>0.32700042374999999</c:v>
                </c:pt>
                <c:pt idx="939">
                  <c:v>0.27862757999999999</c:v>
                </c:pt>
                <c:pt idx="940">
                  <c:v>0.23412456375000004</c:v>
                </c:pt>
                <c:pt idx="941">
                  <c:v>0.19349137500000002</c:v>
                </c:pt>
                <c:pt idx="942">
                  <c:v>0.12383448000000001</c:v>
                </c:pt>
                <c:pt idx="943">
                  <c:v>6.9656894999999996E-2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0.93649825500000017</c:v>
                </c:pt>
                <c:pt idx="951">
                  <c:v>3.9182003437500001</c:v>
                </c:pt>
                <c:pt idx="952">
                  <c:v>8.4284842949999987</c:v>
                </c:pt>
                <c:pt idx="953">
                  <c:v>14.310622094999999</c:v>
                </c:pt>
                <c:pt idx="954">
                  <c:v>21.740690894999997</c:v>
                </c:pt>
                <c:pt idx="955">
                  <c:v>30.233027343750003</c:v>
                </c:pt>
                <c:pt idx="956">
                  <c:v>40.122371520000002</c:v>
                </c:pt>
                <c:pt idx="957">
                  <c:v>51.408723423750004</c:v>
                </c:pt>
                <c:pt idx="958">
                  <c:v>61.996571463749987</c:v>
                </c:pt>
                <c:pt idx="959">
                  <c:v>70.587588513750021</c:v>
                </c:pt>
                <c:pt idx="960">
                  <c:v>76.624519413749994</c:v>
                </c:pt>
                <c:pt idx="961">
                  <c:v>79.735860723750022</c:v>
                </c:pt>
                <c:pt idx="962">
                  <c:v>81.314750343750021</c:v>
                </c:pt>
                <c:pt idx="963">
                  <c:v>82.909119273750008</c:v>
                </c:pt>
                <c:pt idx="964">
                  <c:v>85.329696374999983</c:v>
                </c:pt>
                <c:pt idx="965">
                  <c:v>90.275335920000003</c:v>
                </c:pt>
                <c:pt idx="966">
                  <c:v>98.827654695000007</c:v>
                </c:pt>
                <c:pt idx="967">
                  <c:v>108.68217042374999</c:v>
                </c:pt>
                <c:pt idx="968">
                  <c:v>119.00493528000003</c:v>
                </c:pt>
                <c:pt idx="969">
                  <c:v>127.79911827374998</c:v>
                </c:pt>
                <c:pt idx="970">
                  <c:v>132.820219455</c:v>
                </c:pt>
                <c:pt idx="971">
                  <c:v>134.85574871999998</c:v>
                </c:pt>
                <c:pt idx="972">
                  <c:v>134.85574871999998</c:v>
                </c:pt>
                <c:pt idx="973">
                  <c:v>134.85574871999998</c:v>
                </c:pt>
                <c:pt idx="974">
                  <c:v>135.87931809374999</c:v>
                </c:pt>
                <c:pt idx="975">
                  <c:v>136.90675729500001</c:v>
                </c:pt>
                <c:pt idx="976">
                  <c:v>138.97324517999999</c:v>
                </c:pt>
                <c:pt idx="977">
                  <c:v>140.01229386374999</c:v>
                </c:pt>
                <c:pt idx="978">
                  <c:v>143.15265887999999</c:v>
                </c:pt>
                <c:pt idx="979">
                  <c:v>146.32785234374998</c:v>
                </c:pt>
                <c:pt idx="980">
                  <c:v>151.697238</c:v>
                </c:pt>
                <c:pt idx="981">
                  <c:v>160.48948608000001</c:v>
                </c:pt>
                <c:pt idx="982">
                  <c:v>172.98322416374998</c:v>
                </c:pt>
                <c:pt idx="983">
                  <c:v>185.94521137499999</c:v>
                </c:pt>
                <c:pt idx="984">
                  <c:v>196.89875811375001</c:v>
                </c:pt>
                <c:pt idx="985">
                  <c:v>204.37526484374996</c:v>
                </c:pt>
                <c:pt idx="986">
                  <c:v>205.63489369500002</c:v>
                </c:pt>
                <c:pt idx="987">
                  <c:v>203.11950582</c:v>
                </c:pt>
                <c:pt idx="988">
                  <c:v>198.13516800000002</c:v>
                </c:pt>
                <c:pt idx="989">
                  <c:v>189.56156517375004</c:v>
                </c:pt>
                <c:pt idx="990">
                  <c:v>177.64249647374999</c:v>
                </c:pt>
                <c:pt idx="991">
                  <c:v>157.16336934374999</c:v>
                </c:pt>
                <c:pt idx="992">
                  <c:v>132.820219455</c:v>
                </c:pt>
                <c:pt idx="993">
                  <c:v>107.76695622</c:v>
                </c:pt>
                <c:pt idx="994">
                  <c:v>86.144295063750008</c:v>
                </c:pt>
                <c:pt idx="995">
                  <c:v>69.850386374999999</c:v>
                </c:pt>
                <c:pt idx="996">
                  <c:v>59.256733593749992</c:v>
                </c:pt>
                <c:pt idx="997">
                  <c:v>49.533792000000005</c:v>
                </c:pt>
                <c:pt idx="998">
                  <c:v>37.9243095</c:v>
                </c:pt>
                <c:pt idx="999">
                  <c:v>25.146139094999999</c:v>
                </c:pt>
                <c:pt idx="1000">
                  <c:v>13.652751420000003</c:v>
                </c:pt>
                <c:pt idx="1001">
                  <c:v>5.4351727237499992</c:v>
                </c:pt>
                <c:pt idx="1002">
                  <c:v>1.6272624637499997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0.49533792000000004</c:v>
                </c:pt>
                <c:pt idx="1071">
                  <c:v>1.8594521137500004</c:v>
                </c:pt>
                <c:pt idx="1072">
                  <c:v>3.9182003437500001</c:v>
                </c:pt>
                <c:pt idx="1073">
                  <c:v>7.1998140637499981</c:v>
                </c:pt>
                <c:pt idx="1074">
                  <c:v>11.176061820000001</c:v>
                </c:pt>
                <c:pt idx="1075">
                  <c:v>17.096897895000001</c:v>
                </c:pt>
                <c:pt idx="1076">
                  <c:v>24.706913673750002</c:v>
                </c:pt>
                <c:pt idx="1077">
                  <c:v>34.226689323750001</c:v>
                </c:pt>
                <c:pt idx="1078">
                  <c:v>43.535559375000012</c:v>
                </c:pt>
                <c:pt idx="1079">
                  <c:v>55.263071613749986</c:v>
                </c:pt>
                <c:pt idx="1080">
                  <c:v>66.222423093749995</c:v>
                </c:pt>
                <c:pt idx="1081">
                  <c:v>78.172450413750013</c:v>
                </c:pt>
                <c:pt idx="1082">
                  <c:v>91.113153573749997</c:v>
                </c:pt>
                <c:pt idx="1083">
                  <c:v>104.14479767999998</c:v>
                </c:pt>
                <c:pt idx="1084">
                  <c:v>117.09324049500002</c:v>
                </c:pt>
                <c:pt idx="1085">
                  <c:v>128.79559885500001</c:v>
                </c:pt>
                <c:pt idx="1086">
                  <c:v>146.32785234374998</c:v>
                </c:pt>
                <c:pt idx="1087">
                  <c:v>161.60593131374995</c:v>
                </c:pt>
                <c:pt idx="1088">
                  <c:v>179.99535159374997</c:v>
                </c:pt>
                <c:pt idx="1089">
                  <c:v>199.37544771374996</c:v>
                </c:pt>
                <c:pt idx="1090">
                  <c:v>221.05228645499994</c:v>
                </c:pt>
                <c:pt idx="1091">
                  <c:v>241.10766747375001</c:v>
                </c:pt>
                <c:pt idx="1092">
                  <c:v>262.03375967999995</c:v>
                </c:pt>
                <c:pt idx="1093">
                  <c:v>283.83056307374994</c:v>
                </c:pt>
                <c:pt idx="1094">
                  <c:v>303.42543462000003</c:v>
                </c:pt>
                <c:pt idx="1095">
                  <c:v>318.94344289500009</c:v>
                </c:pt>
                <c:pt idx="1096">
                  <c:v>330.03630342374998</c:v>
                </c:pt>
                <c:pt idx="1097">
                  <c:v>341.31878549999993</c:v>
                </c:pt>
                <c:pt idx="1098">
                  <c:v>349.49379609375001</c:v>
                </c:pt>
                <c:pt idx="1099">
                  <c:v>361.10134368000001</c:v>
                </c:pt>
                <c:pt idx="1100">
                  <c:v>376.30396101375004</c:v>
                </c:pt>
                <c:pt idx="1101">
                  <c:v>388.34492927999986</c:v>
                </c:pt>
                <c:pt idx="1102">
                  <c:v>397.06171572374996</c:v>
                </c:pt>
                <c:pt idx="1103">
                  <c:v>400.57551909375002</c:v>
                </c:pt>
                <c:pt idx="1104">
                  <c:v>400.57551909375002</c:v>
                </c:pt>
                <c:pt idx="1105">
                  <c:v>395.31061878000003</c:v>
                </c:pt>
                <c:pt idx="1106">
                  <c:v>386.6131814737501</c:v>
                </c:pt>
                <c:pt idx="1107">
                  <c:v>378.01248985500007</c:v>
                </c:pt>
                <c:pt idx="1108">
                  <c:v>367.81936422000001</c:v>
                </c:pt>
                <c:pt idx="1109">
                  <c:v>359.43151311375004</c:v>
                </c:pt>
                <c:pt idx="1110">
                  <c:v>354.44524037999992</c:v>
                </c:pt>
                <c:pt idx="1111">
                  <c:v>352.79088912375011</c:v>
                </c:pt>
                <c:pt idx="1112">
                  <c:v>354.44524037999992</c:v>
                </c:pt>
                <c:pt idx="1113">
                  <c:v>362.77504407374994</c:v>
                </c:pt>
                <c:pt idx="1114">
                  <c:v>372.89851281374996</c:v>
                </c:pt>
                <c:pt idx="1115">
                  <c:v>384.88530349500007</c:v>
                </c:pt>
                <c:pt idx="1116">
                  <c:v>398.81668249500001</c:v>
                </c:pt>
                <c:pt idx="1117">
                  <c:v>414.78552567374999</c:v>
                </c:pt>
                <c:pt idx="1118">
                  <c:v>431.06782487999999</c:v>
                </c:pt>
                <c:pt idx="1119">
                  <c:v>442.09683325499998</c:v>
                </c:pt>
                <c:pt idx="1120">
                  <c:v>449.52690205500005</c:v>
                </c:pt>
                <c:pt idx="1121">
                  <c:v>455.14008684374994</c:v>
                </c:pt>
                <c:pt idx="1122">
                  <c:v>458.90155917375006</c:v>
                </c:pt>
                <c:pt idx="1123">
                  <c:v>462.67851081374988</c:v>
                </c:pt>
                <c:pt idx="1124">
                  <c:v>466.47094176375009</c:v>
                </c:pt>
                <c:pt idx="1125">
                  <c:v>466.47094176375009</c:v>
                </c:pt>
                <c:pt idx="1126">
                  <c:v>464.57279137499995</c:v>
                </c:pt>
                <c:pt idx="1127">
                  <c:v>460.78810007999988</c:v>
                </c:pt>
                <c:pt idx="1128">
                  <c:v>457.01888809500002</c:v>
                </c:pt>
                <c:pt idx="1129">
                  <c:v>455.14008684374994</c:v>
                </c:pt>
                <c:pt idx="1130">
                  <c:v>457.01888809500002</c:v>
                </c:pt>
                <c:pt idx="1131">
                  <c:v>458.90155917375006</c:v>
                </c:pt>
                <c:pt idx="1132">
                  <c:v>457.01888809500002</c:v>
                </c:pt>
                <c:pt idx="1133">
                  <c:v>449.52690205500005</c:v>
                </c:pt>
                <c:pt idx="1134">
                  <c:v>436.56491484374999</c:v>
                </c:pt>
                <c:pt idx="1135">
                  <c:v>421.98340482375011</c:v>
                </c:pt>
                <c:pt idx="1136">
                  <c:v>404.10480177375007</c:v>
                </c:pt>
                <c:pt idx="1137">
                  <c:v>384.88530349500007</c:v>
                </c:pt>
                <c:pt idx="1138">
                  <c:v>356.10346146374997</c:v>
                </c:pt>
                <c:pt idx="1139">
                  <c:v>322.09348247999998</c:v>
                </c:pt>
                <c:pt idx="1140">
                  <c:v>282.35035405500008</c:v>
                </c:pt>
                <c:pt idx="1141">
                  <c:v>241.10766747375001</c:v>
                </c:pt>
                <c:pt idx="1142">
                  <c:v>195.66621805500003</c:v>
                </c:pt>
                <c:pt idx="1143">
                  <c:v>159.37691067374999</c:v>
                </c:pt>
                <c:pt idx="1144">
                  <c:v>128.79559885500001</c:v>
                </c:pt>
                <c:pt idx="1145">
                  <c:v>101.46881196374999</c:v>
                </c:pt>
                <c:pt idx="1146">
                  <c:v>78.952220654999991</c:v>
                </c:pt>
                <c:pt idx="1147">
                  <c:v>61.305807255000005</c:v>
                </c:pt>
                <c:pt idx="1148">
                  <c:v>46.486302843749996</c:v>
                </c:pt>
                <c:pt idx="1149">
                  <c:v>34.226689323750001</c:v>
                </c:pt>
                <c:pt idx="1150">
                  <c:v>24.706913673750002</c:v>
                </c:pt>
                <c:pt idx="1151">
                  <c:v>16.73506902375</c:v>
                </c:pt>
                <c:pt idx="1152">
                  <c:v>10.595587695000003</c:v>
                </c:pt>
                <c:pt idx="1153">
                  <c:v>5.8531140937499995</c:v>
                </c:pt>
                <c:pt idx="1154">
                  <c:v>2.6488969237500006</c:v>
                </c:pt>
                <c:pt idx="1155">
                  <c:v>0.93649825500000017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72-4E6C-953A-DA03E14F1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3920847"/>
        <c:axId val="1203919183"/>
      </c:lineChart>
      <c:catAx>
        <c:axId val="120392084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Total</a:t>
                </a:r>
                <a:r>
                  <a:rPr lang="en-GB" sz="1100" baseline="0"/>
                  <a:t> Elapsed Time (sec)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919183"/>
        <c:crosses val="autoZero"/>
        <c:auto val="1"/>
        <c:lblAlgn val="ctr"/>
        <c:lblOffset val="100"/>
        <c:noMultiLvlLbl val="0"/>
      </c:catAx>
      <c:valAx>
        <c:axId val="120391918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Aero Resistance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92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(W) against</a:t>
            </a:r>
            <a:r>
              <a:rPr lang="en-US" baseline="0"/>
              <a:t>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Sheet1!$Q$2</c:f>
              <c:strCache>
                <c:ptCount val="1"/>
                <c:pt idx="0">
                  <c:v>(Tractive Energy Calc) (J)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Sheet1!$Q$3:$Q$1181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82.567929980833341</c:v>
                </c:pt>
                <c:pt idx="12">
                  <c:v>1462.5895745053588</c:v>
                </c:pt>
                <c:pt idx="13">
                  <c:v>7527.1031245028826</c:v>
                </c:pt>
                <c:pt idx="14">
                  <c:v>16189.01506962963</c:v>
                </c:pt>
                <c:pt idx="15">
                  <c:v>18688.258339950149</c:v>
                </c:pt>
                <c:pt idx="16">
                  <c:v>20477.48141555555</c:v>
                </c:pt>
                <c:pt idx="17">
                  <c:v>21970.354518021944</c:v>
                </c:pt>
                <c:pt idx="18">
                  <c:v>23206.139143487875</c:v>
                </c:pt>
                <c:pt idx="19">
                  <c:v>23738.405857374524</c:v>
                </c:pt>
                <c:pt idx="20">
                  <c:v>22606.221599407036</c:v>
                </c:pt>
                <c:pt idx="21">
                  <c:v>20184.925382305446</c:v>
                </c:pt>
                <c:pt idx="22">
                  <c:v>16909.22094121408</c:v>
                </c:pt>
                <c:pt idx="23">
                  <c:v>14241.274533834694</c:v>
                </c:pt>
                <c:pt idx="24">
                  <c:v>11157.419804035544</c:v>
                </c:pt>
                <c:pt idx="25">
                  <c:v>5260.804465816389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619.43764816406247</c:v>
                </c:pt>
                <c:pt idx="35">
                  <c:v>3408.2620688888883</c:v>
                </c:pt>
                <c:pt idx="36">
                  <c:v>9185.03689513676</c:v>
                </c:pt>
                <c:pt idx="37">
                  <c:v>12543.869214952258</c:v>
                </c:pt>
                <c:pt idx="38">
                  <c:v>13250.258540319257</c:v>
                </c:pt>
                <c:pt idx="39">
                  <c:v>15400.146882002278</c:v>
                </c:pt>
                <c:pt idx="40">
                  <c:v>17542.726286861482</c:v>
                </c:pt>
                <c:pt idx="41">
                  <c:v>18881.860911028558</c:v>
                </c:pt>
                <c:pt idx="42">
                  <c:v>20055.734050895273</c:v>
                </c:pt>
                <c:pt idx="43">
                  <c:v>21652.779395193611</c:v>
                </c:pt>
                <c:pt idx="44">
                  <c:v>21321.303566080733</c:v>
                </c:pt>
                <c:pt idx="45">
                  <c:v>19115.307326749891</c:v>
                </c:pt>
                <c:pt idx="46">
                  <c:v>17555.337033834679</c:v>
                </c:pt>
                <c:pt idx="47">
                  <c:v>16427.161627556416</c:v>
                </c:pt>
                <c:pt idx="48">
                  <c:v>15783.454931476768</c:v>
                </c:pt>
                <c:pt idx="49">
                  <c:v>16365.134404551129</c:v>
                </c:pt>
                <c:pt idx="50">
                  <c:v>17665.192015520006</c:v>
                </c:pt>
                <c:pt idx="51">
                  <c:v>19764.343803710937</c:v>
                </c:pt>
                <c:pt idx="52">
                  <c:v>21775.142770234066</c:v>
                </c:pt>
                <c:pt idx="53">
                  <c:v>21776.037151490345</c:v>
                </c:pt>
                <c:pt idx="54">
                  <c:v>20928.953939029212</c:v>
                </c:pt>
                <c:pt idx="55">
                  <c:v>20748.112040521337</c:v>
                </c:pt>
                <c:pt idx="56">
                  <c:v>20274.476818214742</c:v>
                </c:pt>
                <c:pt idx="57">
                  <c:v>17891.753339459989</c:v>
                </c:pt>
                <c:pt idx="58">
                  <c:v>11459.638571377112</c:v>
                </c:pt>
                <c:pt idx="59">
                  <c:v>1981.8277963846215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289.0046854282291</c:v>
                </c:pt>
                <c:pt idx="108">
                  <c:v>679.22172324633095</c:v>
                </c:pt>
                <c:pt idx="109">
                  <c:v>1101.6425092751736</c:v>
                </c:pt>
                <c:pt idx="110">
                  <c:v>1617.4242970558448</c:v>
                </c:pt>
                <c:pt idx="111">
                  <c:v>2879.2379933434599</c:v>
                </c:pt>
                <c:pt idx="112">
                  <c:v>4693.0229689888783</c:v>
                </c:pt>
                <c:pt idx="113">
                  <c:v>6452.4413053117232</c:v>
                </c:pt>
                <c:pt idx="114">
                  <c:v>9172.3746441636104</c:v>
                </c:pt>
                <c:pt idx="115">
                  <c:v>12708.01466254222</c:v>
                </c:pt>
                <c:pt idx="116">
                  <c:v>16446.567218245276</c:v>
                </c:pt>
                <c:pt idx="117">
                  <c:v>19311.292421865317</c:v>
                </c:pt>
                <c:pt idx="118">
                  <c:v>21716.842608506944</c:v>
                </c:pt>
                <c:pt idx="119">
                  <c:v>24563.543284082498</c:v>
                </c:pt>
                <c:pt idx="120">
                  <c:v>26751.632766998526</c:v>
                </c:pt>
                <c:pt idx="121">
                  <c:v>28559.41601851851</c:v>
                </c:pt>
                <c:pt idx="122">
                  <c:v>31217.922000462677</c:v>
                </c:pt>
                <c:pt idx="123">
                  <c:v>33600.102059084173</c:v>
                </c:pt>
                <c:pt idx="124">
                  <c:v>36152.365512743541</c:v>
                </c:pt>
                <c:pt idx="125">
                  <c:v>37944.804158562234</c:v>
                </c:pt>
                <c:pt idx="126">
                  <c:v>41328.655146193581</c:v>
                </c:pt>
                <c:pt idx="127">
                  <c:v>43645.338090277764</c:v>
                </c:pt>
                <c:pt idx="128">
                  <c:v>43991.892131865636</c:v>
                </c:pt>
                <c:pt idx="129">
                  <c:v>42806.399381691248</c:v>
                </c:pt>
                <c:pt idx="130">
                  <c:v>39929.430346734072</c:v>
                </c:pt>
                <c:pt idx="131">
                  <c:v>33361.183988625875</c:v>
                </c:pt>
                <c:pt idx="132">
                  <c:v>24234.852650937482</c:v>
                </c:pt>
                <c:pt idx="133">
                  <c:v>13310.260552379972</c:v>
                </c:pt>
                <c:pt idx="134">
                  <c:v>5648.771769892046</c:v>
                </c:pt>
                <c:pt idx="135">
                  <c:v>6523.8934399524087</c:v>
                </c:pt>
                <c:pt idx="136">
                  <c:v>10252.94436587832</c:v>
                </c:pt>
                <c:pt idx="137">
                  <c:v>13205.738156928954</c:v>
                </c:pt>
                <c:pt idx="138">
                  <c:v>18380.837020592364</c:v>
                </c:pt>
                <c:pt idx="139">
                  <c:v>25818.361510094095</c:v>
                </c:pt>
                <c:pt idx="140">
                  <c:v>31678.031292646385</c:v>
                </c:pt>
                <c:pt idx="141">
                  <c:v>34808.690079568179</c:v>
                </c:pt>
                <c:pt idx="142">
                  <c:v>38067.727502888032</c:v>
                </c:pt>
                <c:pt idx="143">
                  <c:v>40234.155341254336</c:v>
                </c:pt>
                <c:pt idx="144">
                  <c:v>40218.538402702201</c:v>
                </c:pt>
                <c:pt idx="145">
                  <c:v>40160.347890363402</c:v>
                </c:pt>
                <c:pt idx="146">
                  <c:v>40995.0133333333</c:v>
                </c:pt>
                <c:pt idx="147">
                  <c:v>39342.435031908448</c:v>
                </c:pt>
                <c:pt idx="148">
                  <c:v>36313.80109574175</c:v>
                </c:pt>
                <c:pt idx="149">
                  <c:v>34214.146153259186</c:v>
                </c:pt>
                <c:pt idx="150">
                  <c:v>30769.325606779221</c:v>
                </c:pt>
                <c:pt idx="151">
                  <c:v>27289.972231934906</c:v>
                </c:pt>
                <c:pt idx="152">
                  <c:v>26068.386583786742</c:v>
                </c:pt>
                <c:pt idx="153">
                  <c:v>23700.584387312294</c:v>
                </c:pt>
                <c:pt idx="154">
                  <c:v>22476.076285460509</c:v>
                </c:pt>
                <c:pt idx="155">
                  <c:v>22548.658053055569</c:v>
                </c:pt>
                <c:pt idx="156">
                  <c:v>22621.375264613132</c:v>
                </c:pt>
                <c:pt idx="157">
                  <c:v>23927.503705581796</c:v>
                </c:pt>
                <c:pt idx="158">
                  <c:v>24003.415226224926</c:v>
                </c:pt>
                <c:pt idx="159">
                  <c:v>24231.969546613003</c:v>
                </c:pt>
                <c:pt idx="160">
                  <c:v>27051.943634849518</c:v>
                </c:pt>
                <c:pt idx="161">
                  <c:v>31189.240590852718</c:v>
                </c:pt>
                <c:pt idx="162">
                  <c:v>32743.320056333632</c:v>
                </c:pt>
                <c:pt idx="163">
                  <c:v>31837.471855751806</c:v>
                </c:pt>
                <c:pt idx="164">
                  <c:v>32117.412047691145</c:v>
                </c:pt>
                <c:pt idx="165">
                  <c:v>32211.011382258333</c:v>
                </c:pt>
                <c:pt idx="166">
                  <c:v>28394.511167373221</c:v>
                </c:pt>
                <c:pt idx="167">
                  <c:v>25708.551891517687</c:v>
                </c:pt>
                <c:pt idx="168">
                  <c:v>23034.425936579995</c:v>
                </c:pt>
                <c:pt idx="169">
                  <c:v>20439.287047691072</c:v>
                </c:pt>
                <c:pt idx="170">
                  <c:v>21666.77997081538</c:v>
                </c:pt>
                <c:pt idx="171">
                  <c:v>21666.77997081538</c:v>
                </c:pt>
                <c:pt idx="172">
                  <c:v>21666.77997081538</c:v>
                </c:pt>
                <c:pt idx="173">
                  <c:v>22888.570847664167</c:v>
                </c:pt>
                <c:pt idx="174">
                  <c:v>21527.055189085178</c:v>
                </c:pt>
                <c:pt idx="175">
                  <c:v>20171.526654074125</c:v>
                </c:pt>
                <c:pt idx="176">
                  <c:v>20104.942096071336</c:v>
                </c:pt>
                <c:pt idx="177">
                  <c:v>20038.499109258017</c:v>
                </c:pt>
                <c:pt idx="178">
                  <c:v>19972.197371148446</c:v>
                </c:pt>
                <c:pt idx="179">
                  <c:v>19840.01635109814</c:v>
                </c:pt>
                <c:pt idx="180">
                  <c:v>18505.791516778645</c:v>
                </c:pt>
                <c:pt idx="181">
                  <c:v>18317.757559778453</c:v>
                </c:pt>
                <c:pt idx="182">
                  <c:v>16939.364443554146</c:v>
                </c:pt>
                <c:pt idx="183">
                  <c:v>15573.214527477072</c:v>
                </c:pt>
                <c:pt idx="184">
                  <c:v>16703.390879810489</c:v>
                </c:pt>
                <c:pt idx="185">
                  <c:v>16586.227726224908</c:v>
                </c:pt>
                <c:pt idx="186">
                  <c:v>16527.850927803913</c:v>
                </c:pt>
                <c:pt idx="187">
                  <c:v>17761.126390766982</c:v>
                </c:pt>
                <c:pt idx="188">
                  <c:v>20227.677316692942</c:v>
                </c:pt>
                <c:pt idx="189">
                  <c:v>21531.019392891558</c:v>
                </c:pt>
                <c:pt idx="190">
                  <c:v>22840.342787916965</c:v>
                </c:pt>
                <c:pt idx="191">
                  <c:v>24079.463158287352</c:v>
                </c:pt>
                <c:pt idx="192">
                  <c:v>22987.004268835295</c:v>
                </c:pt>
                <c:pt idx="193">
                  <c:v>24385.025450443733</c:v>
                </c:pt>
                <c:pt idx="194">
                  <c:v>27134.800383852566</c:v>
                </c:pt>
                <c:pt idx="195">
                  <c:v>28566.353631961119</c:v>
                </c:pt>
                <c:pt idx="196">
                  <c:v>28652.550776037875</c:v>
                </c:pt>
                <c:pt idx="197">
                  <c:v>26115.860961223018</c:v>
                </c:pt>
                <c:pt idx="198">
                  <c:v>23579.171146408258</c:v>
                </c:pt>
                <c:pt idx="199">
                  <c:v>22167.796124159999</c:v>
                </c:pt>
                <c:pt idx="200">
                  <c:v>19446.82972133196</c:v>
                </c:pt>
                <c:pt idx="201">
                  <c:v>15517.212602168611</c:v>
                </c:pt>
                <c:pt idx="202">
                  <c:v>14061.30000187804</c:v>
                </c:pt>
                <c:pt idx="203">
                  <c:v>12680.011470645733</c:v>
                </c:pt>
                <c:pt idx="204">
                  <c:v>12484.550908696436</c:v>
                </c:pt>
                <c:pt idx="205">
                  <c:v>12243.233997141167</c:v>
                </c:pt>
                <c:pt idx="206">
                  <c:v>9638.0350632422033</c:v>
                </c:pt>
                <c:pt idx="207">
                  <c:v>8225.7382322662816</c:v>
                </c:pt>
                <c:pt idx="208">
                  <c:v>6853.1430292523064</c:v>
                </c:pt>
                <c:pt idx="209">
                  <c:v>5520.1797973052799</c:v>
                </c:pt>
                <c:pt idx="210">
                  <c:v>5340.2337406414026</c:v>
                </c:pt>
                <c:pt idx="211">
                  <c:v>5193.6604926756017</c:v>
                </c:pt>
                <c:pt idx="212">
                  <c:v>6134.3489336588118</c:v>
                </c:pt>
                <c:pt idx="213">
                  <c:v>7015.2041977444997</c:v>
                </c:pt>
                <c:pt idx="214">
                  <c:v>5707.3010455827271</c:v>
                </c:pt>
                <c:pt idx="215">
                  <c:v>2453.8960119090762</c:v>
                </c:pt>
                <c:pt idx="216">
                  <c:v>2315.0080743763097</c:v>
                </c:pt>
                <c:pt idx="217">
                  <c:v>3209.8487116280471</c:v>
                </c:pt>
                <c:pt idx="218">
                  <c:v>4126.8175453866388</c:v>
                </c:pt>
                <c:pt idx="219">
                  <c:v>8018.5416580714964</c:v>
                </c:pt>
                <c:pt idx="220">
                  <c:v>11982.373100942235</c:v>
                </c:pt>
                <c:pt idx="221">
                  <c:v>16089.102183850311</c:v>
                </c:pt>
                <c:pt idx="222">
                  <c:v>20338.842427214695</c:v>
                </c:pt>
                <c:pt idx="223">
                  <c:v>23750.991571762177</c:v>
                </c:pt>
                <c:pt idx="224">
                  <c:v>26134.372520959987</c:v>
                </c:pt>
                <c:pt idx="225">
                  <c:v>26485.541931420055</c:v>
                </c:pt>
                <c:pt idx="226">
                  <c:v>25786.464886666712</c:v>
                </c:pt>
                <c:pt idx="227">
                  <c:v>26129.63887763182</c:v>
                </c:pt>
                <c:pt idx="228">
                  <c:v>26561.24994224924</c:v>
                </c:pt>
                <c:pt idx="229">
                  <c:v>28088.833621942482</c:v>
                </c:pt>
                <c:pt idx="230">
                  <c:v>29648.657079266515</c:v>
                </c:pt>
                <c:pt idx="231">
                  <c:v>30024.315758997582</c:v>
                </c:pt>
                <c:pt idx="232">
                  <c:v>29270.961047305296</c:v>
                </c:pt>
                <c:pt idx="233">
                  <c:v>28496.223536973459</c:v>
                </c:pt>
                <c:pt idx="234">
                  <c:v>28675.104834807928</c:v>
                </c:pt>
                <c:pt idx="235">
                  <c:v>26545.754654118857</c:v>
                </c:pt>
                <c:pt idx="236">
                  <c:v>24393.534371087819</c:v>
                </c:pt>
                <c:pt idx="237">
                  <c:v>24550.564621155238</c:v>
                </c:pt>
                <c:pt idx="238">
                  <c:v>24629.272592592573</c:v>
                </c:pt>
                <c:pt idx="239">
                  <c:v>23536.205623094793</c:v>
                </c:pt>
                <c:pt idx="240">
                  <c:v>22364.301687909676</c:v>
                </c:pt>
                <c:pt idx="241">
                  <c:v>21192.397752724475</c:v>
                </c:pt>
                <c:pt idx="242">
                  <c:v>19953.346666666665</c:v>
                </c:pt>
                <c:pt idx="243">
                  <c:v>18656.30245111174</c:v>
                </c:pt>
                <c:pt idx="244">
                  <c:v>16330.029302963558</c:v>
                </c:pt>
                <c:pt idx="245">
                  <c:v>17493.165877037649</c:v>
                </c:pt>
                <c:pt idx="246">
                  <c:v>19886.328510044059</c:v>
                </c:pt>
                <c:pt idx="247">
                  <c:v>21192.397752724475</c:v>
                </c:pt>
                <c:pt idx="248">
                  <c:v>23536.20562309488</c:v>
                </c:pt>
                <c:pt idx="249">
                  <c:v>22073.106130347129</c:v>
                </c:pt>
                <c:pt idx="250">
                  <c:v>14621.902028658533</c:v>
                </c:pt>
                <c:pt idx="251">
                  <c:v>4042.8845478683779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1074.8984055378435</c:v>
                </c:pt>
                <c:pt idx="260">
                  <c:v>9704.91649190114</c:v>
                </c:pt>
                <c:pt idx="261">
                  <c:v>16489.187297996235</c:v>
                </c:pt>
                <c:pt idx="262">
                  <c:v>22915.466182535547</c:v>
                </c:pt>
                <c:pt idx="263">
                  <c:v>28109.690117753598</c:v>
                </c:pt>
                <c:pt idx="264">
                  <c:v>30940.362722939248</c:v>
                </c:pt>
                <c:pt idx="265">
                  <c:v>32749.027226471109</c:v>
                </c:pt>
                <c:pt idx="266">
                  <c:v>31694.987189952404</c:v>
                </c:pt>
                <c:pt idx="267">
                  <c:v>29509.235029839401</c:v>
                </c:pt>
                <c:pt idx="268">
                  <c:v>28092.491539826395</c:v>
                </c:pt>
                <c:pt idx="269">
                  <c:v>26528.487229366587</c:v>
                </c:pt>
                <c:pt idx="270">
                  <c:v>24919.447022827484</c:v>
                </c:pt>
                <c:pt idx="271">
                  <c:v>24181.402833299198</c:v>
                </c:pt>
                <c:pt idx="272">
                  <c:v>23346.047288325848</c:v>
                </c:pt>
                <c:pt idx="273">
                  <c:v>21341.244047585078</c:v>
                </c:pt>
                <c:pt idx="274">
                  <c:v>18070.525794961381</c:v>
                </c:pt>
                <c:pt idx="275">
                  <c:v>11839.466436786364</c:v>
                </c:pt>
                <c:pt idx="276">
                  <c:v>5793.441629941758</c:v>
                </c:pt>
                <c:pt idx="277">
                  <c:v>2775.1938150414148</c:v>
                </c:pt>
                <c:pt idx="278">
                  <c:v>771.36893359145392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1086.4632683910954</c:v>
                </c:pt>
                <c:pt idx="284">
                  <c:v>1018.3398473497064</c:v>
                </c:pt>
                <c:pt idx="285">
                  <c:v>963.86132144284522</c:v>
                </c:pt>
                <c:pt idx="286">
                  <c:v>3104.821951834007</c:v>
                </c:pt>
                <c:pt idx="287">
                  <c:v>4460.927318658838</c:v>
                </c:pt>
                <c:pt idx="288">
                  <c:v>5094.5344047104581</c:v>
                </c:pt>
                <c:pt idx="289">
                  <c:v>5741.3846577777813</c:v>
                </c:pt>
                <c:pt idx="290">
                  <c:v>7072.3986637117569</c:v>
                </c:pt>
                <c:pt idx="291">
                  <c:v>7690.6409722570461</c:v>
                </c:pt>
                <c:pt idx="292">
                  <c:v>7652.1044569430069</c:v>
                </c:pt>
                <c:pt idx="293">
                  <c:v>8297.4978924174939</c:v>
                </c:pt>
                <c:pt idx="294">
                  <c:v>8937.1218821208258</c:v>
                </c:pt>
                <c:pt idx="295">
                  <c:v>8937.1218821208513</c:v>
                </c:pt>
                <c:pt idx="296">
                  <c:v>9570.9761035674219</c:v>
                </c:pt>
                <c:pt idx="297">
                  <c:v>9523.9734287159972</c:v>
                </c:pt>
                <c:pt idx="298">
                  <c:v>8804.8808961921332</c:v>
                </c:pt>
                <c:pt idx="299">
                  <c:v>8717.0916348511164</c:v>
                </c:pt>
                <c:pt idx="300">
                  <c:v>7928.4063037109336</c:v>
                </c:pt>
                <c:pt idx="301">
                  <c:v>6474.5415758654281</c:v>
                </c:pt>
                <c:pt idx="302">
                  <c:v>5068.576416449182</c:v>
                </c:pt>
                <c:pt idx="303">
                  <c:v>4282.6706831051233</c:v>
                </c:pt>
                <c:pt idx="304">
                  <c:v>2916.3785446244424</c:v>
                </c:pt>
                <c:pt idx="305">
                  <c:v>1040.4428775564188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192.22951802194962</c:v>
                </c:pt>
                <c:pt idx="313">
                  <c:v>1377.7989926459268</c:v>
                </c:pt>
                <c:pt idx="314">
                  <c:v>2920.0832513017554</c:v>
                </c:pt>
                <c:pt idx="315">
                  <c:v>4094.9096401906468</c:v>
                </c:pt>
                <c:pt idx="316">
                  <c:v>4916.4830116015655</c:v>
                </c:pt>
                <c:pt idx="317">
                  <c:v>6100.076761601561</c:v>
                </c:pt>
                <c:pt idx="318">
                  <c:v>6100.076761601561</c:v>
                </c:pt>
                <c:pt idx="319">
                  <c:v>5661.3448253758334</c:v>
                </c:pt>
                <c:pt idx="320">
                  <c:v>5228.5010096312626</c:v>
                </c:pt>
                <c:pt idx="321">
                  <c:v>4763.3178848282787</c:v>
                </c:pt>
                <c:pt idx="322">
                  <c:v>4309.9935573076018</c:v>
                </c:pt>
                <c:pt idx="323">
                  <c:v>3932.9970295298249</c:v>
                </c:pt>
                <c:pt idx="324">
                  <c:v>4648.8887474251887</c:v>
                </c:pt>
                <c:pt idx="325">
                  <c:v>5105.0520048726867</c:v>
                </c:pt>
                <c:pt idx="326">
                  <c:v>6052.9536216721281</c:v>
                </c:pt>
                <c:pt idx="327">
                  <c:v>8258.2017402441652</c:v>
                </c:pt>
                <c:pt idx="328">
                  <c:v>9268.2029404774676</c:v>
                </c:pt>
                <c:pt idx="329">
                  <c:v>8921.1063515206442</c:v>
                </c:pt>
                <c:pt idx="330">
                  <c:v>7788.6828194133277</c:v>
                </c:pt>
                <c:pt idx="331">
                  <c:v>7421.2674008637177</c:v>
                </c:pt>
                <c:pt idx="332">
                  <c:v>7421.2674008637177</c:v>
                </c:pt>
                <c:pt idx="333">
                  <c:v>6526.1828194133323</c:v>
                </c:pt>
                <c:pt idx="334">
                  <c:v>5642.8344907077671</c:v>
                </c:pt>
                <c:pt idx="335">
                  <c:v>5224.9236110781394</c:v>
                </c:pt>
                <c:pt idx="336">
                  <c:v>5518.0649073148152</c:v>
                </c:pt>
                <c:pt idx="337">
                  <c:v>4345.2140419097195</c:v>
                </c:pt>
                <c:pt idx="338">
                  <c:v>454.90055157860843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6.543830497789366</c:v>
                </c:pt>
                <c:pt idx="346">
                  <c:v>380.20459463111121</c:v>
                </c:pt>
                <c:pt idx="347">
                  <c:v>455.37692787027777</c:v>
                </c:pt>
                <c:pt idx="348">
                  <c:v>422.83113904190969</c:v>
                </c:pt>
                <c:pt idx="349">
                  <c:v>390.28954252666659</c:v>
                </c:pt>
                <c:pt idx="350">
                  <c:v>389.89880657966438</c:v>
                </c:pt>
                <c:pt idx="351">
                  <c:v>354.44217353009259</c:v>
                </c:pt>
                <c:pt idx="352">
                  <c:v>283.53825951407407</c:v>
                </c:pt>
                <c:pt idx="353">
                  <c:v>195.10994281583331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908.8148044891667</c:v>
                </c:pt>
                <c:pt idx="361">
                  <c:v>4755.8956670963544</c:v>
                </c:pt>
                <c:pt idx="362">
                  <c:v>11419.8672212075</c:v>
                </c:pt>
                <c:pt idx="363">
                  <c:v>14643.153800930646</c:v>
                </c:pt>
                <c:pt idx="364">
                  <c:v>17141.075552820461</c:v>
                </c:pt>
                <c:pt idx="365">
                  <c:v>19877.713057906542</c:v>
                </c:pt>
                <c:pt idx="366">
                  <c:v>22517.849486080006</c:v>
                </c:pt>
                <c:pt idx="367">
                  <c:v>25063.696766242723</c:v>
                </c:pt>
                <c:pt idx="368">
                  <c:v>27576.582072926238</c:v>
                </c:pt>
                <c:pt idx="369">
                  <c:v>27796.305631651649</c:v>
                </c:pt>
                <c:pt idx="370">
                  <c:v>24922.94160268527</c:v>
                </c:pt>
                <c:pt idx="371">
                  <c:v>20695.384946118185</c:v>
                </c:pt>
                <c:pt idx="372">
                  <c:v>16115.447189457464</c:v>
                </c:pt>
                <c:pt idx="373">
                  <c:v>12652.151185824072</c:v>
                </c:pt>
                <c:pt idx="374">
                  <c:v>11622.205173298602</c:v>
                </c:pt>
                <c:pt idx="375">
                  <c:v>12615.19201552</c:v>
                </c:pt>
                <c:pt idx="376">
                  <c:v>15894.816387807512</c:v>
                </c:pt>
                <c:pt idx="377">
                  <c:v>21581.684149734137</c:v>
                </c:pt>
                <c:pt idx="378">
                  <c:v>26278.320665262207</c:v>
                </c:pt>
                <c:pt idx="379">
                  <c:v>28045.820696195005</c:v>
                </c:pt>
                <c:pt idx="380">
                  <c:v>27096.635948996573</c:v>
                </c:pt>
                <c:pt idx="381">
                  <c:v>22689.241046168874</c:v>
                </c:pt>
                <c:pt idx="382">
                  <c:v>17288.54660172444</c:v>
                </c:pt>
                <c:pt idx="383">
                  <c:v>13430.907712835549</c:v>
                </c:pt>
                <c:pt idx="384">
                  <c:v>11940.416508190103</c:v>
                </c:pt>
                <c:pt idx="385">
                  <c:v>12770.439002976031</c:v>
                </c:pt>
                <c:pt idx="386">
                  <c:v>13665.058788191875</c:v>
                </c:pt>
                <c:pt idx="387">
                  <c:v>14509.951862481914</c:v>
                </c:pt>
                <c:pt idx="388">
                  <c:v>14695.500089315532</c:v>
                </c:pt>
                <c:pt idx="389">
                  <c:v>15685.512529477706</c:v>
                </c:pt>
                <c:pt idx="390">
                  <c:v>17649.039628888899</c:v>
                </c:pt>
                <c:pt idx="391">
                  <c:v>19906.969221973337</c:v>
                </c:pt>
                <c:pt idx="392">
                  <c:v>25140.140574767447</c:v>
                </c:pt>
                <c:pt idx="393">
                  <c:v>31612.409690543966</c:v>
                </c:pt>
                <c:pt idx="394">
                  <c:v>35424.038115878313</c:v>
                </c:pt>
                <c:pt idx="395">
                  <c:v>34258.222298357927</c:v>
                </c:pt>
                <c:pt idx="396">
                  <c:v>29611.439315126943</c:v>
                </c:pt>
                <c:pt idx="397">
                  <c:v>21832.135552380027</c:v>
                </c:pt>
                <c:pt idx="398">
                  <c:v>14036.816308148134</c:v>
                </c:pt>
                <c:pt idx="399">
                  <c:v>9081.5781916495362</c:v>
                </c:pt>
                <c:pt idx="400">
                  <c:v>4263.5957342096362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660.76015018666669</c:v>
                </c:pt>
                <c:pt idx="481">
                  <c:v>2730.9344819127664</c:v>
                </c:pt>
                <c:pt idx="482">
                  <c:v>5939.4894170963544</c:v>
                </c:pt>
                <c:pt idx="483">
                  <c:v>7700.3290367932041</c:v>
                </c:pt>
                <c:pt idx="484">
                  <c:v>9824.3533527311083</c:v>
                </c:pt>
                <c:pt idx="485">
                  <c:v>12441.344492651759</c:v>
                </c:pt>
                <c:pt idx="486">
                  <c:v>15640.445867920385</c:v>
                </c:pt>
                <c:pt idx="487">
                  <c:v>19998.582028149784</c:v>
                </c:pt>
                <c:pt idx="488">
                  <c:v>23470.314830729174</c:v>
                </c:pt>
                <c:pt idx="489">
                  <c:v>25510.486178779356</c:v>
                </c:pt>
                <c:pt idx="490">
                  <c:v>27441.345090898423</c:v>
                </c:pt>
                <c:pt idx="491">
                  <c:v>29293.958403698995</c:v>
                </c:pt>
                <c:pt idx="492">
                  <c:v>29801.302110893637</c:v>
                </c:pt>
                <c:pt idx="493">
                  <c:v>31945.281659122949</c:v>
                </c:pt>
                <c:pt idx="494">
                  <c:v>33242.571587826933</c:v>
                </c:pt>
                <c:pt idx="495">
                  <c:v>33440.041236238627</c:v>
                </c:pt>
                <c:pt idx="496">
                  <c:v>33366.35743688514</c:v>
                </c:pt>
                <c:pt idx="497">
                  <c:v>37721.424744898322</c:v>
                </c:pt>
                <c:pt idx="498">
                  <c:v>41748.304136187762</c:v>
                </c:pt>
                <c:pt idx="499">
                  <c:v>43173.077325447593</c:v>
                </c:pt>
                <c:pt idx="500">
                  <c:v>47638.602115420108</c:v>
                </c:pt>
                <c:pt idx="501">
                  <c:v>50981.021572728685</c:v>
                </c:pt>
                <c:pt idx="502">
                  <c:v>52285.802135988102</c:v>
                </c:pt>
                <c:pt idx="503">
                  <c:v>52410.311129367939</c:v>
                </c:pt>
                <c:pt idx="504">
                  <c:v>54404.794780819997</c:v>
                </c:pt>
                <c:pt idx="505">
                  <c:v>53580.629476352922</c:v>
                </c:pt>
                <c:pt idx="506">
                  <c:v>48596.826295759543</c:v>
                </c:pt>
                <c:pt idx="507">
                  <c:v>42187.546941944391</c:v>
                </c:pt>
                <c:pt idx="508">
                  <c:v>39060.161713143789</c:v>
                </c:pt>
                <c:pt idx="509">
                  <c:v>37317.796124160042</c:v>
                </c:pt>
                <c:pt idx="510">
                  <c:v>38281.482272418478</c:v>
                </c:pt>
                <c:pt idx="511">
                  <c:v>44276.005045854828</c:v>
                </c:pt>
                <c:pt idx="512">
                  <c:v>44879.843117301549</c:v>
                </c:pt>
                <c:pt idx="513">
                  <c:v>39803.532949657063</c:v>
                </c:pt>
                <c:pt idx="514">
                  <c:v>33154.950773731231</c:v>
                </c:pt>
                <c:pt idx="515">
                  <c:v>26265.49758394152</c:v>
                </c:pt>
                <c:pt idx="516">
                  <c:v>19335.272836632434</c:v>
                </c:pt>
                <c:pt idx="517">
                  <c:v>12554.774551367907</c:v>
                </c:pt>
                <c:pt idx="518">
                  <c:v>9712.518040738516</c:v>
                </c:pt>
                <c:pt idx="519">
                  <c:v>8241.1371894081167</c:v>
                </c:pt>
                <c:pt idx="520">
                  <c:v>8124.4930430362729</c:v>
                </c:pt>
                <c:pt idx="521">
                  <c:v>11829.551333032576</c:v>
                </c:pt>
                <c:pt idx="522">
                  <c:v>16880.164339332605</c:v>
                </c:pt>
                <c:pt idx="523">
                  <c:v>22239.241363442601</c:v>
                </c:pt>
                <c:pt idx="524">
                  <c:v>30368.599503478705</c:v>
                </c:pt>
                <c:pt idx="525">
                  <c:v>37518.411630336224</c:v>
                </c:pt>
                <c:pt idx="526">
                  <c:v>41020.665755168484</c:v>
                </c:pt>
                <c:pt idx="527">
                  <c:v>44745.419955192941</c:v>
                </c:pt>
                <c:pt idx="528">
                  <c:v>48587.476666945127</c:v>
                </c:pt>
                <c:pt idx="529">
                  <c:v>50748.487674885888</c:v>
                </c:pt>
                <c:pt idx="530">
                  <c:v>47046.77352195861</c:v>
                </c:pt>
                <c:pt idx="531">
                  <c:v>40328.267605163484</c:v>
                </c:pt>
                <c:pt idx="532">
                  <c:v>36275.749240304198</c:v>
                </c:pt>
                <c:pt idx="533">
                  <c:v>33617.869494108985</c:v>
                </c:pt>
                <c:pt idx="534">
                  <c:v>32372.1656686852</c:v>
                </c:pt>
                <c:pt idx="535">
                  <c:v>32372.1656686852</c:v>
                </c:pt>
                <c:pt idx="536">
                  <c:v>29416.394012233835</c:v>
                </c:pt>
                <c:pt idx="537">
                  <c:v>24966.551282565899</c:v>
                </c:pt>
                <c:pt idx="538">
                  <c:v>21972.719989282436</c:v>
                </c:pt>
                <c:pt idx="539">
                  <c:v>20484.806957015353</c:v>
                </c:pt>
                <c:pt idx="540">
                  <c:v>21972.719989282537</c:v>
                </c:pt>
                <c:pt idx="541">
                  <c:v>26313.104564378231</c:v>
                </c:pt>
                <c:pt idx="542">
                  <c:v>29074.282489282537</c:v>
                </c:pt>
                <c:pt idx="543">
                  <c:v>25917.433244180836</c:v>
                </c:pt>
                <c:pt idx="544">
                  <c:v>18429.185219003179</c:v>
                </c:pt>
                <c:pt idx="545">
                  <c:v>9740.9290755376987</c:v>
                </c:pt>
                <c:pt idx="546">
                  <c:v>3963.139566961218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404.03783738824075</c:v>
                </c:pt>
                <c:pt idx="602">
                  <c:v>5720.6046208016551</c:v>
                </c:pt>
                <c:pt idx="603">
                  <c:v>9692.6413189473242</c:v>
                </c:pt>
                <c:pt idx="604">
                  <c:v>12682.070625185186</c:v>
                </c:pt>
                <c:pt idx="605">
                  <c:v>15146.244451061264</c:v>
                </c:pt>
                <c:pt idx="606">
                  <c:v>16970.536971111109</c:v>
                </c:pt>
                <c:pt idx="607">
                  <c:v>17534.069795799718</c:v>
                </c:pt>
                <c:pt idx="608">
                  <c:v>16905.328958302682</c:v>
                </c:pt>
                <c:pt idx="609">
                  <c:v>14953.510024041198</c:v>
                </c:pt>
                <c:pt idx="610">
                  <c:v>13295.284099407054</c:v>
                </c:pt>
                <c:pt idx="611">
                  <c:v>11093.171910083216</c:v>
                </c:pt>
                <c:pt idx="612">
                  <c:v>5920.7950152881358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2504.4202870529512</c:v>
                </c:pt>
                <c:pt idx="625">
                  <c:v>5746.2250318518518</c:v>
                </c:pt>
                <c:pt idx="626">
                  <c:v>8168.0230062478686</c:v>
                </c:pt>
                <c:pt idx="627">
                  <c:v>10571.212964952259</c:v>
                </c:pt>
                <c:pt idx="628">
                  <c:v>12443.661318097038</c:v>
                </c:pt>
                <c:pt idx="629">
                  <c:v>14125.957067187464</c:v>
                </c:pt>
                <c:pt idx="630">
                  <c:v>16093.189249824443</c:v>
                </c:pt>
                <c:pt idx="631">
                  <c:v>16850.755586954481</c:v>
                </c:pt>
                <c:pt idx="632">
                  <c:v>16005.213217561943</c:v>
                </c:pt>
                <c:pt idx="633">
                  <c:v>15346.124302601016</c:v>
                </c:pt>
                <c:pt idx="634">
                  <c:v>14672.721390154793</c:v>
                </c:pt>
                <c:pt idx="635">
                  <c:v>14302.026076749893</c:v>
                </c:pt>
                <c:pt idx="636">
                  <c:v>14793.618283834699</c:v>
                </c:pt>
                <c:pt idx="637">
                  <c:v>15857.283155334206</c:v>
                </c:pt>
                <c:pt idx="638">
                  <c:v>17545.694514810104</c:v>
                </c:pt>
                <c:pt idx="639">
                  <c:v>19404.486256402957</c:v>
                </c:pt>
                <c:pt idx="640">
                  <c:v>19558.942015519984</c:v>
                </c:pt>
                <c:pt idx="641">
                  <c:v>19106.791720377594</c:v>
                </c:pt>
                <c:pt idx="642">
                  <c:v>19063.105733197041</c:v>
                </c:pt>
                <c:pt idx="643">
                  <c:v>18982.171410749637</c:v>
                </c:pt>
                <c:pt idx="644">
                  <c:v>17348.948151992176</c:v>
                </c:pt>
                <c:pt idx="645">
                  <c:v>11945.68148496576</c:v>
                </c:pt>
                <c:pt idx="646">
                  <c:v>2459.1990404369485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452.66209283563649</c:v>
                </c:pt>
                <c:pt idx="698">
                  <c:v>904.25065843151606</c:v>
                </c:pt>
                <c:pt idx="699">
                  <c:v>1496.1737592751736</c:v>
                </c:pt>
                <c:pt idx="700">
                  <c:v>2640.2830933521409</c:v>
                </c:pt>
                <c:pt idx="701">
                  <c:v>4106.6685488990151</c:v>
                </c:pt>
                <c:pt idx="702">
                  <c:v>6203.9315338036913</c:v>
                </c:pt>
                <c:pt idx="703">
                  <c:v>8769.9470923487588</c:v>
                </c:pt>
                <c:pt idx="704">
                  <c:v>11451.888533052501</c:v>
                </c:pt>
                <c:pt idx="705">
                  <c:v>13830.236884764443</c:v>
                </c:pt>
                <c:pt idx="706">
                  <c:v>16779.726940467495</c:v>
                </c:pt>
                <c:pt idx="707">
                  <c:v>18928.450986680135</c:v>
                </c:pt>
                <c:pt idx="708">
                  <c:v>21278.474552951382</c:v>
                </c:pt>
                <c:pt idx="709">
                  <c:v>23593.288654452863</c:v>
                </c:pt>
                <c:pt idx="710">
                  <c:v>26213.901285517044</c:v>
                </c:pt>
                <c:pt idx="711">
                  <c:v>28559.41601851851</c:v>
                </c:pt>
                <c:pt idx="712">
                  <c:v>30580.827093055283</c:v>
                </c:pt>
                <c:pt idx="713">
                  <c:v>33600.102059084173</c:v>
                </c:pt>
                <c:pt idx="714">
                  <c:v>36152.365512743541</c:v>
                </c:pt>
                <c:pt idx="715">
                  <c:v>37161.586565969621</c:v>
                </c:pt>
                <c:pt idx="716">
                  <c:v>37164.158618415786</c:v>
                </c:pt>
                <c:pt idx="717">
                  <c:v>35754.713090277772</c:v>
                </c:pt>
                <c:pt idx="718">
                  <c:v>31144.785650384201</c:v>
                </c:pt>
                <c:pt idx="719">
                  <c:v>23810.450307617171</c:v>
                </c:pt>
                <c:pt idx="720">
                  <c:v>13732.555346734047</c:v>
                </c:pt>
                <c:pt idx="721">
                  <c:v>6030.3969515887939</c:v>
                </c:pt>
                <c:pt idx="722">
                  <c:v>6875.4776509375124</c:v>
                </c:pt>
                <c:pt idx="723">
                  <c:v>10469.635552379999</c:v>
                </c:pt>
                <c:pt idx="724">
                  <c:v>13153.63288100313</c:v>
                </c:pt>
                <c:pt idx="725">
                  <c:v>17711.046217730214</c:v>
                </c:pt>
                <c:pt idx="726">
                  <c:v>24236.885338100543</c:v>
                </c:pt>
                <c:pt idx="727">
                  <c:v>29203.249731003052</c:v>
                </c:pt>
                <c:pt idx="728">
                  <c:v>31841.658779851605</c:v>
                </c:pt>
                <c:pt idx="729">
                  <c:v>34682.163593427409</c:v>
                </c:pt>
                <c:pt idx="730">
                  <c:v>36733.876200053797</c:v>
                </c:pt>
                <c:pt idx="731">
                  <c:v>36889.477116605165</c:v>
                </c:pt>
                <c:pt idx="732">
                  <c:v>36998.109447332463</c:v>
                </c:pt>
                <c:pt idx="733">
                  <c:v>38042.315063476526</c:v>
                </c:pt>
                <c:pt idx="734">
                  <c:v>36851.871736035566</c:v>
                </c:pt>
                <c:pt idx="735">
                  <c:v>34417.726362585701</c:v>
                </c:pt>
                <c:pt idx="736">
                  <c:v>32812.142962962978</c:v>
                </c:pt>
                <c:pt idx="737">
                  <c:v>29850.305402278766</c:v>
                </c:pt>
                <c:pt idx="738">
                  <c:v>26704.773317963922</c:v>
                </c:pt>
                <c:pt idx="739">
                  <c:v>25744.875319925814</c:v>
                </c:pt>
                <c:pt idx="740">
                  <c:v>23474.881162334761</c:v>
                </c:pt>
                <c:pt idx="741">
                  <c:v>22403.629639342329</c:v>
                </c:pt>
                <c:pt idx="742">
                  <c:v>22403.629639342329</c:v>
                </c:pt>
                <c:pt idx="743">
                  <c:v>22476.076285460509</c:v>
                </c:pt>
                <c:pt idx="744">
                  <c:v>23700.584387312381</c:v>
                </c:pt>
                <c:pt idx="745">
                  <c:v>23776.088608611142</c:v>
                </c:pt>
                <c:pt idx="746">
                  <c:v>23851.728273872319</c:v>
                </c:pt>
                <c:pt idx="747">
                  <c:v>26394.054631507668</c:v>
                </c:pt>
                <c:pt idx="748">
                  <c:v>30184.404809558258</c:v>
                </c:pt>
                <c:pt idx="749">
                  <c:v>31701.761213279689</c:v>
                </c:pt>
                <c:pt idx="750">
                  <c:v>30821.90891262735</c:v>
                </c:pt>
                <c:pt idx="751">
                  <c:v>31189.240590852718</c:v>
                </c:pt>
                <c:pt idx="752">
                  <c:v>31466.207787815096</c:v>
                </c:pt>
                <c:pt idx="753">
                  <c:v>27971.065605751748</c:v>
                </c:pt>
                <c:pt idx="754">
                  <c:v>25629.564825468919</c:v>
                </c:pt>
                <c:pt idx="755">
                  <c:v>23107.568095221352</c:v>
                </c:pt>
                <c:pt idx="756">
                  <c:v>20574.025056262093</c:v>
                </c:pt>
                <c:pt idx="757">
                  <c:v>21807.076197073187</c:v>
                </c:pt>
                <c:pt idx="758">
                  <c:v>21736.856492135532</c:v>
                </c:pt>
                <c:pt idx="759">
                  <c:v>21736.856492135532</c:v>
                </c:pt>
                <c:pt idx="760">
                  <c:v>22961.426961556139</c:v>
                </c:pt>
                <c:pt idx="761">
                  <c:v>21666.779970815471</c:v>
                </c:pt>
                <c:pt idx="762">
                  <c:v>20372.132980074712</c:v>
                </c:pt>
                <c:pt idx="763">
                  <c:v>20305.121773590057</c:v>
                </c:pt>
                <c:pt idx="764">
                  <c:v>20238.253105751734</c:v>
                </c:pt>
                <c:pt idx="765">
                  <c:v>20171.526654074034</c:v>
                </c:pt>
                <c:pt idx="766">
                  <c:v>20104.942096071427</c:v>
                </c:pt>
                <c:pt idx="767">
                  <c:v>18758.464387035867</c:v>
                </c:pt>
                <c:pt idx="768">
                  <c:v>18695.08510262991</c:v>
                </c:pt>
                <c:pt idx="769">
                  <c:v>17297.481628875881</c:v>
                </c:pt>
                <c:pt idx="770">
                  <c:v>15969.101701963795</c:v>
                </c:pt>
                <c:pt idx="771">
                  <c:v>17058.18001348223</c:v>
                </c:pt>
                <c:pt idx="772">
                  <c:v>16939.364443554146</c:v>
                </c:pt>
                <c:pt idx="773">
                  <c:v>16821.102258958483</c:v>
                </c:pt>
                <c:pt idx="774">
                  <c:v>17945.433703884581</c:v>
                </c:pt>
                <c:pt idx="775">
                  <c:v>20294.821476224963</c:v>
                </c:pt>
                <c:pt idx="776">
                  <c:v>21460.952779655836</c:v>
                </c:pt>
                <c:pt idx="777">
                  <c:v>22694.228242618727</c:v>
                </c:pt>
                <c:pt idx="778">
                  <c:v>23927.503705581708</c:v>
                </c:pt>
                <c:pt idx="779">
                  <c:v>22767.217309558244</c:v>
                </c:pt>
                <c:pt idx="780">
                  <c:v>24079.463158287439</c:v>
                </c:pt>
                <c:pt idx="781">
                  <c:v>26557.703899028129</c:v>
                </c:pt>
                <c:pt idx="782">
                  <c:v>27966.865379946386</c:v>
                </c:pt>
                <c:pt idx="783">
                  <c:v>28137.456005999258</c:v>
                </c:pt>
                <c:pt idx="784">
                  <c:v>25875.222837556252</c:v>
                </c:pt>
                <c:pt idx="785">
                  <c:v>23504.663817146324</c:v>
                </c:pt>
                <c:pt idx="786">
                  <c:v>22310.826239000835</c:v>
                </c:pt>
                <c:pt idx="787">
                  <c:v>19774.136424186072</c:v>
                </c:pt>
                <c:pt idx="788">
                  <c:v>15969.101701963795</c:v>
                </c:pt>
                <c:pt idx="789">
                  <c:v>14592.796124159984</c:v>
                </c:pt>
                <c:pt idx="790">
                  <c:v>13178.166526887515</c:v>
                </c:pt>
                <c:pt idx="791">
                  <c:v>13027.282046613022</c:v>
                </c:pt>
                <c:pt idx="792">
                  <c:v>12828.024538915059</c:v>
                </c:pt>
                <c:pt idx="793">
                  <c:v>10230.995266941993</c:v>
                </c:pt>
                <c:pt idx="794">
                  <c:v>8846.0960475853553</c:v>
                </c:pt>
                <c:pt idx="795">
                  <c:v>7450.40992306711</c:v>
                </c:pt>
                <c:pt idx="796">
                  <c:v>6087.2538132421541</c:v>
                </c:pt>
                <c:pt idx="797">
                  <c:v>5893.6201767107787</c:v>
                </c:pt>
                <c:pt idx="798">
                  <c:v>5704.6187236968181</c:v>
                </c:pt>
                <c:pt idx="799">
                  <c:v>6651.1693806386274</c:v>
                </c:pt>
                <c:pt idx="800">
                  <c:v>7567.1434628635752</c:v>
                </c:pt>
                <c:pt idx="801">
                  <c:v>6292.5030852681293</c:v>
                </c:pt>
                <c:pt idx="802">
                  <c:v>2881.6579614366228</c:v>
                </c:pt>
                <c:pt idx="803">
                  <c:v>2748.4217903371091</c:v>
                </c:pt>
                <c:pt idx="804">
                  <c:v>3620.669101138255</c:v>
                </c:pt>
                <c:pt idx="805">
                  <c:v>4505.4585119090325</c:v>
                </c:pt>
                <c:pt idx="806">
                  <c:v>8346.9525188207681</c:v>
                </c:pt>
                <c:pt idx="807">
                  <c:v>12126.254961628101</c:v>
                </c:pt>
                <c:pt idx="808">
                  <c:v>15910.15087872</c:v>
                </c:pt>
                <c:pt idx="809">
                  <c:v>19766.805546960342</c:v>
                </c:pt>
                <c:pt idx="810">
                  <c:v>22783.76198983107</c:v>
                </c:pt>
                <c:pt idx="811">
                  <c:v>25005.508433850297</c:v>
                </c:pt>
                <c:pt idx="812">
                  <c:v>25350.850529066618</c:v>
                </c:pt>
                <c:pt idx="813">
                  <c:v>24768.005460651151</c:v>
                </c:pt>
                <c:pt idx="814">
                  <c:v>25105.668817256268</c:v>
                </c:pt>
                <c:pt idx="815">
                  <c:v>25445.14841290145</c:v>
                </c:pt>
                <c:pt idx="816">
                  <c:v>26838.548219999982</c:v>
                </c:pt>
                <c:pt idx="817">
                  <c:v>28257.185173928148</c:v>
                </c:pt>
                <c:pt idx="818">
                  <c:v>28718.020775582605</c:v>
                </c:pt>
                <c:pt idx="819">
                  <c:v>28088.833621942482</c:v>
                </c:pt>
                <c:pt idx="820">
                  <c:v>27433.43717185915</c:v>
                </c:pt>
                <c:pt idx="821">
                  <c:v>27785.716221960589</c:v>
                </c:pt>
                <c:pt idx="822">
                  <c:v>25877.992297305245</c:v>
                </c:pt>
                <c:pt idx="823">
                  <c:v>23925.505944380802</c:v>
                </c:pt>
                <c:pt idx="824">
                  <c:v>24081.007612585723</c:v>
                </c:pt>
                <c:pt idx="825">
                  <c:v>24237.016228192977</c:v>
                </c:pt>
                <c:pt idx="826">
                  <c:v>23233.320250717432</c:v>
                </c:pt>
                <c:pt idx="827">
                  <c:v>22218.44656559965</c:v>
                </c:pt>
                <c:pt idx="828">
                  <c:v>21122.328148148164</c:v>
                </c:pt>
                <c:pt idx="829">
                  <c:v>20020.493817539271</c:v>
                </c:pt>
                <c:pt idx="830">
                  <c:v>18848.58988235407</c:v>
                </c:pt>
                <c:pt idx="831">
                  <c:v>16504.782011983665</c:v>
                </c:pt>
                <c:pt idx="832">
                  <c:v>17615.383703703668</c:v>
                </c:pt>
                <c:pt idx="833">
                  <c:v>19819.439025185831</c:v>
                </c:pt>
                <c:pt idx="834">
                  <c:v>20982.575599259922</c:v>
                </c:pt>
                <c:pt idx="835">
                  <c:v>23308.848747408101</c:v>
                </c:pt>
                <c:pt idx="836">
                  <c:v>22218.44656559965</c:v>
                </c:pt>
                <c:pt idx="837">
                  <c:v>15332.878076798548</c:v>
                </c:pt>
                <c:pt idx="838">
                  <c:v>4785.7426601318148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1231.974477508873</c:v>
                </c:pt>
                <c:pt idx="847">
                  <c:v>9660.9482622352734</c:v>
                </c:pt>
                <c:pt idx="848">
                  <c:v>15611.392893441018</c:v>
                </c:pt>
                <c:pt idx="849">
                  <c:v>21058.63683146378</c:v>
                </c:pt>
                <c:pt idx="850">
                  <c:v>25310.819269678916</c:v>
                </c:pt>
                <c:pt idx="851">
                  <c:v>27740.634057255484</c:v>
                </c:pt>
                <c:pt idx="852">
                  <c:v>29555.280997350372</c:v>
                </c:pt>
                <c:pt idx="853">
                  <c:v>28968.891506642503</c:v>
                </c:pt>
                <c:pt idx="854">
                  <c:v>27386.659019235554</c:v>
                </c:pt>
                <c:pt idx="855">
                  <c:v>26366.388337582226</c:v>
                </c:pt>
                <c:pt idx="856">
                  <c:v>25169.148069582039</c:v>
                </c:pt>
                <c:pt idx="857">
                  <c:v>23810.450307617171</c:v>
                </c:pt>
                <c:pt idx="858">
                  <c:v>23270.442928715245</c:v>
                </c:pt>
                <c:pt idx="859">
                  <c:v>22624.089081218448</c:v>
                </c:pt>
                <c:pt idx="860">
                  <c:v>20968.289615420086</c:v>
                </c:pt>
                <c:pt idx="861">
                  <c:v>18202.062555521406</c:v>
                </c:pt>
                <c:pt idx="862">
                  <c:v>12319.629464251759</c:v>
                </c:pt>
                <c:pt idx="863">
                  <c:v>6305.2197420295224</c:v>
                </c:pt>
                <c:pt idx="864">
                  <c:v>3209.8487116281176</c:v>
                </c:pt>
                <c:pt idx="865">
                  <c:v>1134.5185201197196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1363.0008330695193</c:v>
                </c:pt>
                <c:pt idx="871">
                  <c:v>1257.4573808210007</c:v>
                </c:pt>
                <c:pt idx="872">
                  <c:v>1182.0741633896403</c:v>
                </c:pt>
                <c:pt idx="873">
                  <c:v>3401.0466017244603</c:v>
                </c:pt>
                <c:pt idx="874">
                  <c:v>4788.3051251274828</c:v>
                </c:pt>
                <c:pt idx="875">
                  <c:v>5400.1460436650523</c:v>
                </c:pt>
                <c:pt idx="876">
                  <c:v>6015.5858407228861</c:v>
                </c:pt>
                <c:pt idx="877">
                  <c:v>7324.9319482884821</c:v>
                </c:pt>
                <c:pt idx="878">
                  <c:v>7923.469589895657</c:v>
                </c:pt>
                <c:pt idx="879">
                  <c:v>7845.5513244444528</c:v>
                </c:pt>
                <c:pt idx="880">
                  <c:v>8463.4866266747158</c:v>
                </c:pt>
                <c:pt idx="881">
                  <c:v>9070.0391204051648</c:v>
                </c:pt>
                <c:pt idx="882">
                  <c:v>9025.6576976837441</c:v>
                </c:pt>
                <c:pt idx="883">
                  <c:v>9665.206225750846</c:v>
                </c:pt>
                <c:pt idx="884">
                  <c:v>9618.0535950837984</c:v>
                </c:pt>
                <c:pt idx="885">
                  <c:v>8937.1218821208513</c:v>
                </c:pt>
                <c:pt idx="886">
                  <c:v>8892.9668443081518</c:v>
                </c:pt>
                <c:pt idx="887">
                  <c:v>8173.7998176048914</c:v>
                </c:pt>
                <c:pt idx="888">
                  <c:v>6788.387840636572</c:v>
                </c:pt>
                <c:pt idx="889">
                  <c:v>5385.4944126288938</c:v>
                </c:pt>
                <c:pt idx="890">
                  <c:v>4640.6458870442666</c:v>
                </c:pt>
                <c:pt idx="891">
                  <c:v>3245.230233272835</c:v>
                </c:pt>
                <c:pt idx="892">
                  <c:v>1263.5416942269503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265.99298639061982</c:v>
                </c:pt>
                <c:pt idx="900">
                  <c:v>1539.171463085152</c:v>
                </c:pt>
                <c:pt idx="901">
                  <c:v>3135.3692129299839</c:v>
                </c:pt>
                <c:pt idx="902">
                  <c:v>4225.2156291330539</c:v>
                </c:pt>
                <c:pt idx="903">
                  <c:v>4954.8823259792616</c:v>
                </c:pt>
                <c:pt idx="904">
                  <c:v>6052.9536216721281</c:v>
                </c:pt>
                <c:pt idx="905">
                  <c:v>6052.9536216721281</c:v>
                </c:pt>
                <c:pt idx="906">
                  <c:v>5705.5455116015628</c:v>
                </c:pt>
                <c:pt idx="907">
                  <c:v>5311.0142616015637</c:v>
                </c:pt>
                <c:pt idx="908">
                  <c:v>4916.4830116015655</c:v>
                </c:pt>
                <c:pt idx="909">
                  <c:v>4486.5184364869419</c:v>
                </c:pt>
                <c:pt idx="910">
                  <c:v>4062.441981853482</c:v>
                </c:pt>
                <c:pt idx="911">
                  <c:v>4763.3178848282787</c:v>
                </c:pt>
                <c:pt idx="912">
                  <c:v>5063.9866128631611</c:v>
                </c:pt>
                <c:pt idx="913">
                  <c:v>5817.979668418714</c:v>
                </c:pt>
                <c:pt idx="914">
                  <c:v>7641.4813400177763</c:v>
                </c:pt>
                <c:pt idx="915">
                  <c:v>8524.3228382060206</c:v>
                </c:pt>
                <c:pt idx="916">
                  <c:v>8402.6063994499054</c:v>
                </c:pt>
                <c:pt idx="917">
                  <c:v>7451.6045180219389</c:v>
                </c:pt>
                <c:pt idx="918">
                  <c:v>7207.8730793663563</c:v>
                </c:pt>
                <c:pt idx="919">
                  <c:v>7261.1526478169462</c:v>
                </c:pt>
                <c:pt idx="920">
                  <c:v>6526.1828194133323</c:v>
                </c:pt>
                <c:pt idx="921">
                  <c:v>5726.2442527155681</c:v>
                </c:pt>
                <c:pt idx="922">
                  <c:v>5302.4884656785334</c:v>
                </c:pt>
                <c:pt idx="923">
                  <c:v>5684.516152746668</c:v>
                </c:pt>
                <c:pt idx="924">
                  <c:v>4807.0127314485035</c:v>
                </c:pt>
                <c:pt idx="925">
                  <c:v>627.90393515220683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14.121666539826473</c:v>
                </c:pt>
                <c:pt idx="933">
                  <c:v>546.88158598878465</c:v>
                </c:pt>
                <c:pt idx="934">
                  <c:v>618.18004370586812</c:v>
                </c:pt>
                <c:pt idx="935">
                  <c:v>553.04267309038187</c:v>
                </c:pt>
                <c:pt idx="936">
                  <c:v>520.48237240888898</c:v>
                </c:pt>
                <c:pt idx="937">
                  <c:v>496.29127972212962</c:v>
                </c:pt>
                <c:pt idx="938">
                  <c:v>460.82303719005785</c:v>
                </c:pt>
                <c:pt idx="939">
                  <c:v>425.35898697111111</c:v>
                </c:pt>
                <c:pt idx="940">
                  <c:v>357.75181583892356</c:v>
                </c:pt>
                <c:pt idx="941">
                  <c:v>295.99309945601846</c:v>
                </c:pt>
                <c:pt idx="942">
                  <c:v>143.26048173629624</c:v>
                </c:pt>
                <c:pt idx="943">
                  <c:v>142.50577614916665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3737.7499896743516</c:v>
                </c:pt>
                <c:pt idx="951">
                  <c:v>7254.5935837630204</c:v>
                </c:pt>
                <c:pt idx="952">
                  <c:v>10455.457498985279</c:v>
                </c:pt>
                <c:pt idx="953">
                  <c:v>13386.498708338058</c:v>
                </c:pt>
                <c:pt idx="954">
                  <c:v>16211.735275042687</c:v>
                </c:pt>
                <c:pt idx="955">
                  <c:v>19147.099631980615</c:v>
                </c:pt>
                <c:pt idx="956">
                  <c:v>20834.516152746659</c:v>
                </c:pt>
                <c:pt idx="957">
                  <c:v>20300.097229205683</c:v>
                </c:pt>
                <c:pt idx="958">
                  <c:v>18160.436239592902</c:v>
                </c:pt>
                <c:pt idx="959">
                  <c:v>14957.966511281284</c:v>
                </c:pt>
                <c:pt idx="960">
                  <c:v>12128.43928787046</c:v>
                </c:pt>
                <c:pt idx="961">
                  <c:v>11203.255316488545</c:v>
                </c:pt>
                <c:pt idx="962">
                  <c:v>11921.72612464265</c:v>
                </c:pt>
                <c:pt idx="963">
                  <c:v>14466.994935824077</c:v>
                </c:pt>
                <c:pt idx="964">
                  <c:v>18986.78850663195</c:v>
                </c:pt>
                <c:pt idx="965">
                  <c:v>22715.192015519988</c:v>
                </c:pt>
                <c:pt idx="966">
                  <c:v>24480.985369288974</c:v>
                </c:pt>
                <c:pt idx="967">
                  <c:v>24352.170260845243</c:v>
                </c:pt>
                <c:pt idx="968">
                  <c:v>21204.941035632582</c:v>
                </c:pt>
                <c:pt idx="969">
                  <c:v>16779.761668417228</c:v>
                </c:pt>
                <c:pt idx="970">
                  <c:v>13314.344282329899</c:v>
                </c:pt>
                <c:pt idx="971">
                  <c:v>11887.85215728</c:v>
                </c:pt>
                <c:pt idx="972">
                  <c:v>12659.379935057788</c:v>
                </c:pt>
                <c:pt idx="973">
                  <c:v>13430.907712835577</c:v>
                </c:pt>
                <c:pt idx="974">
                  <c:v>14263.767202634552</c:v>
                </c:pt>
                <c:pt idx="975">
                  <c:v>14325.184373346367</c:v>
                </c:pt>
                <c:pt idx="976">
                  <c:v>15231.493973377026</c:v>
                </c:pt>
                <c:pt idx="977">
                  <c:v>16868.372001370808</c:v>
                </c:pt>
                <c:pt idx="978">
                  <c:v>18670.037126352596</c:v>
                </c:pt>
                <c:pt idx="979">
                  <c:v>22918.585446144392</c:v>
                </c:pt>
                <c:pt idx="980">
                  <c:v>28286.771110370355</c:v>
                </c:pt>
                <c:pt idx="981">
                  <c:v>31690.302555306662</c:v>
                </c:pt>
                <c:pt idx="982">
                  <c:v>31256.836176619294</c:v>
                </c:pt>
                <c:pt idx="983">
                  <c:v>27988.567097951385</c:v>
                </c:pt>
                <c:pt idx="984">
                  <c:v>21440.097143656123</c:v>
                </c:pt>
                <c:pt idx="985">
                  <c:v>14312.475770580135</c:v>
                </c:pt>
                <c:pt idx="986">
                  <c:v>9604.3212595713758</c:v>
                </c:pt>
                <c:pt idx="987">
                  <c:v>4788.3855523800194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2016.7786687051853</c:v>
                </c:pt>
                <c:pt idx="1071">
                  <c:v>3999.2793893201733</c:v>
                </c:pt>
                <c:pt idx="1072">
                  <c:v>5939.4894170963526</c:v>
                </c:pt>
                <c:pt idx="1073">
                  <c:v>8413.4077404969103</c:v>
                </c:pt>
                <c:pt idx="1074">
                  <c:v>11379.098723101484</c:v>
                </c:pt>
                <c:pt idx="1075">
                  <c:v>14639.029677836947</c:v>
                </c:pt>
                <c:pt idx="1076">
                  <c:v>16961.394941994451</c:v>
                </c:pt>
                <c:pt idx="1077">
                  <c:v>19609.895685557178</c:v>
                </c:pt>
                <c:pt idx="1078">
                  <c:v>21716.842608506944</c:v>
                </c:pt>
                <c:pt idx="1079">
                  <c:v>23041.012799149743</c:v>
                </c:pt>
                <c:pt idx="1080">
                  <c:v>25278.729350157686</c:v>
                </c:pt>
                <c:pt idx="1081">
                  <c:v>26944.305625921206</c:v>
                </c:pt>
                <c:pt idx="1082">
                  <c:v>27898.784749782521</c:v>
                </c:pt>
                <c:pt idx="1083">
                  <c:v>27877.226103567413</c:v>
                </c:pt>
                <c:pt idx="1084">
                  <c:v>31804.724365604714</c:v>
                </c:pt>
                <c:pt idx="1085">
                  <c:v>34948.027347349707</c:v>
                </c:pt>
                <c:pt idx="1086">
                  <c:v>36581.056510959192</c:v>
                </c:pt>
                <c:pt idx="1087">
                  <c:v>40255.192106009468</c:v>
                </c:pt>
                <c:pt idx="1088">
                  <c:v>43531.000895447018</c:v>
                </c:pt>
                <c:pt idx="1089">
                  <c:v>45049.292603225345</c:v>
                </c:pt>
                <c:pt idx="1090">
                  <c:v>45663.023411716378</c:v>
                </c:pt>
                <c:pt idx="1091">
                  <c:v>47886.143100506488</c:v>
                </c:pt>
                <c:pt idx="1092">
                  <c:v>47983.950284136336</c:v>
                </c:pt>
                <c:pt idx="1093">
                  <c:v>44575.212749738363</c:v>
                </c:pt>
                <c:pt idx="1094">
                  <c:v>39360.003114153282</c:v>
                </c:pt>
                <c:pt idx="1095">
                  <c:v>36969.402624501003</c:v>
                </c:pt>
                <c:pt idx="1096">
                  <c:v>35320.119119833602</c:v>
                </c:pt>
                <c:pt idx="1097">
                  <c:v>36050.394164166697</c:v>
                </c:pt>
                <c:pt idx="1098">
                  <c:v>41544.247361291971</c:v>
                </c:pt>
                <c:pt idx="1099">
                  <c:v>42367.796124159926</c:v>
                </c:pt>
                <c:pt idx="1100">
                  <c:v>38281.482272418383</c:v>
                </c:pt>
                <c:pt idx="1101">
                  <c:v>32492.671712521511</c:v>
                </c:pt>
                <c:pt idx="1102">
                  <c:v>26345.641728412778</c:v>
                </c:pt>
                <c:pt idx="1103">
                  <c:v>19857.786421879377</c:v>
                </c:pt>
                <c:pt idx="1104">
                  <c:v>13209.20424595345</c:v>
                </c:pt>
                <c:pt idx="1105">
                  <c:v>10414.108695052591</c:v>
                </c:pt>
                <c:pt idx="1106">
                  <c:v>8884.578392187932</c:v>
                </c:pt>
                <c:pt idx="1107">
                  <c:v>8679.6009402567379</c:v>
                </c:pt>
                <c:pt idx="1108">
                  <c:v>12260.897670368093</c:v>
                </c:pt>
                <c:pt idx="1109">
                  <c:v>17058.18001348223</c:v>
                </c:pt>
                <c:pt idx="1110">
                  <c:v>21883.405080073328</c:v>
                </c:pt>
                <c:pt idx="1111">
                  <c:v>29299.9795737733</c:v>
                </c:pt>
                <c:pt idx="1112">
                  <c:v>35642.317117110382</c:v>
                </c:pt>
                <c:pt idx="1113">
                  <c:v>38689.733261590802</c:v>
                </c:pt>
                <c:pt idx="1114">
                  <c:v>41915.214086812106</c:v>
                </c:pt>
                <c:pt idx="1115">
                  <c:v>45338.897741447261</c:v>
                </c:pt>
                <c:pt idx="1116">
                  <c:v>47654.635662575893</c:v>
                </c:pt>
                <c:pt idx="1117">
                  <c:v>44745.419955192941</c:v>
                </c:pt>
                <c:pt idx="1118">
                  <c:v>38931.689629908149</c:v>
                </c:pt>
                <c:pt idx="1119">
                  <c:v>35382.226100811793</c:v>
                </c:pt>
                <c:pt idx="1120">
                  <c:v>32960.546670106756</c:v>
                </c:pt>
                <c:pt idx="1121">
                  <c:v>31823.927327385682</c:v>
                </c:pt>
                <c:pt idx="1122">
                  <c:v>32006.044379193023</c:v>
                </c:pt>
                <c:pt idx="1123">
                  <c:v>29330.629910775697</c:v>
                </c:pt>
                <c:pt idx="1124">
                  <c:v>25197.541826092605</c:v>
                </c:pt>
                <c:pt idx="1125">
                  <c:v>22327.692289055529</c:v>
                </c:pt>
                <c:pt idx="1126">
                  <c:v>20824.380123344923</c:v>
                </c:pt>
                <c:pt idx="1127">
                  <c:v>22114.236467751143</c:v>
                </c:pt>
                <c:pt idx="1128">
                  <c:v>26233.657489282497</c:v>
                </c:pt>
                <c:pt idx="1129">
                  <c:v>28989.147234793149</c:v>
                </c:pt>
                <c:pt idx="1130">
                  <c:v>26233.657489282497</c:v>
                </c:pt>
                <c:pt idx="1131">
                  <c:v>19196.929795859709</c:v>
                </c:pt>
                <c:pt idx="1132">
                  <c:v>10610.219989282476</c:v>
                </c:pt>
                <c:pt idx="1133">
                  <c:v>4788.09296640306</c:v>
                </c:pt>
                <c:pt idx="1134">
                  <c:v>383.03359863284879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6F-4CF1-A0A5-B62348237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40546671"/>
        <c:axId val="1240545423"/>
      </c:lineChart>
      <c:catAx>
        <c:axId val="124054667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Total</a:t>
                </a:r>
                <a:r>
                  <a:rPr lang="en-GB" sz="1100" baseline="0"/>
                  <a:t> Elapsed Time (sec)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0545423"/>
        <c:crosses val="autoZero"/>
        <c:auto val="1"/>
        <c:lblAlgn val="ctr"/>
        <c:lblOffset val="100"/>
        <c:noMultiLvlLbl val="0"/>
      </c:catAx>
      <c:valAx>
        <c:axId val="124054542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Tractive</a:t>
                </a:r>
                <a:r>
                  <a:rPr lang="en-GB" sz="1100" baseline="0"/>
                  <a:t> Power (W)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0546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Sheet1!$AA$2</c:f>
              <c:strCache>
                <c:ptCount val="1"/>
                <c:pt idx="0">
                  <c:v>Moments of Braking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Sheet1!$AA$3:$AA$1181</c:f>
              <c:numCache>
                <c:formatCode>General</c:formatCode>
                <c:ptCount val="117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0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0</c:v>
                </c:pt>
                <c:pt idx="905">
                  <c:v>0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1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0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4D-4334-95D4-B8E2003CA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1159123967"/>
        <c:axId val="1159132287"/>
      </c:barChart>
      <c:catAx>
        <c:axId val="115912396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Elapsed</a:t>
                </a:r>
                <a:r>
                  <a:rPr lang="en-GB" baseline="0"/>
                  <a:t> Time (sec)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9132287"/>
        <c:crosses val="autoZero"/>
        <c:auto val="1"/>
        <c:lblAlgn val="ctr"/>
        <c:lblOffset val="100"/>
        <c:noMultiLvlLbl val="0"/>
      </c:catAx>
      <c:valAx>
        <c:axId val="11591322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Brakes</a:t>
                </a:r>
                <a:r>
                  <a:rPr lang="en-GB" sz="1200" baseline="0"/>
                  <a:t> ON/OFF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91239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Kinetic Energy</a:t>
            </a:r>
            <a:r>
              <a:rPr lang="en-US" baseline="0"/>
              <a:t> (J)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noFill/>
            <a:ln w="9525" cap="flat" cmpd="sng" algn="ctr">
              <a:solidFill>
                <a:schemeClr val="accent6"/>
              </a:solidFill>
              <a:miter lim="800000"/>
            </a:ln>
            <a:effectLst>
              <a:glow rad="63500">
                <a:schemeClr val="accent6">
                  <a:satMod val="175000"/>
                  <a:alpha val="25000"/>
                </a:schemeClr>
              </a:glow>
            </a:effectLst>
          </c:spPr>
          <c:invertIfNegative val="0"/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Sheet1!$AE$71</c:f>
              <c:numCache>
                <c:formatCode>0.00</c:formatCode>
                <c:ptCount val="1"/>
                <c:pt idx="0">
                  <c:v>35320.97520412608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84-45F9-8DF7-72C1E8383AB9}"/>
            </c:ext>
          </c:extLst>
        </c:ser>
        <c:ser>
          <c:idx val="1"/>
          <c:order val="1"/>
          <c:tx>
            <c:strRef>
              <c:f>Sheet1!$AC$2</c:f>
              <c:strCache>
                <c:ptCount val="1"/>
                <c:pt idx="0">
                  <c:v>Kinetic Energy</c:v>
                </c:pt>
              </c:strCache>
            </c:strRef>
          </c:tx>
          <c:spPr>
            <a:noFill/>
            <a:ln w="9525" cap="flat" cmpd="sng" algn="ctr">
              <a:solidFill>
                <a:schemeClr val="accent5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</c:spPr>
          <c:invertIfNegative val="0"/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Sheet1!$AC$3:$AC$1181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11.689814814814817</c:v>
                </c:pt>
                <c:pt idx="12">
                  <c:v>2808.4780092592596</c:v>
                </c:pt>
                <c:pt idx="13">
                  <c:v>9495.0520833333321</c:v>
                </c:pt>
                <c:pt idx="14">
                  <c:v>18703.703703703704</c:v>
                </c:pt>
                <c:pt idx="15">
                  <c:v>29811.950231481478</c:v>
                </c:pt>
                <c:pt idx="16">
                  <c:v>42083.333333333328</c:v>
                </c:pt>
                <c:pt idx="17">
                  <c:v>55655.208333333343</c:v>
                </c:pt>
                <c:pt idx="18">
                  <c:v>69308.912037037036</c:v>
                </c:pt>
                <c:pt idx="19">
                  <c:v>81504.311342592569</c:v>
                </c:pt>
                <c:pt idx="20">
                  <c:v>91557.552083333299</c:v>
                </c:pt>
                <c:pt idx="21">
                  <c:v>97870.052083333328</c:v>
                </c:pt>
                <c:pt idx="22">
                  <c:v>103291.20370370371</c:v>
                </c:pt>
                <c:pt idx="23">
                  <c:v>104392.96874999996</c:v>
                </c:pt>
                <c:pt idx="24">
                  <c:v>98942.592592592569</c:v>
                </c:pt>
                <c:pt idx="25">
                  <c:v>83468.20023148146</c:v>
                </c:pt>
                <c:pt idx="26">
                  <c:v>59761.255787037044</c:v>
                </c:pt>
                <c:pt idx="27">
                  <c:v>34087.5</c:v>
                </c:pt>
                <c:pt idx="28">
                  <c:v>14732.089120370369</c:v>
                </c:pt>
                <c:pt idx="29">
                  <c:v>4675.9259259259261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657.55208333333326</c:v>
                </c:pt>
                <c:pt idx="35">
                  <c:v>4675.9259259259261</c:v>
                </c:pt>
                <c:pt idx="36">
                  <c:v>9831.1342592592573</c:v>
                </c:pt>
                <c:pt idx="37">
                  <c:v>16438.802083333336</c:v>
                </c:pt>
                <c:pt idx="38">
                  <c:v>24735.648148148142</c:v>
                </c:pt>
                <c:pt idx="39">
                  <c:v>34721.672453703701</c:v>
                </c:pt>
                <c:pt idx="40">
                  <c:v>44935.648148148153</c:v>
                </c:pt>
                <c:pt idx="41">
                  <c:v>56464.728009259255</c:v>
                </c:pt>
                <c:pt idx="42">
                  <c:v>69308.912037037036</c:v>
                </c:pt>
                <c:pt idx="43">
                  <c:v>80531.134259259285</c:v>
                </c:pt>
                <c:pt idx="44">
                  <c:v>89500.144675925912</c:v>
                </c:pt>
                <c:pt idx="45">
                  <c:v>97870.052083333328</c:v>
                </c:pt>
                <c:pt idx="46">
                  <c:v>104392.96874999996</c:v>
                </c:pt>
                <c:pt idx="47">
                  <c:v>111126.30208333334</c:v>
                </c:pt>
                <c:pt idx="48">
                  <c:v>118070.05208333336</c:v>
                </c:pt>
                <c:pt idx="49">
                  <c:v>126437.03703703704</c:v>
                </c:pt>
                <c:pt idx="50">
                  <c:v>136350</c:v>
                </c:pt>
                <c:pt idx="51">
                  <c:v>147949.21875</c:v>
                </c:pt>
                <c:pt idx="52">
                  <c:v>157298.14814814812</c:v>
                </c:pt>
                <c:pt idx="53">
                  <c:v>166933.47800925924</c:v>
                </c:pt>
                <c:pt idx="54">
                  <c:v>175420.2835648148</c:v>
                </c:pt>
                <c:pt idx="55">
                  <c:v>184117.50578703705</c:v>
                </c:pt>
                <c:pt idx="56">
                  <c:v>188545.02314814815</c:v>
                </c:pt>
                <c:pt idx="57">
                  <c:v>185587.5</c:v>
                </c:pt>
                <c:pt idx="58">
                  <c:v>171150.57870370365</c:v>
                </c:pt>
                <c:pt idx="59">
                  <c:v>145330.70023148149</c:v>
                </c:pt>
                <c:pt idx="60">
                  <c:v>115732.08912037036</c:v>
                </c:pt>
                <c:pt idx="61">
                  <c:v>87466.116898148146</c:v>
                </c:pt>
                <c:pt idx="62">
                  <c:v>63151.302083333321</c:v>
                </c:pt>
                <c:pt idx="63">
                  <c:v>42787.644675925912</c:v>
                </c:pt>
                <c:pt idx="64">
                  <c:v>26375.144675925923</c:v>
                </c:pt>
                <c:pt idx="65">
                  <c:v>12730.208333333332</c:v>
                </c:pt>
                <c:pt idx="66">
                  <c:v>4912.6446759259261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143.20023148148144</c:v>
                </c:pt>
                <c:pt idx="108">
                  <c:v>353.61689814814821</c:v>
                </c:pt>
                <c:pt idx="109">
                  <c:v>657.55208333333326</c:v>
                </c:pt>
                <c:pt idx="110">
                  <c:v>1826.5335648148148</c:v>
                </c:pt>
                <c:pt idx="111">
                  <c:v>3580.005787037037</c:v>
                </c:pt>
                <c:pt idx="112">
                  <c:v>6455.7002314814818</c:v>
                </c:pt>
                <c:pt idx="113">
                  <c:v>10874.450231481478</c:v>
                </c:pt>
                <c:pt idx="114">
                  <c:v>17780.208333333332</c:v>
                </c:pt>
                <c:pt idx="115">
                  <c:v>26933.333333333332</c:v>
                </c:pt>
                <c:pt idx="116">
                  <c:v>37980.208333333328</c:v>
                </c:pt>
                <c:pt idx="117">
                  <c:v>50152.228009259263</c:v>
                </c:pt>
                <c:pt idx="118">
                  <c:v>65755.208333333343</c:v>
                </c:pt>
                <c:pt idx="119">
                  <c:v>80531.134259259285</c:v>
                </c:pt>
                <c:pt idx="120">
                  <c:v>98942.592592592569</c:v>
                </c:pt>
                <c:pt idx="121">
                  <c:v>116898.14814814815</c:v>
                </c:pt>
                <c:pt idx="122">
                  <c:v>138886.6898148148</c:v>
                </c:pt>
                <c:pt idx="123">
                  <c:v>160021.87499999994</c:v>
                </c:pt>
                <c:pt idx="124">
                  <c:v>184117.50578703705</c:v>
                </c:pt>
                <c:pt idx="125">
                  <c:v>209902.3148148148</c:v>
                </c:pt>
                <c:pt idx="126">
                  <c:v>237376.30208333328</c:v>
                </c:pt>
                <c:pt idx="127">
                  <c:v>263020.83333333337</c:v>
                </c:pt>
                <c:pt idx="128">
                  <c:v>288142.24537037034</c:v>
                </c:pt>
                <c:pt idx="129">
                  <c:v>308684.17245370365</c:v>
                </c:pt>
                <c:pt idx="130">
                  <c:v>322124.53703703714</c:v>
                </c:pt>
                <c:pt idx="131">
                  <c:v>326017.24537037028</c:v>
                </c:pt>
                <c:pt idx="132">
                  <c:v>318255.20833333331</c:v>
                </c:pt>
                <c:pt idx="133">
                  <c:v>306787.5</c:v>
                </c:pt>
                <c:pt idx="134">
                  <c:v>301132.55208333326</c:v>
                </c:pt>
                <c:pt idx="135">
                  <c:v>297391.81134259258</c:v>
                </c:pt>
                <c:pt idx="136">
                  <c:v>297391.81134259258</c:v>
                </c:pt>
                <c:pt idx="137">
                  <c:v>303011.68981481483</c:v>
                </c:pt>
                <c:pt idx="138">
                  <c:v>316329.31134259253</c:v>
                </c:pt>
                <c:pt idx="139">
                  <c:v>331900.14467592601</c:v>
                </c:pt>
                <c:pt idx="140">
                  <c:v>349864.46759259258</c:v>
                </c:pt>
                <c:pt idx="141">
                  <c:v>370380.09259259258</c:v>
                </c:pt>
                <c:pt idx="142">
                  <c:v>391480.20833333331</c:v>
                </c:pt>
                <c:pt idx="143">
                  <c:v>410970.05208333326</c:v>
                </c:pt>
                <c:pt idx="144">
                  <c:v>430933.33333333331</c:v>
                </c:pt>
                <c:pt idx="145">
                  <c:v>451370.05208333331</c:v>
                </c:pt>
                <c:pt idx="146">
                  <c:v>467592.59259259258</c:v>
                </c:pt>
                <c:pt idx="147">
                  <c:v>481725.57870370377</c:v>
                </c:pt>
                <c:pt idx="148">
                  <c:v>493663.80208333331</c:v>
                </c:pt>
                <c:pt idx="149">
                  <c:v>500896.875</c:v>
                </c:pt>
                <c:pt idx="150">
                  <c:v>505748.14814814815</c:v>
                </c:pt>
                <c:pt idx="151">
                  <c:v>510622.8009259259</c:v>
                </c:pt>
                <c:pt idx="152">
                  <c:v>510622.8009259259</c:v>
                </c:pt>
                <c:pt idx="153">
                  <c:v>513068.89467592584</c:v>
                </c:pt>
                <c:pt idx="154">
                  <c:v>513068.89467592584</c:v>
                </c:pt>
                <c:pt idx="155">
                  <c:v>515520.83333333326</c:v>
                </c:pt>
                <c:pt idx="156">
                  <c:v>517978.6168981482</c:v>
                </c:pt>
                <c:pt idx="157">
                  <c:v>520442.24537037045</c:v>
                </c:pt>
                <c:pt idx="158">
                  <c:v>522911.71874999988</c:v>
                </c:pt>
                <c:pt idx="159">
                  <c:v>530355.20833333337</c:v>
                </c:pt>
                <c:pt idx="160">
                  <c:v>540361.68981481483</c:v>
                </c:pt>
                <c:pt idx="161">
                  <c:v>550461.68981481472</c:v>
                </c:pt>
                <c:pt idx="162">
                  <c:v>558098.06134259258</c:v>
                </c:pt>
                <c:pt idx="163">
                  <c:v>568361.71875</c:v>
                </c:pt>
                <c:pt idx="164">
                  <c:v>576120.83333333326</c:v>
                </c:pt>
                <c:pt idx="165">
                  <c:v>578718.89467592584</c:v>
                </c:pt>
                <c:pt idx="166">
                  <c:v>581322.80092592596</c:v>
                </c:pt>
                <c:pt idx="167">
                  <c:v>578718.89467592584</c:v>
                </c:pt>
                <c:pt idx="168">
                  <c:v>576120.83333333326</c:v>
                </c:pt>
                <c:pt idx="169">
                  <c:v>576120.83333333326</c:v>
                </c:pt>
                <c:pt idx="170">
                  <c:v>573528.61689814797</c:v>
                </c:pt>
                <c:pt idx="171">
                  <c:v>573528.61689814797</c:v>
                </c:pt>
                <c:pt idx="172">
                  <c:v>573528.61689814797</c:v>
                </c:pt>
                <c:pt idx="173">
                  <c:v>570942.24537037045</c:v>
                </c:pt>
                <c:pt idx="174">
                  <c:v>568361.71875</c:v>
                </c:pt>
                <c:pt idx="175">
                  <c:v>565787.03703703696</c:v>
                </c:pt>
                <c:pt idx="176">
                  <c:v>563218.20023148134</c:v>
                </c:pt>
                <c:pt idx="177">
                  <c:v>560655.20833333326</c:v>
                </c:pt>
                <c:pt idx="178">
                  <c:v>558098.06134259258</c:v>
                </c:pt>
                <c:pt idx="179">
                  <c:v>553001.30208333326</c:v>
                </c:pt>
                <c:pt idx="180">
                  <c:v>550461.68981481472</c:v>
                </c:pt>
                <c:pt idx="181">
                  <c:v>542877.92245370382</c:v>
                </c:pt>
                <c:pt idx="182">
                  <c:v>537851.30208333326</c:v>
                </c:pt>
                <c:pt idx="183">
                  <c:v>532848.0613425927</c:v>
                </c:pt>
                <c:pt idx="184">
                  <c:v>527868.20023148146</c:v>
                </c:pt>
                <c:pt idx="185">
                  <c:v>522911.71874999988</c:v>
                </c:pt>
                <c:pt idx="186">
                  <c:v>520442.24537037045</c:v>
                </c:pt>
                <c:pt idx="187">
                  <c:v>520442.24537037045</c:v>
                </c:pt>
                <c:pt idx="188">
                  <c:v>520442.24537037045</c:v>
                </c:pt>
                <c:pt idx="189">
                  <c:v>522911.71874999988</c:v>
                </c:pt>
                <c:pt idx="190">
                  <c:v>525387.03703703696</c:v>
                </c:pt>
                <c:pt idx="191">
                  <c:v>525387.03703703696</c:v>
                </c:pt>
                <c:pt idx="192">
                  <c:v>530355.20833333337</c:v>
                </c:pt>
                <c:pt idx="193">
                  <c:v>535346.7592592591</c:v>
                </c:pt>
                <c:pt idx="194">
                  <c:v>542877.92245370382</c:v>
                </c:pt>
                <c:pt idx="195">
                  <c:v>547927.92245370359</c:v>
                </c:pt>
                <c:pt idx="196">
                  <c:v>550461.68981481472</c:v>
                </c:pt>
                <c:pt idx="197">
                  <c:v>550461.68981481472</c:v>
                </c:pt>
                <c:pt idx="198">
                  <c:v>550461.68981481472</c:v>
                </c:pt>
                <c:pt idx="199">
                  <c:v>545400</c:v>
                </c:pt>
                <c:pt idx="200">
                  <c:v>537851.30208333326</c:v>
                </c:pt>
                <c:pt idx="201">
                  <c:v>530355.20833333337</c:v>
                </c:pt>
                <c:pt idx="202">
                  <c:v>520442.24537037045</c:v>
                </c:pt>
                <c:pt idx="203">
                  <c:v>513068.89467592584</c:v>
                </c:pt>
                <c:pt idx="204">
                  <c:v>503319.58912037028</c:v>
                </c:pt>
                <c:pt idx="205">
                  <c:v>491264.4675925927</c:v>
                </c:pt>
                <c:pt idx="206">
                  <c:v>479355.46875</c:v>
                </c:pt>
                <c:pt idx="207">
                  <c:v>465257.55208333326</c:v>
                </c:pt>
                <c:pt idx="208">
                  <c:v>451370.05208333331</c:v>
                </c:pt>
                <c:pt idx="209">
                  <c:v>437692.96875</c:v>
                </c:pt>
                <c:pt idx="210">
                  <c:v>424226.30208333337</c:v>
                </c:pt>
                <c:pt idx="211">
                  <c:v>413164.81481481483</c:v>
                </c:pt>
                <c:pt idx="212">
                  <c:v>402249.45023148146</c:v>
                </c:pt>
                <c:pt idx="213">
                  <c:v>389343.89467592596</c:v>
                </c:pt>
                <c:pt idx="214">
                  <c:v>372463.80208333343</c:v>
                </c:pt>
                <c:pt idx="215">
                  <c:v>360049.21875</c:v>
                </c:pt>
                <c:pt idx="216">
                  <c:v>345831.48148148146</c:v>
                </c:pt>
                <c:pt idx="217">
                  <c:v>335851.30208333331</c:v>
                </c:pt>
                <c:pt idx="218">
                  <c:v>329933.33333333337</c:v>
                </c:pt>
                <c:pt idx="219">
                  <c:v>327972.36689814815</c:v>
                </c:pt>
                <c:pt idx="220">
                  <c:v>329933.33333333337</c:v>
                </c:pt>
                <c:pt idx="221">
                  <c:v>335851.30208333331</c:v>
                </c:pt>
                <c:pt idx="222">
                  <c:v>343823.75578703696</c:v>
                </c:pt>
                <c:pt idx="223">
                  <c:v>353920.83333333326</c:v>
                </c:pt>
                <c:pt idx="224">
                  <c:v>362103.70370370377</c:v>
                </c:pt>
                <c:pt idx="225">
                  <c:v>370380.09259259258</c:v>
                </c:pt>
                <c:pt idx="226">
                  <c:v>378750</c:v>
                </c:pt>
                <c:pt idx="227">
                  <c:v>387213.4259259259</c:v>
                </c:pt>
                <c:pt idx="228">
                  <c:v>397924.21875</c:v>
                </c:pt>
                <c:pt idx="229">
                  <c:v>408781.13425925915</c:v>
                </c:pt>
                <c:pt idx="230">
                  <c:v>419784.17245370359</c:v>
                </c:pt>
                <c:pt idx="231">
                  <c:v>428691.81134259247</c:v>
                </c:pt>
                <c:pt idx="232">
                  <c:v>437692.96875</c:v>
                </c:pt>
                <c:pt idx="233">
                  <c:v>446787.6446759259</c:v>
                </c:pt>
                <c:pt idx="234">
                  <c:v>451370.05208333331</c:v>
                </c:pt>
                <c:pt idx="235">
                  <c:v>455975.83912037028</c:v>
                </c:pt>
                <c:pt idx="236">
                  <c:v>460605.00578703708</c:v>
                </c:pt>
                <c:pt idx="237">
                  <c:v>465257.55208333326</c:v>
                </c:pt>
                <c:pt idx="238">
                  <c:v>467592.59259259258</c:v>
                </c:pt>
                <c:pt idx="239">
                  <c:v>469933.47800925927</c:v>
                </c:pt>
                <c:pt idx="240">
                  <c:v>469933.47800925927</c:v>
                </c:pt>
                <c:pt idx="241">
                  <c:v>469933.47800925927</c:v>
                </c:pt>
                <c:pt idx="242">
                  <c:v>467592.59259259258</c:v>
                </c:pt>
                <c:pt idx="243">
                  <c:v>462928.35648148146</c:v>
                </c:pt>
                <c:pt idx="244">
                  <c:v>462928.35648148146</c:v>
                </c:pt>
                <c:pt idx="245">
                  <c:v>462928.35648148146</c:v>
                </c:pt>
                <c:pt idx="246">
                  <c:v>465257.55208333326</c:v>
                </c:pt>
                <c:pt idx="247">
                  <c:v>469933.47800925927</c:v>
                </c:pt>
                <c:pt idx="248">
                  <c:v>469933.47800925927</c:v>
                </c:pt>
                <c:pt idx="249">
                  <c:v>460605.00578703708</c:v>
                </c:pt>
                <c:pt idx="250">
                  <c:v>439957.87037037034</c:v>
                </c:pt>
                <c:pt idx="251">
                  <c:v>408781.13425925915</c:v>
                </c:pt>
                <c:pt idx="252">
                  <c:v>370380.09259259258</c:v>
                </c:pt>
                <c:pt idx="253">
                  <c:v>326017.24537037028</c:v>
                </c:pt>
                <c:pt idx="254">
                  <c:v>284483.33333333331</c:v>
                </c:pt>
                <c:pt idx="255">
                  <c:v>247476.30208333337</c:v>
                </c:pt>
                <c:pt idx="256">
                  <c:v>222620.83333333337</c:v>
                </c:pt>
                <c:pt idx="257">
                  <c:v>206781.13425925927</c:v>
                </c:pt>
                <c:pt idx="258">
                  <c:v>200608.91203703705</c:v>
                </c:pt>
                <c:pt idx="259">
                  <c:v>202143.20023148146</c:v>
                </c:pt>
                <c:pt idx="260">
                  <c:v>208338.80208333331</c:v>
                </c:pt>
                <c:pt idx="261">
                  <c:v>221010.56134259255</c:v>
                </c:pt>
                <c:pt idx="262">
                  <c:v>235713.4259259259</c:v>
                </c:pt>
                <c:pt idx="263">
                  <c:v>252605.20833333328</c:v>
                </c:pt>
                <c:pt idx="264">
                  <c:v>270081.48148148152</c:v>
                </c:pt>
                <c:pt idx="265">
                  <c:v>284483.33333333331</c:v>
                </c:pt>
                <c:pt idx="266">
                  <c:v>297391.81134259258</c:v>
                </c:pt>
                <c:pt idx="267">
                  <c:v>308684.17245370365</c:v>
                </c:pt>
                <c:pt idx="268">
                  <c:v>318255.20833333331</c:v>
                </c:pt>
                <c:pt idx="269">
                  <c:v>326017.24537037028</c:v>
                </c:pt>
                <c:pt idx="270">
                  <c:v>333872.80092592584</c:v>
                </c:pt>
                <c:pt idx="271">
                  <c:v>339825.83912037045</c:v>
                </c:pt>
                <c:pt idx="272">
                  <c:v>343823.75578703696</c:v>
                </c:pt>
                <c:pt idx="273">
                  <c:v>343823.75578703696</c:v>
                </c:pt>
                <c:pt idx="274">
                  <c:v>335851.30208333331</c:v>
                </c:pt>
                <c:pt idx="275">
                  <c:v>324067.96874999988</c:v>
                </c:pt>
                <c:pt idx="276">
                  <c:v>310586.68981481483</c:v>
                </c:pt>
                <c:pt idx="277">
                  <c:v>295530.20833333337</c:v>
                </c:pt>
                <c:pt idx="278">
                  <c:v>275438.33912037034</c:v>
                </c:pt>
                <c:pt idx="279">
                  <c:v>256053.70370370374</c:v>
                </c:pt>
                <c:pt idx="280">
                  <c:v>239045.02314814818</c:v>
                </c:pt>
                <c:pt idx="281">
                  <c:v>225858.91203703702</c:v>
                </c:pt>
                <c:pt idx="282">
                  <c:v>216214.8148148148</c:v>
                </c:pt>
                <c:pt idx="283">
                  <c:v>203683.33333333331</c:v>
                </c:pt>
                <c:pt idx="284">
                  <c:v>194530.20833333334</c:v>
                </c:pt>
                <c:pt idx="285">
                  <c:v>187063.33912037036</c:v>
                </c:pt>
                <c:pt idx="286">
                  <c:v>181195.05208333331</c:v>
                </c:pt>
                <c:pt idx="287">
                  <c:v>175420.2835648148</c:v>
                </c:pt>
                <c:pt idx="288">
                  <c:v>171150.57870370365</c:v>
                </c:pt>
                <c:pt idx="289">
                  <c:v>168333.33333333331</c:v>
                </c:pt>
                <c:pt idx="290">
                  <c:v>165539.46759259258</c:v>
                </c:pt>
                <c:pt idx="291">
                  <c:v>162768.98148148146</c:v>
                </c:pt>
                <c:pt idx="292">
                  <c:v>161392.50578703702</c:v>
                </c:pt>
                <c:pt idx="293">
                  <c:v>160021.87499999994</c:v>
                </c:pt>
                <c:pt idx="294">
                  <c:v>158657.08912037039</c:v>
                </c:pt>
                <c:pt idx="295">
                  <c:v>158657.08912037039</c:v>
                </c:pt>
                <c:pt idx="296">
                  <c:v>157298.14814814812</c:v>
                </c:pt>
                <c:pt idx="297">
                  <c:v>155945.05208333334</c:v>
                </c:pt>
                <c:pt idx="298">
                  <c:v>154597.80092592593</c:v>
                </c:pt>
                <c:pt idx="299">
                  <c:v>151920.83333333331</c:v>
                </c:pt>
                <c:pt idx="300">
                  <c:v>147949.21875</c:v>
                </c:pt>
                <c:pt idx="301">
                  <c:v>142735.56134259261</c:v>
                </c:pt>
                <c:pt idx="302">
                  <c:v>137615.42245370368</c:v>
                </c:pt>
                <c:pt idx="303">
                  <c:v>130110.56134259261</c:v>
                </c:pt>
                <c:pt idx="304">
                  <c:v>121620.83333333331</c:v>
                </c:pt>
                <c:pt idx="305">
                  <c:v>111126.30208333334</c:v>
                </c:pt>
                <c:pt idx="306">
                  <c:v>100020.97800925924</c:v>
                </c:pt>
                <c:pt idx="307">
                  <c:v>90525.925925925942</c:v>
                </c:pt>
                <c:pt idx="308">
                  <c:v>80531.134259259285</c:v>
                </c:pt>
                <c:pt idx="309">
                  <c:v>72035.561342592584</c:v>
                </c:pt>
                <c:pt idx="310">
                  <c:v>64881.394675925942</c:v>
                </c:pt>
                <c:pt idx="311">
                  <c:v>59761.255787037044</c:v>
                </c:pt>
                <c:pt idx="312">
                  <c:v>55655.208333333343</c:v>
                </c:pt>
                <c:pt idx="313">
                  <c:v>54053.703703703701</c:v>
                </c:pt>
                <c:pt idx="314">
                  <c:v>52475.578703703701</c:v>
                </c:pt>
                <c:pt idx="315">
                  <c:v>52475.578703703701</c:v>
                </c:pt>
                <c:pt idx="316">
                  <c:v>53261.71875</c:v>
                </c:pt>
                <c:pt idx="317">
                  <c:v>53261.71875</c:v>
                </c:pt>
                <c:pt idx="318">
                  <c:v>53261.71875</c:v>
                </c:pt>
                <c:pt idx="319">
                  <c:v>52475.578703703701</c:v>
                </c:pt>
                <c:pt idx="320">
                  <c:v>51695.283564814818</c:v>
                </c:pt>
                <c:pt idx="321">
                  <c:v>50152.228009259263</c:v>
                </c:pt>
                <c:pt idx="322">
                  <c:v>48632.552083333336</c:v>
                </c:pt>
                <c:pt idx="323">
                  <c:v>48632.552083333336</c:v>
                </c:pt>
                <c:pt idx="324">
                  <c:v>47881.481481481489</c:v>
                </c:pt>
                <c:pt idx="325">
                  <c:v>49389.467592592591</c:v>
                </c:pt>
                <c:pt idx="326">
                  <c:v>52475.578703703701</c:v>
                </c:pt>
                <c:pt idx="327">
                  <c:v>55655.208333333343</c:v>
                </c:pt>
                <c:pt idx="328">
                  <c:v>58101.302083333328</c:v>
                </c:pt>
                <c:pt idx="329">
                  <c:v>58928.356481481474</c:v>
                </c:pt>
                <c:pt idx="330">
                  <c:v>60600</c:v>
                </c:pt>
                <c:pt idx="331">
                  <c:v>61444.589120370372</c:v>
                </c:pt>
                <c:pt idx="332">
                  <c:v>61444.589120370372</c:v>
                </c:pt>
                <c:pt idx="333">
                  <c:v>60600</c:v>
                </c:pt>
                <c:pt idx="334">
                  <c:v>59761.255787037044</c:v>
                </c:pt>
                <c:pt idx="335">
                  <c:v>59761.255787037044</c:v>
                </c:pt>
                <c:pt idx="336">
                  <c:v>57280.092592592591</c:v>
                </c:pt>
                <c:pt idx="337">
                  <c:v>49389.467592592591</c:v>
                </c:pt>
                <c:pt idx="338">
                  <c:v>37980.208333333328</c:v>
                </c:pt>
                <c:pt idx="339">
                  <c:v>24735.648148148142</c:v>
                </c:pt>
                <c:pt idx="340">
                  <c:v>13913.802083333336</c:v>
                </c:pt>
                <c:pt idx="341">
                  <c:v>6733.333333333333</c:v>
                </c:pt>
                <c:pt idx="342">
                  <c:v>3182.552083333333</c:v>
                </c:pt>
                <c:pt idx="343">
                  <c:v>1545.9780092592589</c:v>
                </c:pt>
                <c:pt idx="344">
                  <c:v>1055.0057870370372</c:v>
                </c:pt>
                <c:pt idx="345">
                  <c:v>844.58912037037032</c:v>
                </c:pt>
                <c:pt idx="346">
                  <c:v>748.14814814814827</c:v>
                </c:pt>
                <c:pt idx="347">
                  <c:v>572.80092592592575</c:v>
                </c:pt>
                <c:pt idx="348">
                  <c:v>493.89467592592592</c:v>
                </c:pt>
                <c:pt idx="349">
                  <c:v>420.83333333333331</c:v>
                </c:pt>
                <c:pt idx="350">
                  <c:v>353.61689814814821</c:v>
                </c:pt>
                <c:pt idx="351">
                  <c:v>292.24537037037038</c:v>
                </c:pt>
                <c:pt idx="352">
                  <c:v>187.03703703703707</c:v>
                </c:pt>
                <c:pt idx="353">
                  <c:v>105.20833333333333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1414.4675925925928</c:v>
                </c:pt>
                <c:pt idx="361">
                  <c:v>5917.96875</c:v>
                </c:pt>
                <c:pt idx="362">
                  <c:v>12730.208333333332</c:v>
                </c:pt>
                <c:pt idx="363">
                  <c:v>21614.467592592591</c:v>
                </c:pt>
                <c:pt idx="364">
                  <c:v>32836.68981481481</c:v>
                </c:pt>
                <c:pt idx="365">
                  <c:v>45663.339120370372</c:v>
                </c:pt>
                <c:pt idx="366">
                  <c:v>60600</c:v>
                </c:pt>
                <c:pt idx="367">
                  <c:v>77646.672453703708</c:v>
                </c:pt>
                <c:pt idx="368">
                  <c:v>93638.339120370336</c:v>
                </c:pt>
                <c:pt idx="369">
                  <c:v>106614.03356481485</c:v>
                </c:pt>
                <c:pt idx="370">
                  <c:v>115732.08912037036</c:v>
                </c:pt>
                <c:pt idx="371">
                  <c:v>120431.39467592594</c:v>
                </c:pt>
                <c:pt idx="372">
                  <c:v>122816.11689814818</c:v>
                </c:pt>
                <c:pt idx="373">
                  <c:v>125224.21875</c:v>
                </c:pt>
                <c:pt idx="374">
                  <c:v>128880.20833333331</c:v>
                </c:pt>
                <c:pt idx="375">
                  <c:v>136350</c:v>
                </c:pt>
                <c:pt idx="376">
                  <c:v>149267.24537037036</c:v>
                </c:pt>
                <c:pt idx="377">
                  <c:v>164151.30208333331</c:v>
                </c:pt>
                <c:pt idx="378">
                  <c:v>179742.59259259261</c:v>
                </c:pt>
                <c:pt idx="379">
                  <c:v>193025.1446759259</c:v>
                </c:pt>
                <c:pt idx="380">
                  <c:v>200608.91203703705</c:v>
                </c:pt>
                <c:pt idx="381">
                  <c:v>203683.33333333331</c:v>
                </c:pt>
                <c:pt idx="382">
                  <c:v>203683.33333333331</c:v>
                </c:pt>
                <c:pt idx="383">
                  <c:v>203683.33333333331</c:v>
                </c:pt>
                <c:pt idx="384">
                  <c:v>205229.31134259255</c:v>
                </c:pt>
                <c:pt idx="385">
                  <c:v>206781.13425925927</c:v>
                </c:pt>
                <c:pt idx="386">
                  <c:v>209902.3148148148</c:v>
                </c:pt>
                <c:pt idx="387">
                  <c:v>211471.67245370365</c:v>
                </c:pt>
                <c:pt idx="388">
                  <c:v>216214.8148148148</c:v>
                </c:pt>
                <c:pt idx="389">
                  <c:v>221010.56134259255</c:v>
                </c:pt>
                <c:pt idx="390">
                  <c:v>229120.37037037036</c:v>
                </c:pt>
                <c:pt idx="391">
                  <c:v>242400</c:v>
                </c:pt>
                <c:pt idx="392">
                  <c:v>261270.28356481477</c:v>
                </c:pt>
                <c:pt idx="393">
                  <c:v>280847.8009259259</c:v>
                </c:pt>
                <c:pt idx="394">
                  <c:v>297391.81134259258</c:v>
                </c:pt>
                <c:pt idx="395">
                  <c:v>308684.17245370365</c:v>
                </c:pt>
                <c:pt idx="396">
                  <c:v>310586.68981481483</c:v>
                </c:pt>
                <c:pt idx="397">
                  <c:v>306787.5</c:v>
                </c:pt>
                <c:pt idx="398">
                  <c:v>299259.25925925927</c:v>
                </c:pt>
                <c:pt idx="399">
                  <c:v>286309.8668981482</c:v>
                </c:pt>
                <c:pt idx="400">
                  <c:v>268307.55208333331</c:v>
                </c:pt>
                <c:pt idx="401">
                  <c:v>237376.30208333328</c:v>
                </c:pt>
                <c:pt idx="402">
                  <c:v>200608.91203703705</c:v>
                </c:pt>
                <c:pt idx="403">
                  <c:v>162768.98148148146</c:v>
                </c:pt>
                <c:pt idx="404">
                  <c:v>130110.56134259261</c:v>
                </c:pt>
                <c:pt idx="405">
                  <c:v>105500.57870370369</c:v>
                </c:pt>
                <c:pt idx="406">
                  <c:v>89500.144675925912</c:v>
                </c:pt>
                <c:pt idx="407">
                  <c:v>74814.814814814818</c:v>
                </c:pt>
                <c:pt idx="408">
                  <c:v>57280.092592592591</c:v>
                </c:pt>
                <c:pt idx="409">
                  <c:v>37980.208333333328</c:v>
                </c:pt>
                <c:pt idx="410">
                  <c:v>20620.833333333336</c:v>
                </c:pt>
                <c:pt idx="411">
                  <c:v>8209.1724537037026</c:v>
                </c:pt>
                <c:pt idx="412">
                  <c:v>2457.7835648148143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748.14814814814827</c:v>
                </c:pt>
                <c:pt idx="481">
                  <c:v>2808.4780092592596</c:v>
                </c:pt>
                <c:pt idx="482">
                  <c:v>5917.96875</c:v>
                </c:pt>
                <c:pt idx="483">
                  <c:v>10874.450231481478</c:v>
                </c:pt>
                <c:pt idx="484">
                  <c:v>16880.092592592595</c:v>
                </c:pt>
                <c:pt idx="485">
                  <c:v>25822.800925925927</c:v>
                </c:pt>
                <c:pt idx="486">
                  <c:v>37316.811342592591</c:v>
                </c:pt>
                <c:pt idx="487">
                  <c:v>51695.283564814818</c:v>
                </c:pt>
                <c:pt idx="488">
                  <c:v>65755.208333333343</c:v>
                </c:pt>
                <c:pt idx="489">
                  <c:v>83468.20023148146</c:v>
                </c:pt>
                <c:pt idx="490">
                  <c:v>100020.97800925924</c:v>
                </c:pt>
                <c:pt idx="491">
                  <c:v>118070.05208333336</c:v>
                </c:pt>
                <c:pt idx="492">
                  <c:v>137615.42245370368</c:v>
                </c:pt>
                <c:pt idx="493">
                  <c:v>157298.14814814812</c:v>
                </c:pt>
                <c:pt idx="494">
                  <c:v>176855.20833333334</c:v>
                </c:pt>
                <c:pt idx="495">
                  <c:v>194530.20833333334</c:v>
                </c:pt>
                <c:pt idx="496">
                  <c:v>221010.56134259255</c:v>
                </c:pt>
                <c:pt idx="497">
                  <c:v>244086.25578703696</c:v>
                </c:pt>
                <c:pt idx="498">
                  <c:v>271861.25578703696</c:v>
                </c:pt>
                <c:pt idx="499">
                  <c:v>301132.55208333326</c:v>
                </c:pt>
                <c:pt idx="500">
                  <c:v>333872.80092592584</c:v>
                </c:pt>
                <c:pt idx="501">
                  <c:v>364164.03356481483</c:v>
                </c:pt>
                <c:pt idx="502">
                  <c:v>395770.37037037028</c:v>
                </c:pt>
                <c:pt idx="503">
                  <c:v>428691.81134259247</c:v>
                </c:pt>
                <c:pt idx="504">
                  <c:v>458287.5</c:v>
                </c:pt>
                <c:pt idx="505">
                  <c:v>481725.57870370377</c:v>
                </c:pt>
                <c:pt idx="506">
                  <c:v>498480.00578703696</c:v>
                </c:pt>
                <c:pt idx="507">
                  <c:v>515520.83333333326</c:v>
                </c:pt>
                <c:pt idx="508">
                  <c:v>527868.20023148146</c:v>
                </c:pt>
                <c:pt idx="509">
                  <c:v>545400</c:v>
                </c:pt>
                <c:pt idx="510">
                  <c:v>568361.71875</c:v>
                </c:pt>
                <c:pt idx="511">
                  <c:v>586548.14814814797</c:v>
                </c:pt>
                <c:pt idx="512">
                  <c:v>599713.80208333326</c:v>
                </c:pt>
                <c:pt idx="513">
                  <c:v>605020.97800925921</c:v>
                </c:pt>
                <c:pt idx="514">
                  <c:v>605020.97800925921</c:v>
                </c:pt>
                <c:pt idx="515">
                  <c:v>597068.98148148146</c:v>
                </c:pt>
                <c:pt idx="516">
                  <c:v>583932.55208333349</c:v>
                </c:pt>
                <c:pt idx="517">
                  <c:v>570942.24537037045</c:v>
                </c:pt>
                <c:pt idx="518">
                  <c:v>555546.75925925921</c:v>
                </c:pt>
                <c:pt idx="519">
                  <c:v>542877.92245370382</c:v>
                </c:pt>
                <c:pt idx="520">
                  <c:v>535346.7592592591</c:v>
                </c:pt>
                <c:pt idx="521">
                  <c:v>532848.0613425927</c:v>
                </c:pt>
                <c:pt idx="522">
                  <c:v>535346.7592592591</c:v>
                </c:pt>
                <c:pt idx="523">
                  <c:v>547927.92245370359</c:v>
                </c:pt>
                <c:pt idx="524">
                  <c:v>563218.20023148134</c:v>
                </c:pt>
                <c:pt idx="525">
                  <c:v>581322.80092592596</c:v>
                </c:pt>
                <c:pt idx="526">
                  <c:v>602364.46759259258</c:v>
                </c:pt>
                <c:pt idx="527">
                  <c:v>626483.47800925921</c:v>
                </c:pt>
                <c:pt idx="528">
                  <c:v>651075.92592592584</c:v>
                </c:pt>
                <c:pt idx="529">
                  <c:v>667733.91203703696</c:v>
                </c:pt>
                <c:pt idx="530">
                  <c:v>678956.13425925933</c:v>
                </c:pt>
                <c:pt idx="531">
                  <c:v>687434.17245370359</c:v>
                </c:pt>
                <c:pt idx="532">
                  <c:v>693115.42245370371</c:v>
                </c:pt>
                <c:pt idx="533">
                  <c:v>698820.05208333314</c:v>
                </c:pt>
                <c:pt idx="534">
                  <c:v>704548.0613425927</c:v>
                </c:pt>
                <c:pt idx="535">
                  <c:v>704548.0613425927</c:v>
                </c:pt>
                <c:pt idx="536">
                  <c:v>701681.13425925921</c:v>
                </c:pt>
                <c:pt idx="537">
                  <c:v>695964.8148148146</c:v>
                </c:pt>
                <c:pt idx="538">
                  <c:v>690271.875</c:v>
                </c:pt>
                <c:pt idx="539">
                  <c:v>687434.17245370359</c:v>
                </c:pt>
                <c:pt idx="540">
                  <c:v>690271.875</c:v>
                </c:pt>
                <c:pt idx="541">
                  <c:v>693115.42245370371</c:v>
                </c:pt>
                <c:pt idx="542">
                  <c:v>690271.875</c:v>
                </c:pt>
                <c:pt idx="543">
                  <c:v>678956.13425925933</c:v>
                </c:pt>
                <c:pt idx="544">
                  <c:v>659378.61689814809</c:v>
                </c:pt>
                <c:pt idx="545">
                  <c:v>637355.0057870372</c:v>
                </c:pt>
                <c:pt idx="546">
                  <c:v>610351.53356481483</c:v>
                </c:pt>
                <c:pt idx="547">
                  <c:v>581322.80092592596</c:v>
                </c:pt>
                <c:pt idx="548">
                  <c:v>537851.30208333326</c:v>
                </c:pt>
                <c:pt idx="549">
                  <c:v>486483.33333333326</c:v>
                </c:pt>
                <c:pt idx="550">
                  <c:v>426456.13425925939</c:v>
                </c:pt>
                <c:pt idx="551">
                  <c:v>364164.03356481483</c:v>
                </c:pt>
                <c:pt idx="552">
                  <c:v>295530.20833333337</c:v>
                </c:pt>
                <c:pt idx="553">
                  <c:v>240719.58912037034</c:v>
                </c:pt>
                <c:pt idx="554">
                  <c:v>194530.20833333334</c:v>
                </c:pt>
                <c:pt idx="555">
                  <c:v>153256.3946759259</c:v>
                </c:pt>
                <c:pt idx="556">
                  <c:v>119247.80092592591</c:v>
                </c:pt>
                <c:pt idx="557">
                  <c:v>92595.023148148146</c:v>
                </c:pt>
                <c:pt idx="558">
                  <c:v>70211.950231481474</c:v>
                </c:pt>
                <c:pt idx="559">
                  <c:v>51695.283564814818</c:v>
                </c:pt>
                <c:pt idx="560">
                  <c:v>37316.811342592591</c:v>
                </c:pt>
                <c:pt idx="561">
                  <c:v>25276.302083333336</c:v>
                </c:pt>
                <c:pt idx="562">
                  <c:v>16003.356481481484</c:v>
                </c:pt>
                <c:pt idx="563">
                  <c:v>8840.4224537037026</c:v>
                </c:pt>
                <c:pt idx="564">
                  <c:v>4000.8391203703709</c:v>
                </c:pt>
                <c:pt idx="565">
                  <c:v>1414.4675925925928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11.689814814814817</c:v>
                </c:pt>
                <c:pt idx="602">
                  <c:v>2808.4780092592596</c:v>
                </c:pt>
                <c:pt idx="603">
                  <c:v>9495.0520833333321</c:v>
                </c:pt>
                <c:pt idx="604">
                  <c:v>18703.703703703704</c:v>
                </c:pt>
                <c:pt idx="605">
                  <c:v>29811.950231481478</c:v>
                </c:pt>
                <c:pt idx="606">
                  <c:v>42083.333333333328</c:v>
                </c:pt>
                <c:pt idx="607">
                  <c:v>55655.208333333343</c:v>
                </c:pt>
                <c:pt idx="608">
                  <c:v>69308.912037037036</c:v>
                </c:pt>
                <c:pt idx="609">
                  <c:v>81504.311342592569</c:v>
                </c:pt>
                <c:pt idx="610">
                  <c:v>91557.552083333299</c:v>
                </c:pt>
                <c:pt idx="611">
                  <c:v>97870.052083333328</c:v>
                </c:pt>
                <c:pt idx="612">
                  <c:v>103291.20370370371</c:v>
                </c:pt>
                <c:pt idx="613">
                  <c:v>104392.96874999996</c:v>
                </c:pt>
                <c:pt idx="614">
                  <c:v>98942.592592592569</c:v>
                </c:pt>
                <c:pt idx="615">
                  <c:v>83468.20023148146</c:v>
                </c:pt>
                <c:pt idx="616">
                  <c:v>59761.255787037044</c:v>
                </c:pt>
                <c:pt idx="617">
                  <c:v>34087.5</c:v>
                </c:pt>
                <c:pt idx="618">
                  <c:v>14732.089120370369</c:v>
                </c:pt>
                <c:pt idx="619">
                  <c:v>4675.9259259259261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657.55208333333326</c:v>
                </c:pt>
                <c:pt idx="625">
                  <c:v>4675.9259259259261</c:v>
                </c:pt>
                <c:pt idx="626">
                  <c:v>9831.1342592592573</c:v>
                </c:pt>
                <c:pt idx="627">
                  <c:v>16438.802083333336</c:v>
                </c:pt>
                <c:pt idx="628">
                  <c:v>24735.648148148142</c:v>
                </c:pt>
                <c:pt idx="629">
                  <c:v>34721.672453703701</c:v>
                </c:pt>
                <c:pt idx="630">
                  <c:v>44935.648148148153</c:v>
                </c:pt>
                <c:pt idx="631">
                  <c:v>56464.728009259255</c:v>
                </c:pt>
                <c:pt idx="632">
                  <c:v>69308.912037037036</c:v>
                </c:pt>
                <c:pt idx="633">
                  <c:v>80531.134259259285</c:v>
                </c:pt>
                <c:pt idx="634">
                  <c:v>89500.144675925912</c:v>
                </c:pt>
                <c:pt idx="635">
                  <c:v>97870.052083333328</c:v>
                </c:pt>
                <c:pt idx="636">
                  <c:v>104392.96874999996</c:v>
                </c:pt>
                <c:pt idx="637">
                  <c:v>111126.30208333334</c:v>
                </c:pt>
                <c:pt idx="638">
                  <c:v>118070.05208333336</c:v>
                </c:pt>
                <c:pt idx="639">
                  <c:v>126437.03703703704</c:v>
                </c:pt>
                <c:pt idx="640">
                  <c:v>136350</c:v>
                </c:pt>
                <c:pt idx="641">
                  <c:v>147949.21875</c:v>
                </c:pt>
                <c:pt idx="642">
                  <c:v>157298.14814814812</c:v>
                </c:pt>
                <c:pt idx="643">
                  <c:v>166933.47800925924</c:v>
                </c:pt>
                <c:pt idx="644">
                  <c:v>175420.2835648148</c:v>
                </c:pt>
                <c:pt idx="645">
                  <c:v>184117.50578703705</c:v>
                </c:pt>
                <c:pt idx="646">
                  <c:v>188545.02314814815</c:v>
                </c:pt>
                <c:pt idx="647">
                  <c:v>185587.5</c:v>
                </c:pt>
                <c:pt idx="648">
                  <c:v>171150.57870370365</c:v>
                </c:pt>
                <c:pt idx="649">
                  <c:v>145330.70023148149</c:v>
                </c:pt>
                <c:pt idx="650">
                  <c:v>115732.08912037036</c:v>
                </c:pt>
                <c:pt idx="651">
                  <c:v>87466.116898148146</c:v>
                </c:pt>
                <c:pt idx="652">
                  <c:v>63151.302083333321</c:v>
                </c:pt>
                <c:pt idx="653">
                  <c:v>42787.644675925912</c:v>
                </c:pt>
                <c:pt idx="654">
                  <c:v>26375.144675925923</c:v>
                </c:pt>
                <c:pt idx="655">
                  <c:v>12730.208333333332</c:v>
                </c:pt>
                <c:pt idx="656">
                  <c:v>4912.6446759259261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143.20023148148144</c:v>
                </c:pt>
                <c:pt idx="698">
                  <c:v>353.61689814814821</c:v>
                </c:pt>
                <c:pt idx="699">
                  <c:v>657.55208333333326</c:v>
                </c:pt>
                <c:pt idx="700">
                  <c:v>1826.5335648148148</c:v>
                </c:pt>
                <c:pt idx="701">
                  <c:v>3580.005787037037</c:v>
                </c:pt>
                <c:pt idx="702">
                  <c:v>6455.7002314814818</c:v>
                </c:pt>
                <c:pt idx="703">
                  <c:v>10874.450231481478</c:v>
                </c:pt>
                <c:pt idx="704">
                  <c:v>17780.208333333332</c:v>
                </c:pt>
                <c:pt idx="705">
                  <c:v>26933.333333333332</c:v>
                </c:pt>
                <c:pt idx="706">
                  <c:v>37980.208333333328</c:v>
                </c:pt>
                <c:pt idx="707">
                  <c:v>50152.228009259263</c:v>
                </c:pt>
                <c:pt idx="708">
                  <c:v>65755.208333333343</c:v>
                </c:pt>
                <c:pt idx="709">
                  <c:v>80531.134259259285</c:v>
                </c:pt>
                <c:pt idx="710">
                  <c:v>98942.592592592569</c:v>
                </c:pt>
                <c:pt idx="711">
                  <c:v>116898.14814814815</c:v>
                </c:pt>
                <c:pt idx="712">
                  <c:v>138886.6898148148</c:v>
                </c:pt>
                <c:pt idx="713">
                  <c:v>160021.87499999994</c:v>
                </c:pt>
                <c:pt idx="714">
                  <c:v>184117.50578703705</c:v>
                </c:pt>
                <c:pt idx="715">
                  <c:v>209902.3148148148</c:v>
                </c:pt>
                <c:pt idx="716">
                  <c:v>237376.30208333328</c:v>
                </c:pt>
                <c:pt idx="717">
                  <c:v>263020.83333333337</c:v>
                </c:pt>
                <c:pt idx="718">
                  <c:v>288142.24537037034</c:v>
                </c:pt>
                <c:pt idx="719">
                  <c:v>308684.17245370365</c:v>
                </c:pt>
                <c:pt idx="720">
                  <c:v>322124.53703703714</c:v>
                </c:pt>
                <c:pt idx="721">
                  <c:v>326017.24537037028</c:v>
                </c:pt>
                <c:pt idx="722">
                  <c:v>318255.20833333331</c:v>
                </c:pt>
                <c:pt idx="723">
                  <c:v>306787.5</c:v>
                </c:pt>
                <c:pt idx="724">
                  <c:v>301132.55208333326</c:v>
                </c:pt>
                <c:pt idx="725">
                  <c:v>297391.81134259258</c:v>
                </c:pt>
                <c:pt idx="726">
                  <c:v>297391.81134259258</c:v>
                </c:pt>
                <c:pt idx="727">
                  <c:v>303011.68981481483</c:v>
                </c:pt>
                <c:pt idx="728">
                  <c:v>316329.31134259253</c:v>
                </c:pt>
                <c:pt idx="729">
                  <c:v>331900.14467592601</c:v>
                </c:pt>
                <c:pt idx="730">
                  <c:v>349864.46759259258</c:v>
                </c:pt>
                <c:pt idx="731">
                  <c:v>370380.09259259258</c:v>
                </c:pt>
                <c:pt idx="732">
                  <c:v>391480.20833333331</c:v>
                </c:pt>
                <c:pt idx="733">
                  <c:v>410970.05208333326</c:v>
                </c:pt>
                <c:pt idx="734">
                  <c:v>430933.33333333331</c:v>
                </c:pt>
                <c:pt idx="735">
                  <c:v>451370.05208333331</c:v>
                </c:pt>
                <c:pt idx="736">
                  <c:v>467592.59259259258</c:v>
                </c:pt>
                <c:pt idx="737">
                  <c:v>481725.57870370377</c:v>
                </c:pt>
                <c:pt idx="738">
                  <c:v>493663.80208333331</c:v>
                </c:pt>
                <c:pt idx="739">
                  <c:v>500896.875</c:v>
                </c:pt>
                <c:pt idx="740">
                  <c:v>505748.14814814815</c:v>
                </c:pt>
                <c:pt idx="741">
                  <c:v>510622.8009259259</c:v>
                </c:pt>
                <c:pt idx="742">
                  <c:v>510622.8009259259</c:v>
                </c:pt>
                <c:pt idx="743">
                  <c:v>513068.89467592584</c:v>
                </c:pt>
                <c:pt idx="744">
                  <c:v>513068.89467592584</c:v>
                </c:pt>
                <c:pt idx="745">
                  <c:v>515520.83333333326</c:v>
                </c:pt>
                <c:pt idx="746">
                  <c:v>517978.6168981482</c:v>
                </c:pt>
                <c:pt idx="747">
                  <c:v>520442.24537037045</c:v>
                </c:pt>
                <c:pt idx="748">
                  <c:v>522911.71874999988</c:v>
                </c:pt>
                <c:pt idx="749">
                  <c:v>530355.20833333337</c:v>
                </c:pt>
                <c:pt idx="750">
                  <c:v>540361.68981481483</c:v>
                </c:pt>
                <c:pt idx="751">
                  <c:v>550461.68981481472</c:v>
                </c:pt>
                <c:pt idx="752">
                  <c:v>558098.06134259258</c:v>
                </c:pt>
                <c:pt idx="753">
                  <c:v>568361.71875</c:v>
                </c:pt>
                <c:pt idx="754">
                  <c:v>576120.83333333326</c:v>
                </c:pt>
                <c:pt idx="755">
                  <c:v>578718.89467592584</c:v>
                </c:pt>
                <c:pt idx="756">
                  <c:v>581322.80092592596</c:v>
                </c:pt>
                <c:pt idx="757">
                  <c:v>578718.89467592584</c:v>
                </c:pt>
                <c:pt idx="758">
                  <c:v>576120.83333333326</c:v>
                </c:pt>
                <c:pt idx="759">
                  <c:v>576120.83333333326</c:v>
                </c:pt>
                <c:pt idx="760">
                  <c:v>573528.61689814797</c:v>
                </c:pt>
                <c:pt idx="761">
                  <c:v>573528.61689814797</c:v>
                </c:pt>
                <c:pt idx="762">
                  <c:v>573528.61689814797</c:v>
                </c:pt>
                <c:pt idx="763">
                  <c:v>570942.24537037045</c:v>
                </c:pt>
                <c:pt idx="764">
                  <c:v>568361.71875</c:v>
                </c:pt>
                <c:pt idx="765">
                  <c:v>565787.03703703696</c:v>
                </c:pt>
                <c:pt idx="766">
                  <c:v>563218.20023148134</c:v>
                </c:pt>
                <c:pt idx="767">
                  <c:v>560655.20833333326</c:v>
                </c:pt>
                <c:pt idx="768">
                  <c:v>558098.06134259258</c:v>
                </c:pt>
                <c:pt idx="769">
                  <c:v>553001.30208333326</c:v>
                </c:pt>
                <c:pt idx="770">
                  <c:v>550461.68981481472</c:v>
                </c:pt>
                <c:pt idx="771">
                  <c:v>542877.92245370382</c:v>
                </c:pt>
                <c:pt idx="772">
                  <c:v>537851.30208333326</c:v>
                </c:pt>
                <c:pt idx="773">
                  <c:v>532848.0613425927</c:v>
                </c:pt>
                <c:pt idx="774">
                  <c:v>527868.20023148146</c:v>
                </c:pt>
                <c:pt idx="775">
                  <c:v>522911.71874999988</c:v>
                </c:pt>
                <c:pt idx="776">
                  <c:v>520442.24537037045</c:v>
                </c:pt>
                <c:pt idx="777">
                  <c:v>520442.24537037045</c:v>
                </c:pt>
                <c:pt idx="778">
                  <c:v>520442.24537037045</c:v>
                </c:pt>
                <c:pt idx="779">
                  <c:v>522911.71874999988</c:v>
                </c:pt>
                <c:pt idx="780">
                  <c:v>525387.03703703696</c:v>
                </c:pt>
                <c:pt idx="781">
                  <c:v>525387.03703703696</c:v>
                </c:pt>
                <c:pt idx="782">
                  <c:v>530355.20833333337</c:v>
                </c:pt>
                <c:pt idx="783">
                  <c:v>535346.7592592591</c:v>
                </c:pt>
                <c:pt idx="784">
                  <c:v>542877.92245370382</c:v>
                </c:pt>
                <c:pt idx="785">
                  <c:v>547927.92245370359</c:v>
                </c:pt>
                <c:pt idx="786">
                  <c:v>550461.68981481472</c:v>
                </c:pt>
                <c:pt idx="787">
                  <c:v>550461.68981481472</c:v>
                </c:pt>
                <c:pt idx="788">
                  <c:v>550461.68981481472</c:v>
                </c:pt>
                <c:pt idx="789">
                  <c:v>545400</c:v>
                </c:pt>
                <c:pt idx="790">
                  <c:v>537851.30208333326</c:v>
                </c:pt>
                <c:pt idx="791">
                  <c:v>530355.20833333337</c:v>
                </c:pt>
                <c:pt idx="792">
                  <c:v>520442.24537037045</c:v>
                </c:pt>
                <c:pt idx="793">
                  <c:v>513068.89467592584</c:v>
                </c:pt>
                <c:pt idx="794">
                  <c:v>503319.58912037028</c:v>
                </c:pt>
                <c:pt idx="795">
                  <c:v>491264.4675925927</c:v>
                </c:pt>
                <c:pt idx="796">
                  <c:v>479355.46875</c:v>
                </c:pt>
                <c:pt idx="797">
                  <c:v>465257.55208333326</c:v>
                </c:pt>
                <c:pt idx="798">
                  <c:v>451370.05208333331</c:v>
                </c:pt>
                <c:pt idx="799">
                  <c:v>437692.96875</c:v>
                </c:pt>
                <c:pt idx="800">
                  <c:v>424226.30208333337</c:v>
                </c:pt>
                <c:pt idx="801">
                  <c:v>413164.81481481483</c:v>
                </c:pt>
                <c:pt idx="802">
                  <c:v>402249.45023148146</c:v>
                </c:pt>
                <c:pt idx="803">
                  <c:v>389343.89467592596</c:v>
                </c:pt>
                <c:pt idx="804">
                  <c:v>372463.80208333343</c:v>
                </c:pt>
                <c:pt idx="805">
                  <c:v>360049.21875</c:v>
                </c:pt>
                <c:pt idx="806">
                  <c:v>345831.48148148146</c:v>
                </c:pt>
                <c:pt idx="807">
                  <c:v>335851.30208333331</c:v>
                </c:pt>
                <c:pt idx="808">
                  <c:v>329933.33333333337</c:v>
                </c:pt>
                <c:pt idx="809">
                  <c:v>327972.36689814815</c:v>
                </c:pt>
                <c:pt idx="810">
                  <c:v>329933.33333333337</c:v>
                </c:pt>
                <c:pt idx="811">
                  <c:v>335851.30208333331</c:v>
                </c:pt>
                <c:pt idx="812">
                  <c:v>343823.75578703696</c:v>
                </c:pt>
                <c:pt idx="813">
                  <c:v>353920.83333333326</c:v>
                </c:pt>
                <c:pt idx="814">
                  <c:v>362103.70370370377</c:v>
                </c:pt>
                <c:pt idx="815">
                  <c:v>370380.09259259258</c:v>
                </c:pt>
                <c:pt idx="816">
                  <c:v>378750</c:v>
                </c:pt>
                <c:pt idx="817">
                  <c:v>387213.4259259259</c:v>
                </c:pt>
                <c:pt idx="818">
                  <c:v>397924.21875</c:v>
                </c:pt>
                <c:pt idx="819">
                  <c:v>408781.13425925915</c:v>
                </c:pt>
                <c:pt idx="820">
                  <c:v>419784.17245370359</c:v>
                </c:pt>
                <c:pt idx="821">
                  <c:v>428691.81134259247</c:v>
                </c:pt>
                <c:pt idx="822">
                  <c:v>437692.96875</c:v>
                </c:pt>
                <c:pt idx="823">
                  <c:v>446787.6446759259</c:v>
                </c:pt>
                <c:pt idx="824">
                  <c:v>451370.05208333331</c:v>
                </c:pt>
                <c:pt idx="825">
                  <c:v>455975.83912037028</c:v>
                </c:pt>
                <c:pt idx="826">
                  <c:v>460605.00578703708</c:v>
                </c:pt>
                <c:pt idx="827">
                  <c:v>465257.55208333326</c:v>
                </c:pt>
                <c:pt idx="828">
                  <c:v>467592.59259259258</c:v>
                </c:pt>
                <c:pt idx="829">
                  <c:v>469933.47800925927</c:v>
                </c:pt>
                <c:pt idx="830">
                  <c:v>469933.47800925927</c:v>
                </c:pt>
                <c:pt idx="831">
                  <c:v>469933.47800925927</c:v>
                </c:pt>
                <c:pt idx="832">
                  <c:v>467592.59259259258</c:v>
                </c:pt>
                <c:pt idx="833">
                  <c:v>462928.35648148146</c:v>
                </c:pt>
                <c:pt idx="834">
                  <c:v>462928.35648148146</c:v>
                </c:pt>
                <c:pt idx="835">
                  <c:v>462928.35648148146</c:v>
                </c:pt>
                <c:pt idx="836">
                  <c:v>465257.55208333326</c:v>
                </c:pt>
                <c:pt idx="837">
                  <c:v>469933.47800925927</c:v>
                </c:pt>
                <c:pt idx="838">
                  <c:v>469933.47800925927</c:v>
                </c:pt>
                <c:pt idx="839">
                  <c:v>460605.00578703708</c:v>
                </c:pt>
                <c:pt idx="840">
                  <c:v>439957.87037037034</c:v>
                </c:pt>
                <c:pt idx="841">
                  <c:v>408781.13425925915</c:v>
                </c:pt>
                <c:pt idx="842">
                  <c:v>370380.09259259258</c:v>
                </c:pt>
                <c:pt idx="843">
                  <c:v>326017.24537037028</c:v>
                </c:pt>
                <c:pt idx="844">
                  <c:v>284483.33333333331</c:v>
                </c:pt>
                <c:pt idx="845">
                  <c:v>247476.30208333337</c:v>
                </c:pt>
                <c:pt idx="846">
                  <c:v>222620.83333333337</c:v>
                </c:pt>
                <c:pt idx="847">
                  <c:v>206781.13425925927</c:v>
                </c:pt>
                <c:pt idx="848">
                  <c:v>200608.91203703705</c:v>
                </c:pt>
                <c:pt idx="849">
                  <c:v>202143.20023148146</c:v>
                </c:pt>
                <c:pt idx="850">
                  <c:v>208338.80208333331</c:v>
                </c:pt>
                <c:pt idx="851">
                  <c:v>221010.56134259255</c:v>
                </c:pt>
                <c:pt idx="852">
                  <c:v>235713.4259259259</c:v>
                </c:pt>
                <c:pt idx="853">
                  <c:v>252605.20833333328</c:v>
                </c:pt>
                <c:pt idx="854">
                  <c:v>270081.48148148152</c:v>
                </c:pt>
                <c:pt idx="855">
                  <c:v>284483.33333333331</c:v>
                </c:pt>
                <c:pt idx="856">
                  <c:v>297391.81134259258</c:v>
                </c:pt>
                <c:pt idx="857">
                  <c:v>308684.17245370365</c:v>
                </c:pt>
                <c:pt idx="858">
                  <c:v>318255.20833333331</c:v>
                </c:pt>
                <c:pt idx="859">
                  <c:v>326017.24537037028</c:v>
                </c:pt>
                <c:pt idx="860">
                  <c:v>333872.80092592584</c:v>
                </c:pt>
                <c:pt idx="861">
                  <c:v>339825.83912037045</c:v>
                </c:pt>
                <c:pt idx="862">
                  <c:v>343823.75578703696</c:v>
                </c:pt>
                <c:pt idx="863">
                  <c:v>343823.75578703696</c:v>
                </c:pt>
                <c:pt idx="864">
                  <c:v>335851.30208333331</c:v>
                </c:pt>
                <c:pt idx="865">
                  <c:v>324067.96874999988</c:v>
                </c:pt>
                <c:pt idx="866">
                  <c:v>310586.68981481483</c:v>
                </c:pt>
                <c:pt idx="867">
                  <c:v>295530.20833333337</c:v>
                </c:pt>
                <c:pt idx="868">
                  <c:v>275438.33912037034</c:v>
                </c:pt>
                <c:pt idx="869">
                  <c:v>256053.70370370374</c:v>
                </c:pt>
                <c:pt idx="870">
                  <c:v>239045.02314814818</c:v>
                </c:pt>
                <c:pt idx="871">
                  <c:v>225858.91203703702</c:v>
                </c:pt>
                <c:pt idx="872">
                  <c:v>216214.8148148148</c:v>
                </c:pt>
                <c:pt idx="873">
                  <c:v>203683.33333333331</c:v>
                </c:pt>
                <c:pt idx="874">
                  <c:v>194530.20833333334</c:v>
                </c:pt>
                <c:pt idx="875">
                  <c:v>187063.33912037036</c:v>
                </c:pt>
                <c:pt idx="876">
                  <c:v>181195.05208333331</c:v>
                </c:pt>
                <c:pt idx="877">
                  <c:v>175420.2835648148</c:v>
                </c:pt>
                <c:pt idx="878">
                  <c:v>171150.57870370365</c:v>
                </c:pt>
                <c:pt idx="879">
                  <c:v>168333.33333333331</c:v>
                </c:pt>
                <c:pt idx="880">
                  <c:v>165539.46759259258</c:v>
                </c:pt>
                <c:pt idx="881">
                  <c:v>162768.98148148146</c:v>
                </c:pt>
                <c:pt idx="882">
                  <c:v>161392.50578703702</c:v>
                </c:pt>
                <c:pt idx="883">
                  <c:v>160021.87499999994</c:v>
                </c:pt>
                <c:pt idx="884">
                  <c:v>158657.08912037039</c:v>
                </c:pt>
                <c:pt idx="885">
                  <c:v>158657.08912037039</c:v>
                </c:pt>
                <c:pt idx="886">
                  <c:v>157298.14814814812</c:v>
                </c:pt>
                <c:pt idx="887">
                  <c:v>155945.05208333334</c:v>
                </c:pt>
                <c:pt idx="888">
                  <c:v>154597.80092592593</c:v>
                </c:pt>
                <c:pt idx="889">
                  <c:v>151920.83333333331</c:v>
                </c:pt>
                <c:pt idx="890">
                  <c:v>147949.21875</c:v>
                </c:pt>
                <c:pt idx="891">
                  <c:v>142735.56134259261</c:v>
                </c:pt>
                <c:pt idx="892">
                  <c:v>137615.42245370368</c:v>
                </c:pt>
                <c:pt idx="893">
                  <c:v>130110.56134259261</c:v>
                </c:pt>
                <c:pt idx="894">
                  <c:v>121620.83333333331</c:v>
                </c:pt>
                <c:pt idx="895">
                  <c:v>111126.30208333334</c:v>
                </c:pt>
                <c:pt idx="896">
                  <c:v>100020.97800925924</c:v>
                </c:pt>
                <c:pt idx="897">
                  <c:v>90525.925925925942</c:v>
                </c:pt>
                <c:pt idx="898">
                  <c:v>80531.134259259285</c:v>
                </c:pt>
                <c:pt idx="899">
                  <c:v>72035.561342592584</c:v>
                </c:pt>
                <c:pt idx="900">
                  <c:v>64881.394675925942</c:v>
                </c:pt>
                <c:pt idx="901">
                  <c:v>59761.255787037044</c:v>
                </c:pt>
                <c:pt idx="902">
                  <c:v>55655.208333333343</c:v>
                </c:pt>
                <c:pt idx="903">
                  <c:v>54053.703703703701</c:v>
                </c:pt>
                <c:pt idx="904">
                  <c:v>52475.578703703701</c:v>
                </c:pt>
                <c:pt idx="905">
                  <c:v>52475.578703703701</c:v>
                </c:pt>
                <c:pt idx="906">
                  <c:v>53261.71875</c:v>
                </c:pt>
                <c:pt idx="907">
                  <c:v>53261.71875</c:v>
                </c:pt>
                <c:pt idx="908">
                  <c:v>53261.71875</c:v>
                </c:pt>
                <c:pt idx="909">
                  <c:v>52475.578703703701</c:v>
                </c:pt>
                <c:pt idx="910">
                  <c:v>51695.283564814818</c:v>
                </c:pt>
                <c:pt idx="911">
                  <c:v>50152.228009259263</c:v>
                </c:pt>
                <c:pt idx="912">
                  <c:v>48632.552083333336</c:v>
                </c:pt>
                <c:pt idx="913">
                  <c:v>48632.552083333336</c:v>
                </c:pt>
                <c:pt idx="914">
                  <c:v>47881.481481481489</c:v>
                </c:pt>
                <c:pt idx="915">
                  <c:v>49389.467592592591</c:v>
                </c:pt>
                <c:pt idx="916">
                  <c:v>52475.578703703701</c:v>
                </c:pt>
                <c:pt idx="917">
                  <c:v>55655.208333333343</c:v>
                </c:pt>
                <c:pt idx="918">
                  <c:v>58101.302083333328</c:v>
                </c:pt>
                <c:pt idx="919">
                  <c:v>58928.356481481474</c:v>
                </c:pt>
                <c:pt idx="920">
                  <c:v>60600</c:v>
                </c:pt>
                <c:pt idx="921">
                  <c:v>61444.589120370372</c:v>
                </c:pt>
                <c:pt idx="922">
                  <c:v>61444.589120370372</c:v>
                </c:pt>
                <c:pt idx="923">
                  <c:v>60600</c:v>
                </c:pt>
                <c:pt idx="924">
                  <c:v>59761.255787037044</c:v>
                </c:pt>
                <c:pt idx="925">
                  <c:v>59761.255787037044</c:v>
                </c:pt>
                <c:pt idx="926">
                  <c:v>57280.092592592591</c:v>
                </c:pt>
                <c:pt idx="927">
                  <c:v>49389.467592592591</c:v>
                </c:pt>
                <c:pt idx="928">
                  <c:v>37980.208333333328</c:v>
                </c:pt>
                <c:pt idx="929">
                  <c:v>24735.648148148142</c:v>
                </c:pt>
                <c:pt idx="930">
                  <c:v>13913.802083333336</c:v>
                </c:pt>
                <c:pt idx="931">
                  <c:v>6733.333333333333</c:v>
                </c:pt>
                <c:pt idx="932">
                  <c:v>3182.552083333333</c:v>
                </c:pt>
                <c:pt idx="933">
                  <c:v>1545.9780092592589</c:v>
                </c:pt>
                <c:pt idx="934">
                  <c:v>1055.0057870370372</c:v>
                </c:pt>
                <c:pt idx="935">
                  <c:v>844.58912037037032</c:v>
                </c:pt>
                <c:pt idx="936">
                  <c:v>748.14814814814827</c:v>
                </c:pt>
                <c:pt idx="937">
                  <c:v>572.80092592592575</c:v>
                </c:pt>
                <c:pt idx="938">
                  <c:v>493.89467592592592</c:v>
                </c:pt>
                <c:pt idx="939">
                  <c:v>420.83333333333331</c:v>
                </c:pt>
                <c:pt idx="940">
                  <c:v>353.61689814814821</c:v>
                </c:pt>
                <c:pt idx="941">
                  <c:v>292.24537037037038</c:v>
                </c:pt>
                <c:pt idx="942">
                  <c:v>187.03703703703707</c:v>
                </c:pt>
                <c:pt idx="943">
                  <c:v>105.20833333333333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1414.4675925925928</c:v>
                </c:pt>
                <c:pt idx="951">
                  <c:v>5917.96875</c:v>
                </c:pt>
                <c:pt idx="952">
                  <c:v>12730.208333333332</c:v>
                </c:pt>
                <c:pt idx="953">
                  <c:v>21614.467592592591</c:v>
                </c:pt>
                <c:pt idx="954">
                  <c:v>32836.68981481481</c:v>
                </c:pt>
                <c:pt idx="955">
                  <c:v>45663.339120370372</c:v>
                </c:pt>
                <c:pt idx="956">
                  <c:v>60600</c:v>
                </c:pt>
                <c:pt idx="957">
                  <c:v>77646.672453703708</c:v>
                </c:pt>
                <c:pt idx="958">
                  <c:v>93638.339120370336</c:v>
                </c:pt>
                <c:pt idx="959">
                  <c:v>106614.03356481485</c:v>
                </c:pt>
                <c:pt idx="960">
                  <c:v>115732.08912037036</c:v>
                </c:pt>
                <c:pt idx="961">
                  <c:v>120431.39467592594</c:v>
                </c:pt>
                <c:pt idx="962">
                  <c:v>122816.11689814818</c:v>
                </c:pt>
                <c:pt idx="963">
                  <c:v>125224.21875</c:v>
                </c:pt>
                <c:pt idx="964">
                  <c:v>128880.20833333331</c:v>
                </c:pt>
                <c:pt idx="965">
                  <c:v>136350</c:v>
                </c:pt>
                <c:pt idx="966">
                  <c:v>149267.24537037036</c:v>
                </c:pt>
                <c:pt idx="967">
                  <c:v>164151.30208333331</c:v>
                </c:pt>
                <c:pt idx="968">
                  <c:v>179742.59259259261</c:v>
                </c:pt>
                <c:pt idx="969">
                  <c:v>193025.1446759259</c:v>
                </c:pt>
                <c:pt idx="970">
                  <c:v>200608.91203703705</c:v>
                </c:pt>
                <c:pt idx="971">
                  <c:v>203683.33333333331</c:v>
                </c:pt>
                <c:pt idx="972">
                  <c:v>203683.33333333331</c:v>
                </c:pt>
                <c:pt idx="973">
                  <c:v>203683.33333333331</c:v>
                </c:pt>
                <c:pt idx="974">
                  <c:v>205229.31134259255</c:v>
                </c:pt>
                <c:pt idx="975">
                  <c:v>206781.13425925927</c:v>
                </c:pt>
                <c:pt idx="976">
                  <c:v>209902.3148148148</c:v>
                </c:pt>
                <c:pt idx="977">
                  <c:v>211471.67245370365</c:v>
                </c:pt>
                <c:pt idx="978">
                  <c:v>216214.8148148148</c:v>
                </c:pt>
                <c:pt idx="979">
                  <c:v>221010.56134259255</c:v>
                </c:pt>
                <c:pt idx="980">
                  <c:v>229120.37037037036</c:v>
                </c:pt>
                <c:pt idx="981">
                  <c:v>242400</c:v>
                </c:pt>
                <c:pt idx="982">
                  <c:v>261270.28356481477</c:v>
                </c:pt>
                <c:pt idx="983">
                  <c:v>280847.8009259259</c:v>
                </c:pt>
                <c:pt idx="984">
                  <c:v>297391.81134259258</c:v>
                </c:pt>
                <c:pt idx="985">
                  <c:v>308684.17245370365</c:v>
                </c:pt>
                <c:pt idx="986">
                  <c:v>310586.68981481483</c:v>
                </c:pt>
                <c:pt idx="987">
                  <c:v>306787.5</c:v>
                </c:pt>
                <c:pt idx="988">
                  <c:v>299259.25925925927</c:v>
                </c:pt>
                <c:pt idx="989">
                  <c:v>286309.8668981482</c:v>
                </c:pt>
                <c:pt idx="990">
                  <c:v>268307.55208333331</c:v>
                </c:pt>
                <c:pt idx="991">
                  <c:v>237376.30208333328</c:v>
                </c:pt>
                <c:pt idx="992">
                  <c:v>200608.91203703705</c:v>
                </c:pt>
                <c:pt idx="993">
                  <c:v>162768.98148148146</c:v>
                </c:pt>
                <c:pt idx="994">
                  <c:v>130110.56134259261</c:v>
                </c:pt>
                <c:pt idx="995">
                  <c:v>105500.57870370369</c:v>
                </c:pt>
                <c:pt idx="996">
                  <c:v>89500.144675925912</c:v>
                </c:pt>
                <c:pt idx="997">
                  <c:v>74814.814814814818</c:v>
                </c:pt>
                <c:pt idx="998">
                  <c:v>57280.092592592591</c:v>
                </c:pt>
                <c:pt idx="999">
                  <c:v>37980.208333333328</c:v>
                </c:pt>
                <c:pt idx="1000">
                  <c:v>20620.833333333336</c:v>
                </c:pt>
                <c:pt idx="1001">
                  <c:v>8209.1724537037026</c:v>
                </c:pt>
                <c:pt idx="1002">
                  <c:v>2457.7835648148143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748.14814814814827</c:v>
                </c:pt>
                <c:pt idx="1071">
                  <c:v>2808.4780092592596</c:v>
                </c:pt>
                <c:pt idx="1072">
                  <c:v>5917.96875</c:v>
                </c:pt>
                <c:pt idx="1073">
                  <c:v>10874.450231481478</c:v>
                </c:pt>
                <c:pt idx="1074">
                  <c:v>16880.092592592595</c:v>
                </c:pt>
                <c:pt idx="1075">
                  <c:v>25822.800925925927</c:v>
                </c:pt>
                <c:pt idx="1076">
                  <c:v>37316.811342592591</c:v>
                </c:pt>
                <c:pt idx="1077">
                  <c:v>51695.283564814818</c:v>
                </c:pt>
                <c:pt idx="1078">
                  <c:v>65755.208333333343</c:v>
                </c:pt>
                <c:pt idx="1079">
                  <c:v>83468.20023148146</c:v>
                </c:pt>
                <c:pt idx="1080">
                  <c:v>100020.97800925924</c:v>
                </c:pt>
                <c:pt idx="1081">
                  <c:v>118070.05208333336</c:v>
                </c:pt>
                <c:pt idx="1082">
                  <c:v>137615.42245370368</c:v>
                </c:pt>
                <c:pt idx="1083">
                  <c:v>157298.14814814812</c:v>
                </c:pt>
                <c:pt idx="1084">
                  <c:v>176855.20833333334</c:v>
                </c:pt>
                <c:pt idx="1085">
                  <c:v>194530.20833333334</c:v>
                </c:pt>
                <c:pt idx="1086">
                  <c:v>221010.56134259255</c:v>
                </c:pt>
                <c:pt idx="1087">
                  <c:v>244086.25578703696</c:v>
                </c:pt>
                <c:pt idx="1088">
                  <c:v>271861.25578703696</c:v>
                </c:pt>
                <c:pt idx="1089">
                  <c:v>301132.55208333326</c:v>
                </c:pt>
                <c:pt idx="1090">
                  <c:v>333872.80092592584</c:v>
                </c:pt>
                <c:pt idx="1091">
                  <c:v>364164.03356481483</c:v>
                </c:pt>
                <c:pt idx="1092">
                  <c:v>395770.37037037028</c:v>
                </c:pt>
                <c:pt idx="1093">
                  <c:v>428691.81134259247</c:v>
                </c:pt>
                <c:pt idx="1094">
                  <c:v>458287.5</c:v>
                </c:pt>
                <c:pt idx="1095">
                  <c:v>481725.57870370377</c:v>
                </c:pt>
                <c:pt idx="1096">
                  <c:v>498480.00578703696</c:v>
                </c:pt>
                <c:pt idx="1097">
                  <c:v>515520.83333333326</c:v>
                </c:pt>
                <c:pt idx="1098">
                  <c:v>527868.20023148146</c:v>
                </c:pt>
                <c:pt idx="1099">
                  <c:v>545400</c:v>
                </c:pt>
                <c:pt idx="1100">
                  <c:v>568361.71875</c:v>
                </c:pt>
                <c:pt idx="1101">
                  <c:v>586548.14814814797</c:v>
                </c:pt>
                <c:pt idx="1102">
                  <c:v>599713.80208333326</c:v>
                </c:pt>
                <c:pt idx="1103">
                  <c:v>605020.97800925921</c:v>
                </c:pt>
                <c:pt idx="1104">
                  <c:v>605020.97800925921</c:v>
                </c:pt>
                <c:pt idx="1105">
                  <c:v>597068.98148148146</c:v>
                </c:pt>
                <c:pt idx="1106">
                  <c:v>583932.55208333349</c:v>
                </c:pt>
                <c:pt idx="1107">
                  <c:v>570942.24537037045</c:v>
                </c:pt>
                <c:pt idx="1108">
                  <c:v>555546.75925925921</c:v>
                </c:pt>
                <c:pt idx="1109">
                  <c:v>542877.92245370382</c:v>
                </c:pt>
                <c:pt idx="1110">
                  <c:v>535346.7592592591</c:v>
                </c:pt>
                <c:pt idx="1111">
                  <c:v>532848.0613425927</c:v>
                </c:pt>
                <c:pt idx="1112">
                  <c:v>535346.7592592591</c:v>
                </c:pt>
                <c:pt idx="1113">
                  <c:v>547927.92245370359</c:v>
                </c:pt>
                <c:pt idx="1114">
                  <c:v>563218.20023148134</c:v>
                </c:pt>
                <c:pt idx="1115">
                  <c:v>581322.80092592596</c:v>
                </c:pt>
                <c:pt idx="1116">
                  <c:v>602364.46759259258</c:v>
                </c:pt>
                <c:pt idx="1117">
                  <c:v>626483.47800925921</c:v>
                </c:pt>
                <c:pt idx="1118">
                  <c:v>651075.92592592584</c:v>
                </c:pt>
                <c:pt idx="1119">
                  <c:v>667733.91203703696</c:v>
                </c:pt>
                <c:pt idx="1120">
                  <c:v>678956.13425925933</c:v>
                </c:pt>
                <c:pt idx="1121">
                  <c:v>687434.17245370359</c:v>
                </c:pt>
                <c:pt idx="1122">
                  <c:v>693115.42245370371</c:v>
                </c:pt>
                <c:pt idx="1123">
                  <c:v>698820.05208333314</c:v>
                </c:pt>
                <c:pt idx="1124">
                  <c:v>704548.0613425927</c:v>
                </c:pt>
                <c:pt idx="1125">
                  <c:v>704548.0613425927</c:v>
                </c:pt>
                <c:pt idx="1126">
                  <c:v>701681.13425925921</c:v>
                </c:pt>
                <c:pt idx="1127">
                  <c:v>695964.8148148146</c:v>
                </c:pt>
                <c:pt idx="1128">
                  <c:v>690271.875</c:v>
                </c:pt>
                <c:pt idx="1129">
                  <c:v>687434.17245370359</c:v>
                </c:pt>
                <c:pt idx="1130">
                  <c:v>690271.875</c:v>
                </c:pt>
                <c:pt idx="1131">
                  <c:v>693115.42245370371</c:v>
                </c:pt>
                <c:pt idx="1132">
                  <c:v>690271.875</c:v>
                </c:pt>
                <c:pt idx="1133">
                  <c:v>678956.13425925933</c:v>
                </c:pt>
                <c:pt idx="1134">
                  <c:v>659378.61689814809</c:v>
                </c:pt>
                <c:pt idx="1135">
                  <c:v>637355.0057870372</c:v>
                </c:pt>
                <c:pt idx="1136">
                  <c:v>610351.53356481483</c:v>
                </c:pt>
                <c:pt idx="1137">
                  <c:v>581322.80092592596</c:v>
                </c:pt>
                <c:pt idx="1138">
                  <c:v>537851.30208333326</c:v>
                </c:pt>
                <c:pt idx="1139">
                  <c:v>486483.33333333326</c:v>
                </c:pt>
                <c:pt idx="1140">
                  <c:v>426456.13425925939</c:v>
                </c:pt>
                <c:pt idx="1141">
                  <c:v>364164.03356481483</c:v>
                </c:pt>
                <c:pt idx="1142">
                  <c:v>295530.20833333337</c:v>
                </c:pt>
                <c:pt idx="1143">
                  <c:v>240719.58912037034</c:v>
                </c:pt>
                <c:pt idx="1144">
                  <c:v>194530.20833333334</c:v>
                </c:pt>
                <c:pt idx="1145">
                  <c:v>153256.3946759259</c:v>
                </c:pt>
                <c:pt idx="1146">
                  <c:v>119247.80092592591</c:v>
                </c:pt>
                <c:pt idx="1147">
                  <c:v>92595.023148148146</c:v>
                </c:pt>
                <c:pt idx="1148">
                  <c:v>70211.950231481474</c:v>
                </c:pt>
                <c:pt idx="1149">
                  <c:v>51695.283564814818</c:v>
                </c:pt>
                <c:pt idx="1150">
                  <c:v>37316.811342592591</c:v>
                </c:pt>
                <c:pt idx="1151">
                  <c:v>25276.302083333336</c:v>
                </c:pt>
                <c:pt idx="1152">
                  <c:v>16003.356481481484</c:v>
                </c:pt>
                <c:pt idx="1153">
                  <c:v>8840.4224537037026</c:v>
                </c:pt>
                <c:pt idx="1154">
                  <c:v>4000.8391203703709</c:v>
                </c:pt>
                <c:pt idx="1155">
                  <c:v>1414.4675925925928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84-45F9-8DF7-72C1E8383A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5"/>
        <c:overlap val="-40"/>
        <c:axId val="870637999"/>
        <c:axId val="870639663"/>
      </c:barChart>
      <c:catAx>
        <c:axId val="87063799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Total</a:t>
                </a:r>
                <a:r>
                  <a:rPr lang="en-GB" sz="1100" baseline="0"/>
                  <a:t> Elapsed Time (sec)</a:t>
                </a:r>
                <a:endParaRPr lang="en-GB" sz="1100"/>
              </a:p>
            </c:rich>
          </c:tx>
          <c:layout>
            <c:manualLayout>
              <c:xMode val="edge"/>
              <c:yMode val="edge"/>
              <c:x val="0.37723734700351363"/>
              <c:y val="0.896888759794389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0639663"/>
        <c:crosses val="autoZero"/>
        <c:auto val="1"/>
        <c:lblAlgn val="ctr"/>
        <c:lblOffset val="100"/>
        <c:noMultiLvlLbl val="0"/>
      </c:catAx>
      <c:valAx>
        <c:axId val="87063966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/>
                  <a:t>KE</a:t>
                </a:r>
                <a:r>
                  <a:rPr lang="en-GB" sz="1100" baseline="0"/>
                  <a:t> (J)</a:t>
                </a:r>
                <a:endParaRPr lang="en-GB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0637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 to and from KERS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1015232672916"/>
          <c:y val="0.21634626349760647"/>
          <c:w val="0.78312632363181423"/>
          <c:h val="0.60158841581624256"/>
        </c:manualLayout>
      </c:layout>
      <c:lineChart>
        <c:grouping val="standard"/>
        <c:varyColors val="0"/>
        <c:ser>
          <c:idx val="0"/>
          <c:order val="0"/>
          <c:tx>
            <c:strRef>
              <c:f>Sheet1!$U$2</c:f>
              <c:strCache>
                <c:ptCount val="1"/>
                <c:pt idx="0">
                  <c:v>Culmulative Braking Energy (J)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Sheet1!$U$3:$U$1181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2297.4722222551986</c:v>
                </c:pt>
                <c:pt idx="27">
                  <c:v>10711.745720315192</c:v>
                </c:pt>
                <c:pt idx="28">
                  <c:v>20418.50960230103</c:v>
                </c:pt>
                <c:pt idx="29">
                  <c:v>27180.386422301031</c:v>
                </c:pt>
                <c:pt idx="30">
                  <c:v>27180.386422301031</c:v>
                </c:pt>
                <c:pt idx="31">
                  <c:v>27180.386422301031</c:v>
                </c:pt>
                <c:pt idx="32">
                  <c:v>27180.386422301031</c:v>
                </c:pt>
                <c:pt idx="33">
                  <c:v>27180.386422301031</c:v>
                </c:pt>
                <c:pt idx="34">
                  <c:v>27180.386422301031</c:v>
                </c:pt>
                <c:pt idx="35">
                  <c:v>27180.386422301031</c:v>
                </c:pt>
                <c:pt idx="36">
                  <c:v>27180.386422301031</c:v>
                </c:pt>
                <c:pt idx="37">
                  <c:v>27180.386422301031</c:v>
                </c:pt>
                <c:pt idx="38">
                  <c:v>27180.386422301031</c:v>
                </c:pt>
                <c:pt idx="39">
                  <c:v>27180.386422301031</c:v>
                </c:pt>
                <c:pt idx="40">
                  <c:v>27180.386422301031</c:v>
                </c:pt>
                <c:pt idx="41">
                  <c:v>27180.386422301031</c:v>
                </c:pt>
                <c:pt idx="42">
                  <c:v>27180.386422301031</c:v>
                </c:pt>
                <c:pt idx="43">
                  <c:v>27180.386422301031</c:v>
                </c:pt>
                <c:pt idx="44">
                  <c:v>27180.386422301031</c:v>
                </c:pt>
                <c:pt idx="45">
                  <c:v>27180.386422301031</c:v>
                </c:pt>
                <c:pt idx="46">
                  <c:v>27180.386422301031</c:v>
                </c:pt>
                <c:pt idx="47">
                  <c:v>27180.386422301031</c:v>
                </c:pt>
                <c:pt idx="48">
                  <c:v>27180.386422301031</c:v>
                </c:pt>
                <c:pt idx="49">
                  <c:v>27180.386422301031</c:v>
                </c:pt>
                <c:pt idx="50">
                  <c:v>27180.386422301031</c:v>
                </c:pt>
                <c:pt idx="51">
                  <c:v>27180.386422301031</c:v>
                </c:pt>
                <c:pt idx="52">
                  <c:v>27180.386422301031</c:v>
                </c:pt>
                <c:pt idx="53">
                  <c:v>27180.386422301031</c:v>
                </c:pt>
                <c:pt idx="54">
                  <c:v>27180.386422301031</c:v>
                </c:pt>
                <c:pt idx="55">
                  <c:v>27180.386422301031</c:v>
                </c:pt>
                <c:pt idx="56">
                  <c:v>27180.386422301031</c:v>
                </c:pt>
                <c:pt idx="57">
                  <c:v>27180.386422301031</c:v>
                </c:pt>
                <c:pt idx="58">
                  <c:v>27180.386422301031</c:v>
                </c:pt>
                <c:pt idx="59">
                  <c:v>27180.386422301031</c:v>
                </c:pt>
                <c:pt idx="60">
                  <c:v>35406.83718072687</c:v>
                </c:pt>
                <c:pt idx="61">
                  <c:v>49726.591648775706</c:v>
                </c:pt>
                <c:pt idx="62">
                  <c:v>64967.184620167609</c:v>
                </c:pt>
                <c:pt idx="63">
                  <c:v>78264.712414486203</c:v>
                </c:pt>
                <c:pt idx="64">
                  <c:v>88733.595608660107</c:v>
                </c:pt>
                <c:pt idx="65">
                  <c:v>96023.276998563713</c:v>
                </c:pt>
                <c:pt idx="66">
                  <c:v>100917.0720117888</c:v>
                </c:pt>
                <c:pt idx="67">
                  <c:v>100917.0720117888</c:v>
                </c:pt>
                <c:pt idx="68">
                  <c:v>100917.0720117888</c:v>
                </c:pt>
                <c:pt idx="69">
                  <c:v>100917.0720117888</c:v>
                </c:pt>
                <c:pt idx="70">
                  <c:v>100917.0720117888</c:v>
                </c:pt>
                <c:pt idx="71">
                  <c:v>100917.0720117888</c:v>
                </c:pt>
                <c:pt idx="72">
                  <c:v>100917.0720117888</c:v>
                </c:pt>
                <c:pt idx="73">
                  <c:v>100917.0720117888</c:v>
                </c:pt>
                <c:pt idx="74">
                  <c:v>100917.0720117888</c:v>
                </c:pt>
                <c:pt idx="75">
                  <c:v>100917.0720117888</c:v>
                </c:pt>
                <c:pt idx="76">
                  <c:v>100917.0720117888</c:v>
                </c:pt>
                <c:pt idx="77">
                  <c:v>100917.0720117888</c:v>
                </c:pt>
                <c:pt idx="78">
                  <c:v>100917.0720117888</c:v>
                </c:pt>
                <c:pt idx="79">
                  <c:v>100917.0720117888</c:v>
                </c:pt>
                <c:pt idx="80">
                  <c:v>100917.0720117888</c:v>
                </c:pt>
                <c:pt idx="81">
                  <c:v>100917.0720117888</c:v>
                </c:pt>
                <c:pt idx="82">
                  <c:v>100917.0720117888</c:v>
                </c:pt>
                <c:pt idx="83">
                  <c:v>100917.0720117888</c:v>
                </c:pt>
                <c:pt idx="84">
                  <c:v>100917.0720117888</c:v>
                </c:pt>
                <c:pt idx="85">
                  <c:v>100917.0720117888</c:v>
                </c:pt>
                <c:pt idx="86">
                  <c:v>100917.0720117888</c:v>
                </c:pt>
                <c:pt idx="87">
                  <c:v>100917.0720117888</c:v>
                </c:pt>
                <c:pt idx="88">
                  <c:v>100917.0720117888</c:v>
                </c:pt>
                <c:pt idx="89">
                  <c:v>100917.0720117888</c:v>
                </c:pt>
                <c:pt idx="90">
                  <c:v>100917.0720117888</c:v>
                </c:pt>
                <c:pt idx="91">
                  <c:v>100917.0720117888</c:v>
                </c:pt>
                <c:pt idx="92">
                  <c:v>100917.0720117888</c:v>
                </c:pt>
                <c:pt idx="93">
                  <c:v>100917.0720117888</c:v>
                </c:pt>
                <c:pt idx="94">
                  <c:v>100917.0720117888</c:v>
                </c:pt>
                <c:pt idx="95">
                  <c:v>100917.0720117888</c:v>
                </c:pt>
                <c:pt idx="96">
                  <c:v>100917.0720117888</c:v>
                </c:pt>
                <c:pt idx="97">
                  <c:v>100917.0720117888</c:v>
                </c:pt>
                <c:pt idx="98">
                  <c:v>100917.0720117888</c:v>
                </c:pt>
                <c:pt idx="99">
                  <c:v>100917.0720117888</c:v>
                </c:pt>
                <c:pt idx="100">
                  <c:v>100917.0720117888</c:v>
                </c:pt>
                <c:pt idx="101">
                  <c:v>100917.0720117888</c:v>
                </c:pt>
                <c:pt idx="102">
                  <c:v>100917.0720117888</c:v>
                </c:pt>
                <c:pt idx="103">
                  <c:v>100917.0720117888</c:v>
                </c:pt>
                <c:pt idx="104">
                  <c:v>100917.0720117888</c:v>
                </c:pt>
                <c:pt idx="105">
                  <c:v>100917.0720117888</c:v>
                </c:pt>
                <c:pt idx="106">
                  <c:v>100917.0720117888</c:v>
                </c:pt>
                <c:pt idx="107">
                  <c:v>100917.0720117888</c:v>
                </c:pt>
                <c:pt idx="108">
                  <c:v>100917.0720117888</c:v>
                </c:pt>
                <c:pt idx="109">
                  <c:v>100917.0720117888</c:v>
                </c:pt>
                <c:pt idx="110">
                  <c:v>100917.0720117888</c:v>
                </c:pt>
                <c:pt idx="111">
                  <c:v>100917.0720117888</c:v>
                </c:pt>
                <c:pt idx="112">
                  <c:v>100917.0720117888</c:v>
                </c:pt>
                <c:pt idx="113">
                  <c:v>100917.0720117888</c:v>
                </c:pt>
                <c:pt idx="114">
                  <c:v>100917.0720117888</c:v>
                </c:pt>
                <c:pt idx="115">
                  <c:v>100917.0720117888</c:v>
                </c:pt>
                <c:pt idx="116">
                  <c:v>100917.0720117888</c:v>
                </c:pt>
                <c:pt idx="117">
                  <c:v>100917.0720117888</c:v>
                </c:pt>
                <c:pt idx="118">
                  <c:v>100917.0720117888</c:v>
                </c:pt>
                <c:pt idx="119">
                  <c:v>100917.0720117888</c:v>
                </c:pt>
                <c:pt idx="120">
                  <c:v>100917.0720117888</c:v>
                </c:pt>
                <c:pt idx="121">
                  <c:v>100917.0720117888</c:v>
                </c:pt>
                <c:pt idx="122">
                  <c:v>100917.0720117888</c:v>
                </c:pt>
                <c:pt idx="123">
                  <c:v>100917.0720117888</c:v>
                </c:pt>
                <c:pt idx="124">
                  <c:v>100917.0720117888</c:v>
                </c:pt>
                <c:pt idx="125">
                  <c:v>100917.0720117888</c:v>
                </c:pt>
                <c:pt idx="126">
                  <c:v>100917.0720117888</c:v>
                </c:pt>
                <c:pt idx="127">
                  <c:v>100917.0720117888</c:v>
                </c:pt>
                <c:pt idx="128">
                  <c:v>100917.0720117888</c:v>
                </c:pt>
                <c:pt idx="129">
                  <c:v>100917.0720117888</c:v>
                </c:pt>
                <c:pt idx="130">
                  <c:v>100917.0720117888</c:v>
                </c:pt>
                <c:pt idx="131">
                  <c:v>100917.0720117888</c:v>
                </c:pt>
                <c:pt idx="132">
                  <c:v>100917.0720117888</c:v>
                </c:pt>
                <c:pt idx="133">
                  <c:v>100917.0720117888</c:v>
                </c:pt>
                <c:pt idx="134">
                  <c:v>100917.0720117888</c:v>
                </c:pt>
                <c:pt idx="135">
                  <c:v>100917.0720117888</c:v>
                </c:pt>
                <c:pt idx="136">
                  <c:v>100917.0720117888</c:v>
                </c:pt>
                <c:pt idx="137">
                  <c:v>100917.0720117888</c:v>
                </c:pt>
                <c:pt idx="138">
                  <c:v>100917.0720117888</c:v>
                </c:pt>
                <c:pt idx="139">
                  <c:v>100917.0720117888</c:v>
                </c:pt>
                <c:pt idx="140">
                  <c:v>100917.0720117888</c:v>
                </c:pt>
                <c:pt idx="141">
                  <c:v>100917.0720117888</c:v>
                </c:pt>
                <c:pt idx="142">
                  <c:v>100917.0720117888</c:v>
                </c:pt>
                <c:pt idx="143">
                  <c:v>100917.0720117888</c:v>
                </c:pt>
                <c:pt idx="144">
                  <c:v>100917.0720117888</c:v>
                </c:pt>
                <c:pt idx="145">
                  <c:v>100917.0720117888</c:v>
                </c:pt>
                <c:pt idx="146">
                  <c:v>100917.0720117888</c:v>
                </c:pt>
                <c:pt idx="147">
                  <c:v>100917.0720117888</c:v>
                </c:pt>
                <c:pt idx="148">
                  <c:v>100917.0720117888</c:v>
                </c:pt>
                <c:pt idx="149">
                  <c:v>100917.0720117888</c:v>
                </c:pt>
                <c:pt idx="150">
                  <c:v>100917.0720117888</c:v>
                </c:pt>
                <c:pt idx="151">
                  <c:v>100917.0720117888</c:v>
                </c:pt>
                <c:pt idx="152">
                  <c:v>100917.0720117888</c:v>
                </c:pt>
                <c:pt idx="153">
                  <c:v>100917.0720117888</c:v>
                </c:pt>
                <c:pt idx="154">
                  <c:v>100917.0720117888</c:v>
                </c:pt>
                <c:pt idx="155">
                  <c:v>100917.0720117888</c:v>
                </c:pt>
                <c:pt idx="156">
                  <c:v>100917.0720117888</c:v>
                </c:pt>
                <c:pt idx="157">
                  <c:v>100917.0720117888</c:v>
                </c:pt>
                <c:pt idx="158">
                  <c:v>100917.0720117888</c:v>
                </c:pt>
                <c:pt idx="159">
                  <c:v>100917.0720117888</c:v>
                </c:pt>
                <c:pt idx="160">
                  <c:v>100917.0720117888</c:v>
                </c:pt>
                <c:pt idx="161">
                  <c:v>100917.0720117888</c:v>
                </c:pt>
                <c:pt idx="162">
                  <c:v>100917.0720117888</c:v>
                </c:pt>
                <c:pt idx="163">
                  <c:v>100917.0720117888</c:v>
                </c:pt>
                <c:pt idx="164">
                  <c:v>100917.0720117888</c:v>
                </c:pt>
                <c:pt idx="165">
                  <c:v>100917.0720117888</c:v>
                </c:pt>
                <c:pt idx="166">
                  <c:v>100917.0720117888</c:v>
                </c:pt>
                <c:pt idx="167">
                  <c:v>100917.0720117888</c:v>
                </c:pt>
                <c:pt idx="168">
                  <c:v>100917.0720117888</c:v>
                </c:pt>
                <c:pt idx="169">
                  <c:v>100917.0720117888</c:v>
                </c:pt>
                <c:pt idx="170">
                  <c:v>100917.0720117888</c:v>
                </c:pt>
                <c:pt idx="171">
                  <c:v>100917.0720117888</c:v>
                </c:pt>
                <c:pt idx="172">
                  <c:v>100917.0720117888</c:v>
                </c:pt>
                <c:pt idx="173">
                  <c:v>100917.0720117888</c:v>
                </c:pt>
                <c:pt idx="174">
                  <c:v>100917.0720117888</c:v>
                </c:pt>
                <c:pt idx="175">
                  <c:v>100917.0720117888</c:v>
                </c:pt>
                <c:pt idx="176">
                  <c:v>100917.0720117888</c:v>
                </c:pt>
                <c:pt idx="177">
                  <c:v>100917.0720117888</c:v>
                </c:pt>
                <c:pt idx="178">
                  <c:v>100917.0720117888</c:v>
                </c:pt>
                <c:pt idx="179">
                  <c:v>100917.0720117888</c:v>
                </c:pt>
                <c:pt idx="180">
                  <c:v>100917.0720117888</c:v>
                </c:pt>
                <c:pt idx="181">
                  <c:v>100917.0720117888</c:v>
                </c:pt>
                <c:pt idx="182">
                  <c:v>100917.0720117888</c:v>
                </c:pt>
                <c:pt idx="183">
                  <c:v>100917.0720117888</c:v>
                </c:pt>
                <c:pt idx="184">
                  <c:v>100917.0720117888</c:v>
                </c:pt>
                <c:pt idx="185">
                  <c:v>100917.0720117888</c:v>
                </c:pt>
                <c:pt idx="186">
                  <c:v>100917.0720117888</c:v>
                </c:pt>
                <c:pt idx="187">
                  <c:v>100917.0720117888</c:v>
                </c:pt>
                <c:pt idx="188">
                  <c:v>100917.0720117888</c:v>
                </c:pt>
                <c:pt idx="189">
                  <c:v>100917.0720117888</c:v>
                </c:pt>
                <c:pt idx="190">
                  <c:v>100917.0720117888</c:v>
                </c:pt>
                <c:pt idx="191">
                  <c:v>100917.0720117888</c:v>
                </c:pt>
                <c:pt idx="192">
                  <c:v>100917.0720117888</c:v>
                </c:pt>
                <c:pt idx="193">
                  <c:v>100917.0720117888</c:v>
                </c:pt>
                <c:pt idx="194">
                  <c:v>100917.0720117888</c:v>
                </c:pt>
                <c:pt idx="195">
                  <c:v>100917.0720117888</c:v>
                </c:pt>
                <c:pt idx="196">
                  <c:v>100917.0720117888</c:v>
                </c:pt>
                <c:pt idx="197">
                  <c:v>100917.0720117888</c:v>
                </c:pt>
                <c:pt idx="198">
                  <c:v>100917.0720117888</c:v>
                </c:pt>
                <c:pt idx="199">
                  <c:v>100917.0720117888</c:v>
                </c:pt>
                <c:pt idx="200">
                  <c:v>100917.0720117888</c:v>
                </c:pt>
                <c:pt idx="201">
                  <c:v>100917.0720117888</c:v>
                </c:pt>
                <c:pt idx="202">
                  <c:v>100917.0720117888</c:v>
                </c:pt>
                <c:pt idx="203">
                  <c:v>100917.0720117888</c:v>
                </c:pt>
                <c:pt idx="204">
                  <c:v>100917.0720117888</c:v>
                </c:pt>
                <c:pt idx="205">
                  <c:v>100917.0720117888</c:v>
                </c:pt>
                <c:pt idx="206">
                  <c:v>100917.0720117888</c:v>
                </c:pt>
                <c:pt idx="207">
                  <c:v>100917.0720117888</c:v>
                </c:pt>
                <c:pt idx="208">
                  <c:v>100917.0720117888</c:v>
                </c:pt>
                <c:pt idx="209">
                  <c:v>100917.0720117888</c:v>
                </c:pt>
                <c:pt idx="210">
                  <c:v>100917.0720117888</c:v>
                </c:pt>
                <c:pt idx="211">
                  <c:v>100917.0720117888</c:v>
                </c:pt>
                <c:pt idx="212">
                  <c:v>100917.0720117888</c:v>
                </c:pt>
                <c:pt idx="213">
                  <c:v>100917.0720117888</c:v>
                </c:pt>
                <c:pt idx="214">
                  <c:v>100917.0720117888</c:v>
                </c:pt>
                <c:pt idx="215">
                  <c:v>100917.0720117888</c:v>
                </c:pt>
                <c:pt idx="216">
                  <c:v>100917.0720117888</c:v>
                </c:pt>
                <c:pt idx="217">
                  <c:v>100917.0720117888</c:v>
                </c:pt>
                <c:pt idx="218">
                  <c:v>100917.0720117888</c:v>
                </c:pt>
                <c:pt idx="219">
                  <c:v>100917.0720117888</c:v>
                </c:pt>
                <c:pt idx="220">
                  <c:v>100917.0720117888</c:v>
                </c:pt>
                <c:pt idx="221">
                  <c:v>100917.0720117888</c:v>
                </c:pt>
                <c:pt idx="222">
                  <c:v>100917.0720117888</c:v>
                </c:pt>
                <c:pt idx="223">
                  <c:v>100917.0720117888</c:v>
                </c:pt>
                <c:pt idx="224">
                  <c:v>100917.0720117888</c:v>
                </c:pt>
                <c:pt idx="225">
                  <c:v>100917.0720117888</c:v>
                </c:pt>
                <c:pt idx="226">
                  <c:v>100917.0720117888</c:v>
                </c:pt>
                <c:pt idx="227">
                  <c:v>100917.0720117888</c:v>
                </c:pt>
                <c:pt idx="228">
                  <c:v>100917.0720117888</c:v>
                </c:pt>
                <c:pt idx="229">
                  <c:v>100917.0720117888</c:v>
                </c:pt>
                <c:pt idx="230">
                  <c:v>100917.0720117888</c:v>
                </c:pt>
                <c:pt idx="231">
                  <c:v>100917.0720117888</c:v>
                </c:pt>
                <c:pt idx="232">
                  <c:v>100917.0720117888</c:v>
                </c:pt>
                <c:pt idx="233">
                  <c:v>100917.0720117888</c:v>
                </c:pt>
                <c:pt idx="234">
                  <c:v>100917.0720117888</c:v>
                </c:pt>
                <c:pt idx="235">
                  <c:v>100917.0720117888</c:v>
                </c:pt>
                <c:pt idx="236">
                  <c:v>100917.0720117888</c:v>
                </c:pt>
                <c:pt idx="237">
                  <c:v>100917.0720117888</c:v>
                </c:pt>
                <c:pt idx="238">
                  <c:v>100917.0720117888</c:v>
                </c:pt>
                <c:pt idx="239">
                  <c:v>100917.0720117888</c:v>
                </c:pt>
                <c:pt idx="240">
                  <c:v>100917.0720117888</c:v>
                </c:pt>
                <c:pt idx="241">
                  <c:v>100917.0720117888</c:v>
                </c:pt>
                <c:pt idx="242">
                  <c:v>100917.0720117888</c:v>
                </c:pt>
                <c:pt idx="243">
                  <c:v>100917.0720117888</c:v>
                </c:pt>
                <c:pt idx="244">
                  <c:v>100917.0720117888</c:v>
                </c:pt>
                <c:pt idx="245">
                  <c:v>100917.0720117888</c:v>
                </c:pt>
                <c:pt idx="246">
                  <c:v>100917.0720117888</c:v>
                </c:pt>
                <c:pt idx="247">
                  <c:v>100917.0720117888</c:v>
                </c:pt>
                <c:pt idx="248">
                  <c:v>100917.0720117888</c:v>
                </c:pt>
                <c:pt idx="249">
                  <c:v>100917.0720117888</c:v>
                </c:pt>
                <c:pt idx="250">
                  <c:v>100917.0720117888</c:v>
                </c:pt>
                <c:pt idx="251">
                  <c:v>100917.0720117888</c:v>
                </c:pt>
                <c:pt idx="252">
                  <c:v>107724.12267296144</c:v>
                </c:pt>
                <c:pt idx="253">
                  <c:v>123167.91553618741</c:v>
                </c:pt>
                <c:pt idx="254">
                  <c:v>145127.22164304965</c:v>
                </c:pt>
                <c:pt idx="255">
                  <c:v>169208.28996255656</c:v>
                </c:pt>
                <c:pt idx="256">
                  <c:v>191367.63492949211</c:v>
                </c:pt>
                <c:pt idx="257">
                  <c:v>207359.98527836794</c:v>
                </c:pt>
                <c:pt idx="258">
                  <c:v>214719.07849603804</c:v>
                </c:pt>
                <c:pt idx="259">
                  <c:v>214719.07849603804</c:v>
                </c:pt>
                <c:pt idx="260">
                  <c:v>214719.07849603804</c:v>
                </c:pt>
                <c:pt idx="261">
                  <c:v>214719.07849603804</c:v>
                </c:pt>
                <c:pt idx="262">
                  <c:v>214719.07849603804</c:v>
                </c:pt>
                <c:pt idx="263">
                  <c:v>214719.07849603804</c:v>
                </c:pt>
                <c:pt idx="264">
                  <c:v>214719.07849603804</c:v>
                </c:pt>
                <c:pt idx="265">
                  <c:v>214719.07849603804</c:v>
                </c:pt>
                <c:pt idx="266">
                  <c:v>214719.07849603804</c:v>
                </c:pt>
                <c:pt idx="267">
                  <c:v>214719.07849603804</c:v>
                </c:pt>
                <c:pt idx="268">
                  <c:v>214719.07849603804</c:v>
                </c:pt>
                <c:pt idx="269">
                  <c:v>214719.07849603804</c:v>
                </c:pt>
                <c:pt idx="270">
                  <c:v>214719.07849603804</c:v>
                </c:pt>
                <c:pt idx="271">
                  <c:v>214719.07849603804</c:v>
                </c:pt>
                <c:pt idx="272">
                  <c:v>214719.07849603804</c:v>
                </c:pt>
                <c:pt idx="273">
                  <c:v>214719.07849603804</c:v>
                </c:pt>
                <c:pt idx="274">
                  <c:v>214719.07849603804</c:v>
                </c:pt>
                <c:pt idx="275">
                  <c:v>214719.07849603804</c:v>
                </c:pt>
                <c:pt idx="276">
                  <c:v>214719.07849603804</c:v>
                </c:pt>
                <c:pt idx="277">
                  <c:v>214719.07849603804</c:v>
                </c:pt>
                <c:pt idx="278">
                  <c:v>214719.07849603804</c:v>
                </c:pt>
                <c:pt idx="279">
                  <c:v>217541.05970001436</c:v>
                </c:pt>
                <c:pt idx="280">
                  <c:v>222864.63294101891</c:v>
                </c:pt>
                <c:pt idx="281">
                  <c:v>227294.27046760527</c:v>
                </c:pt>
                <c:pt idx="282">
                  <c:v>229291.82593384528</c:v>
                </c:pt>
                <c:pt idx="283">
                  <c:v>229291.82593384528</c:v>
                </c:pt>
                <c:pt idx="284">
                  <c:v>229291.82593384528</c:v>
                </c:pt>
                <c:pt idx="285">
                  <c:v>229291.82593384528</c:v>
                </c:pt>
                <c:pt idx="286">
                  <c:v>229291.82593384528</c:v>
                </c:pt>
                <c:pt idx="287">
                  <c:v>229291.82593384528</c:v>
                </c:pt>
                <c:pt idx="288">
                  <c:v>229291.82593384528</c:v>
                </c:pt>
                <c:pt idx="289">
                  <c:v>229291.82593384528</c:v>
                </c:pt>
                <c:pt idx="290">
                  <c:v>229291.82593384528</c:v>
                </c:pt>
                <c:pt idx="291">
                  <c:v>229291.82593384528</c:v>
                </c:pt>
                <c:pt idx="292">
                  <c:v>229291.82593384528</c:v>
                </c:pt>
                <c:pt idx="293">
                  <c:v>229291.82593384528</c:v>
                </c:pt>
                <c:pt idx="294">
                  <c:v>229291.82593384528</c:v>
                </c:pt>
                <c:pt idx="295">
                  <c:v>229291.82593384528</c:v>
                </c:pt>
                <c:pt idx="296">
                  <c:v>229291.82593384528</c:v>
                </c:pt>
                <c:pt idx="297">
                  <c:v>229291.82593384528</c:v>
                </c:pt>
                <c:pt idx="298">
                  <c:v>229291.82593384528</c:v>
                </c:pt>
                <c:pt idx="299">
                  <c:v>229291.82593384528</c:v>
                </c:pt>
                <c:pt idx="300">
                  <c:v>229291.82593384528</c:v>
                </c:pt>
                <c:pt idx="301">
                  <c:v>229291.82593384528</c:v>
                </c:pt>
                <c:pt idx="302">
                  <c:v>229291.82593384528</c:v>
                </c:pt>
                <c:pt idx="303">
                  <c:v>229291.82593384528</c:v>
                </c:pt>
                <c:pt idx="304">
                  <c:v>229291.82593384528</c:v>
                </c:pt>
                <c:pt idx="305">
                  <c:v>229291.82593384528</c:v>
                </c:pt>
                <c:pt idx="306">
                  <c:v>229964.48547257649</c:v>
                </c:pt>
                <c:pt idx="307">
                  <c:v>232178.21075930833</c:v>
                </c:pt>
                <c:pt idx="308">
                  <c:v>234296.66979004064</c:v>
                </c:pt>
                <c:pt idx="309">
                  <c:v>236324.80296105743</c:v>
                </c:pt>
                <c:pt idx="310">
                  <c:v>238269.1963127871</c:v>
                </c:pt>
                <c:pt idx="311">
                  <c:v>239312.93589615342</c:v>
                </c:pt>
                <c:pt idx="312">
                  <c:v>239312.93589615342</c:v>
                </c:pt>
                <c:pt idx="313">
                  <c:v>239312.93589615342</c:v>
                </c:pt>
                <c:pt idx="314">
                  <c:v>239312.93589615342</c:v>
                </c:pt>
                <c:pt idx="315">
                  <c:v>239312.93589615342</c:v>
                </c:pt>
                <c:pt idx="316">
                  <c:v>239312.93589615342</c:v>
                </c:pt>
                <c:pt idx="317">
                  <c:v>239312.93589615342</c:v>
                </c:pt>
                <c:pt idx="318">
                  <c:v>239312.93589615342</c:v>
                </c:pt>
                <c:pt idx="319">
                  <c:v>239312.93589615342</c:v>
                </c:pt>
                <c:pt idx="320">
                  <c:v>239312.93589615342</c:v>
                </c:pt>
                <c:pt idx="321">
                  <c:v>239312.93589615342</c:v>
                </c:pt>
                <c:pt idx="322">
                  <c:v>239312.93589615342</c:v>
                </c:pt>
                <c:pt idx="323">
                  <c:v>239312.93589615342</c:v>
                </c:pt>
                <c:pt idx="324">
                  <c:v>239312.93589615342</c:v>
                </c:pt>
                <c:pt idx="325">
                  <c:v>239312.93589615342</c:v>
                </c:pt>
                <c:pt idx="326">
                  <c:v>239312.93589615342</c:v>
                </c:pt>
                <c:pt idx="327">
                  <c:v>239312.93589615342</c:v>
                </c:pt>
                <c:pt idx="328">
                  <c:v>239312.93589615342</c:v>
                </c:pt>
                <c:pt idx="329">
                  <c:v>239312.93589615342</c:v>
                </c:pt>
                <c:pt idx="330">
                  <c:v>239312.93589615342</c:v>
                </c:pt>
                <c:pt idx="331">
                  <c:v>239312.93589615342</c:v>
                </c:pt>
                <c:pt idx="332">
                  <c:v>239312.93589615342</c:v>
                </c:pt>
                <c:pt idx="333">
                  <c:v>239312.93589615342</c:v>
                </c:pt>
                <c:pt idx="334">
                  <c:v>239312.93589615342</c:v>
                </c:pt>
                <c:pt idx="335">
                  <c:v>239312.93589615342</c:v>
                </c:pt>
                <c:pt idx="336">
                  <c:v>239312.93589615342</c:v>
                </c:pt>
                <c:pt idx="337">
                  <c:v>239312.93589615342</c:v>
                </c:pt>
                <c:pt idx="338">
                  <c:v>239312.93589615342</c:v>
                </c:pt>
                <c:pt idx="339">
                  <c:v>242463.48754101933</c:v>
                </c:pt>
                <c:pt idx="340">
                  <c:v>247259.92583043326</c:v>
                </c:pt>
                <c:pt idx="341">
                  <c:v>251584.86177539325</c:v>
                </c:pt>
                <c:pt idx="342">
                  <c:v>254463.9692755201</c:v>
                </c:pt>
                <c:pt idx="343">
                  <c:v>255933.58074508686</c:v>
                </c:pt>
                <c:pt idx="344">
                  <c:v>256536.98634952915</c:v>
                </c:pt>
                <c:pt idx="345">
                  <c:v>256536.98634952915</c:v>
                </c:pt>
                <c:pt idx="346">
                  <c:v>256536.98634952915</c:v>
                </c:pt>
                <c:pt idx="347">
                  <c:v>256536.98634952915</c:v>
                </c:pt>
                <c:pt idx="348">
                  <c:v>256536.98634952915</c:v>
                </c:pt>
                <c:pt idx="349">
                  <c:v>256536.98634952915</c:v>
                </c:pt>
                <c:pt idx="350">
                  <c:v>256536.98634952915</c:v>
                </c:pt>
                <c:pt idx="351">
                  <c:v>256536.98634952915</c:v>
                </c:pt>
                <c:pt idx="352">
                  <c:v>256536.98634952915</c:v>
                </c:pt>
                <c:pt idx="353">
                  <c:v>256536.98634952915</c:v>
                </c:pt>
                <c:pt idx="354">
                  <c:v>256536.98634952915</c:v>
                </c:pt>
                <c:pt idx="355">
                  <c:v>256536.98634952915</c:v>
                </c:pt>
                <c:pt idx="356">
                  <c:v>256536.98634952915</c:v>
                </c:pt>
                <c:pt idx="357">
                  <c:v>256536.98634952915</c:v>
                </c:pt>
                <c:pt idx="358">
                  <c:v>256536.98634952915</c:v>
                </c:pt>
                <c:pt idx="359">
                  <c:v>256536.98634952915</c:v>
                </c:pt>
                <c:pt idx="360">
                  <c:v>256536.98634952915</c:v>
                </c:pt>
                <c:pt idx="361">
                  <c:v>256536.98634952915</c:v>
                </c:pt>
                <c:pt idx="362">
                  <c:v>256536.98634952915</c:v>
                </c:pt>
                <c:pt idx="363">
                  <c:v>256536.98634952915</c:v>
                </c:pt>
                <c:pt idx="364">
                  <c:v>256536.98634952915</c:v>
                </c:pt>
                <c:pt idx="365">
                  <c:v>256536.98634952915</c:v>
                </c:pt>
                <c:pt idx="366">
                  <c:v>256536.98634952915</c:v>
                </c:pt>
                <c:pt idx="367">
                  <c:v>256536.98634952915</c:v>
                </c:pt>
                <c:pt idx="368">
                  <c:v>256536.98634952915</c:v>
                </c:pt>
                <c:pt idx="369">
                  <c:v>256536.98634952915</c:v>
                </c:pt>
                <c:pt idx="370">
                  <c:v>256536.98634952915</c:v>
                </c:pt>
                <c:pt idx="371">
                  <c:v>256536.98634952915</c:v>
                </c:pt>
                <c:pt idx="372">
                  <c:v>256536.98634952915</c:v>
                </c:pt>
                <c:pt idx="373">
                  <c:v>256536.98634952915</c:v>
                </c:pt>
                <c:pt idx="374">
                  <c:v>256536.98634952915</c:v>
                </c:pt>
                <c:pt idx="375">
                  <c:v>256536.98634952915</c:v>
                </c:pt>
                <c:pt idx="376">
                  <c:v>256536.98634952915</c:v>
                </c:pt>
                <c:pt idx="377">
                  <c:v>256536.98634952915</c:v>
                </c:pt>
                <c:pt idx="378">
                  <c:v>256536.98634952915</c:v>
                </c:pt>
                <c:pt idx="379">
                  <c:v>256536.98634952915</c:v>
                </c:pt>
                <c:pt idx="380">
                  <c:v>256536.98634952915</c:v>
                </c:pt>
                <c:pt idx="381">
                  <c:v>256536.98634952915</c:v>
                </c:pt>
                <c:pt idx="382">
                  <c:v>256536.98634952915</c:v>
                </c:pt>
                <c:pt idx="383">
                  <c:v>256536.98634952915</c:v>
                </c:pt>
                <c:pt idx="384">
                  <c:v>256536.98634952915</c:v>
                </c:pt>
                <c:pt idx="385">
                  <c:v>256536.98634952915</c:v>
                </c:pt>
                <c:pt idx="386">
                  <c:v>256536.98634952915</c:v>
                </c:pt>
                <c:pt idx="387">
                  <c:v>256536.98634952915</c:v>
                </c:pt>
                <c:pt idx="388">
                  <c:v>256536.98634952915</c:v>
                </c:pt>
                <c:pt idx="389">
                  <c:v>256536.98634952915</c:v>
                </c:pt>
                <c:pt idx="390">
                  <c:v>256536.98634952915</c:v>
                </c:pt>
                <c:pt idx="391">
                  <c:v>256536.98634952915</c:v>
                </c:pt>
                <c:pt idx="392">
                  <c:v>256536.98634952915</c:v>
                </c:pt>
                <c:pt idx="393">
                  <c:v>256536.98634952915</c:v>
                </c:pt>
                <c:pt idx="394">
                  <c:v>256536.98634952915</c:v>
                </c:pt>
                <c:pt idx="395">
                  <c:v>256536.98634952915</c:v>
                </c:pt>
                <c:pt idx="396">
                  <c:v>256536.98634952915</c:v>
                </c:pt>
                <c:pt idx="397">
                  <c:v>256536.98634952915</c:v>
                </c:pt>
                <c:pt idx="398">
                  <c:v>256536.98634952915</c:v>
                </c:pt>
                <c:pt idx="399">
                  <c:v>256536.98634952915</c:v>
                </c:pt>
                <c:pt idx="400">
                  <c:v>256536.98634952915</c:v>
                </c:pt>
                <c:pt idx="401">
                  <c:v>257686.19578666889</c:v>
                </c:pt>
                <c:pt idx="402">
                  <c:v>267342.33761545009</c:v>
                </c:pt>
                <c:pt idx="403">
                  <c:v>285170.56238393381</c:v>
                </c:pt>
                <c:pt idx="404">
                  <c:v>306170.03869156941</c:v>
                </c:pt>
                <c:pt idx="405">
                  <c:v>326276.04776347912</c:v>
                </c:pt>
                <c:pt idx="406">
                  <c:v>342289.0902622132</c:v>
                </c:pt>
                <c:pt idx="407">
                  <c:v>352296.87340887985</c:v>
                </c:pt>
                <c:pt idx="408">
                  <c:v>358643.97053860209</c:v>
                </c:pt>
                <c:pt idx="409">
                  <c:v>365518.58387591236</c:v>
                </c:pt>
                <c:pt idx="410">
                  <c:v>373311.25356704346</c:v>
                </c:pt>
                <c:pt idx="411">
                  <c:v>379789.05562757055</c:v>
                </c:pt>
                <c:pt idx="412">
                  <c:v>383760.33662910439</c:v>
                </c:pt>
                <c:pt idx="413">
                  <c:v>383760.33662910439</c:v>
                </c:pt>
                <c:pt idx="414">
                  <c:v>383760.33662910439</c:v>
                </c:pt>
                <c:pt idx="415">
                  <c:v>383760.33662910439</c:v>
                </c:pt>
                <c:pt idx="416">
                  <c:v>383760.33662910439</c:v>
                </c:pt>
                <c:pt idx="417">
                  <c:v>383760.33662910439</c:v>
                </c:pt>
                <c:pt idx="418">
                  <c:v>383760.33662910439</c:v>
                </c:pt>
                <c:pt idx="419">
                  <c:v>383760.33662910439</c:v>
                </c:pt>
                <c:pt idx="420">
                  <c:v>383760.33662910439</c:v>
                </c:pt>
                <c:pt idx="421">
                  <c:v>383760.33662910439</c:v>
                </c:pt>
                <c:pt idx="422">
                  <c:v>383760.33662910439</c:v>
                </c:pt>
                <c:pt idx="423">
                  <c:v>383760.33662910439</c:v>
                </c:pt>
                <c:pt idx="424">
                  <c:v>383760.33662910439</c:v>
                </c:pt>
                <c:pt idx="425">
                  <c:v>383760.33662910439</c:v>
                </c:pt>
                <c:pt idx="426">
                  <c:v>383760.33662910439</c:v>
                </c:pt>
                <c:pt idx="427">
                  <c:v>383760.33662910439</c:v>
                </c:pt>
                <c:pt idx="428">
                  <c:v>383760.33662910439</c:v>
                </c:pt>
                <c:pt idx="429">
                  <c:v>383760.33662910439</c:v>
                </c:pt>
                <c:pt idx="430">
                  <c:v>383760.33662910439</c:v>
                </c:pt>
                <c:pt idx="431">
                  <c:v>383760.33662910439</c:v>
                </c:pt>
                <c:pt idx="432">
                  <c:v>383760.33662910439</c:v>
                </c:pt>
                <c:pt idx="433">
                  <c:v>383760.33662910439</c:v>
                </c:pt>
                <c:pt idx="434">
                  <c:v>383760.33662910439</c:v>
                </c:pt>
                <c:pt idx="435">
                  <c:v>383760.33662910439</c:v>
                </c:pt>
                <c:pt idx="436">
                  <c:v>383760.33662910439</c:v>
                </c:pt>
                <c:pt idx="437">
                  <c:v>383760.33662910439</c:v>
                </c:pt>
                <c:pt idx="438">
                  <c:v>383760.33662910439</c:v>
                </c:pt>
                <c:pt idx="439">
                  <c:v>383760.33662910439</c:v>
                </c:pt>
                <c:pt idx="440">
                  <c:v>383760.33662910439</c:v>
                </c:pt>
                <c:pt idx="441">
                  <c:v>383760.33662910439</c:v>
                </c:pt>
                <c:pt idx="442">
                  <c:v>383760.33662910439</c:v>
                </c:pt>
                <c:pt idx="443">
                  <c:v>383760.33662910439</c:v>
                </c:pt>
                <c:pt idx="444">
                  <c:v>383760.33662910439</c:v>
                </c:pt>
                <c:pt idx="445">
                  <c:v>383760.33662910439</c:v>
                </c:pt>
                <c:pt idx="446">
                  <c:v>383760.33662910439</c:v>
                </c:pt>
                <c:pt idx="447">
                  <c:v>383760.33662910439</c:v>
                </c:pt>
                <c:pt idx="448">
                  <c:v>383760.33662910439</c:v>
                </c:pt>
                <c:pt idx="449">
                  <c:v>383760.33662910439</c:v>
                </c:pt>
                <c:pt idx="450">
                  <c:v>383760.33662910439</c:v>
                </c:pt>
                <c:pt idx="451">
                  <c:v>383760.33662910439</c:v>
                </c:pt>
                <c:pt idx="452">
                  <c:v>383760.33662910439</c:v>
                </c:pt>
                <c:pt idx="453">
                  <c:v>383760.33662910439</c:v>
                </c:pt>
                <c:pt idx="454">
                  <c:v>383760.33662910439</c:v>
                </c:pt>
                <c:pt idx="455">
                  <c:v>383760.33662910439</c:v>
                </c:pt>
                <c:pt idx="456">
                  <c:v>383760.33662910439</c:v>
                </c:pt>
                <c:pt idx="457">
                  <c:v>383760.33662910439</c:v>
                </c:pt>
                <c:pt idx="458">
                  <c:v>383760.33662910439</c:v>
                </c:pt>
                <c:pt idx="459">
                  <c:v>383760.33662910439</c:v>
                </c:pt>
                <c:pt idx="460">
                  <c:v>383760.33662910439</c:v>
                </c:pt>
                <c:pt idx="461">
                  <c:v>383760.33662910439</c:v>
                </c:pt>
                <c:pt idx="462">
                  <c:v>383760.33662910439</c:v>
                </c:pt>
                <c:pt idx="463">
                  <c:v>383760.33662910439</c:v>
                </c:pt>
                <c:pt idx="464">
                  <c:v>383760.33662910439</c:v>
                </c:pt>
                <c:pt idx="465">
                  <c:v>383760.33662910439</c:v>
                </c:pt>
                <c:pt idx="466">
                  <c:v>383760.33662910439</c:v>
                </c:pt>
                <c:pt idx="467">
                  <c:v>383760.33662910439</c:v>
                </c:pt>
                <c:pt idx="468">
                  <c:v>383760.33662910439</c:v>
                </c:pt>
                <c:pt idx="469">
                  <c:v>383760.33662910439</c:v>
                </c:pt>
                <c:pt idx="470">
                  <c:v>383760.33662910439</c:v>
                </c:pt>
                <c:pt idx="471">
                  <c:v>383760.33662910439</c:v>
                </c:pt>
                <c:pt idx="472">
                  <c:v>383760.33662910439</c:v>
                </c:pt>
                <c:pt idx="473">
                  <c:v>383760.33662910439</c:v>
                </c:pt>
                <c:pt idx="474">
                  <c:v>383760.33662910439</c:v>
                </c:pt>
                <c:pt idx="475">
                  <c:v>383760.33662910439</c:v>
                </c:pt>
                <c:pt idx="476">
                  <c:v>383760.33662910439</c:v>
                </c:pt>
                <c:pt idx="477">
                  <c:v>383760.33662910439</c:v>
                </c:pt>
                <c:pt idx="478">
                  <c:v>383760.33662910439</c:v>
                </c:pt>
                <c:pt idx="479">
                  <c:v>383760.33662910439</c:v>
                </c:pt>
                <c:pt idx="480">
                  <c:v>383760.33662910439</c:v>
                </c:pt>
                <c:pt idx="481">
                  <c:v>383760.33662910439</c:v>
                </c:pt>
                <c:pt idx="482">
                  <c:v>383760.33662910439</c:v>
                </c:pt>
                <c:pt idx="483">
                  <c:v>383760.33662910439</c:v>
                </c:pt>
                <c:pt idx="484">
                  <c:v>383760.33662910439</c:v>
                </c:pt>
                <c:pt idx="485">
                  <c:v>383760.33662910439</c:v>
                </c:pt>
                <c:pt idx="486">
                  <c:v>383760.33662910439</c:v>
                </c:pt>
                <c:pt idx="487">
                  <c:v>383760.33662910439</c:v>
                </c:pt>
                <c:pt idx="488">
                  <c:v>383760.33662910439</c:v>
                </c:pt>
                <c:pt idx="489">
                  <c:v>383760.33662910439</c:v>
                </c:pt>
                <c:pt idx="490">
                  <c:v>383760.33662910439</c:v>
                </c:pt>
                <c:pt idx="491">
                  <c:v>383760.33662910439</c:v>
                </c:pt>
                <c:pt idx="492">
                  <c:v>383760.33662910439</c:v>
                </c:pt>
                <c:pt idx="493">
                  <c:v>383760.33662910439</c:v>
                </c:pt>
                <c:pt idx="494">
                  <c:v>383760.33662910439</c:v>
                </c:pt>
                <c:pt idx="495">
                  <c:v>383760.33662910439</c:v>
                </c:pt>
                <c:pt idx="496">
                  <c:v>383760.33662910439</c:v>
                </c:pt>
                <c:pt idx="497">
                  <c:v>383760.33662910439</c:v>
                </c:pt>
                <c:pt idx="498">
                  <c:v>383760.33662910439</c:v>
                </c:pt>
                <c:pt idx="499">
                  <c:v>383760.33662910439</c:v>
                </c:pt>
                <c:pt idx="500">
                  <c:v>383760.33662910439</c:v>
                </c:pt>
                <c:pt idx="501">
                  <c:v>383760.33662910439</c:v>
                </c:pt>
                <c:pt idx="502">
                  <c:v>383760.33662910439</c:v>
                </c:pt>
                <c:pt idx="503">
                  <c:v>383760.33662910439</c:v>
                </c:pt>
                <c:pt idx="504">
                  <c:v>383760.33662910439</c:v>
                </c:pt>
                <c:pt idx="505">
                  <c:v>383760.33662910439</c:v>
                </c:pt>
                <c:pt idx="506">
                  <c:v>383760.33662910439</c:v>
                </c:pt>
                <c:pt idx="507">
                  <c:v>383760.33662910439</c:v>
                </c:pt>
                <c:pt idx="508">
                  <c:v>383760.33662910439</c:v>
                </c:pt>
                <c:pt idx="509">
                  <c:v>383760.33662910439</c:v>
                </c:pt>
                <c:pt idx="510">
                  <c:v>383760.33662910439</c:v>
                </c:pt>
                <c:pt idx="511">
                  <c:v>383760.33662910439</c:v>
                </c:pt>
                <c:pt idx="512">
                  <c:v>383760.33662910439</c:v>
                </c:pt>
                <c:pt idx="513">
                  <c:v>383760.33662910439</c:v>
                </c:pt>
                <c:pt idx="514">
                  <c:v>383760.33662910439</c:v>
                </c:pt>
                <c:pt idx="515">
                  <c:v>383760.33662910439</c:v>
                </c:pt>
                <c:pt idx="516">
                  <c:v>383760.33662910439</c:v>
                </c:pt>
                <c:pt idx="517">
                  <c:v>383760.33662910439</c:v>
                </c:pt>
                <c:pt idx="518">
                  <c:v>383760.33662910439</c:v>
                </c:pt>
                <c:pt idx="519">
                  <c:v>383760.33662910439</c:v>
                </c:pt>
                <c:pt idx="520">
                  <c:v>383760.33662910439</c:v>
                </c:pt>
                <c:pt idx="521">
                  <c:v>383760.33662910439</c:v>
                </c:pt>
                <c:pt idx="522">
                  <c:v>383760.33662910439</c:v>
                </c:pt>
                <c:pt idx="523">
                  <c:v>383760.33662910439</c:v>
                </c:pt>
                <c:pt idx="524">
                  <c:v>383760.33662910439</c:v>
                </c:pt>
                <c:pt idx="525">
                  <c:v>383760.33662910439</c:v>
                </c:pt>
                <c:pt idx="526">
                  <c:v>383760.33662910439</c:v>
                </c:pt>
                <c:pt idx="527">
                  <c:v>383760.33662910439</c:v>
                </c:pt>
                <c:pt idx="528">
                  <c:v>383760.33662910439</c:v>
                </c:pt>
                <c:pt idx="529">
                  <c:v>383760.33662910439</c:v>
                </c:pt>
                <c:pt idx="530">
                  <c:v>383760.33662910439</c:v>
                </c:pt>
                <c:pt idx="531">
                  <c:v>383760.33662910439</c:v>
                </c:pt>
                <c:pt idx="532">
                  <c:v>383760.33662910439</c:v>
                </c:pt>
                <c:pt idx="533">
                  <c:v>383760.33662910439</c:v>
                </c:pt>
                <c:pt idx="534">
                  <c:v>383760.33662910439</c:v>
                </c:pt>
                <c:pt idx="535">
                  <c:v>383760.33662910439</c:v>
                </c:pt>
                <c:pt idx="536">
                  <c:v>383760.33662910439</c:v>
                </c:pt>
                <c:pt idx="537">
                  <c:v>383760.33662910439</c:v>
                </c:pt>
                <c:pt idx="538">
                  <c:v>383760.33662910439</c:v>
                </c:pt>
                <c:pt idx="539">
                  <c:v>383760.33662910439</c:v>
                </c:pt>
                <c:pt idx="540">
                  <c:v>383760.33662910439</c:v>
                </c:pt>
                <c:pt idx="541">
                  <c:v>383760.33662910439</c:v>
                </c:pt>
                <c:pt idx="542">
                  <c:v>383760.33662910439</c:v>
                </c:pt>
                <c:pt idx="543">
                  <c:v>383760.33662910439</c:v>
                </c:pt>
                <c:pt idx="544">
                  <c:v>383760.33662910439</c:v>
                </c:pt>
                <c:pt idx="545">
                  <c:v>383760.33662910439</c:v>
                </c:pt>
                <c:pt idx="546">
                  <c:v>383760.33662910439</c:v>
                </c:pt>
                <c:pt idx="547">
                  <c:v>384040.94120247185</c:v>
                </c:pt>
                <c:pt idx="548">
                  <c:v>388415.03162002884</c:v>
                </c:pt>
                <c:pt idx="549">
                  <c:v>401306.97992969997</c:v>
                </c:pt>
                <c:pt idx="550">
                  <c:v>424962.87441352382</c:v>
                </c:pt>
                <c:pt idx="551">
                  <c:v>456511.94543338765</c:v>
                </c:pt>
                <c:pt idx="552">
                  <c:v>492769.04328501294</c:v>
                </c:pt>
                <c:pt idx="553">
                  <c:v>533329.6485156602</c:v>
                </c:pt>
                <c:pt idx="554">
                  <c:v>571518.9475571994</c:v>
                </c:pt>
                <c:pt idx="555">
                  <c:v>601574.02830887446</c:v>
                </c:pt>
                <c:pt idx="556">
                  <c:v>627031.16871890286</c:v>
                </c:pt>
                <c:pt idx="557">
                  <c:v>648510.55657932721</c:v>
                </c:pt>
                <c:pt idx="558">
                  <c:v>665013.42249763885</c:v>
                </c:pt>
                <c:pt idx="559">
                  <c:v>677664.49324726686</c:v>
                </c:pt>
                <c:pt idx="560">
                  <c:v>687782.55432379094</c:v>
                </c:pt>
                <c:pt idx="561">
                  <c:v>695315.03747881297</c:v>
                </c:pt>
                <c:pt idx="562">
                  <c:v>700888.72312262515</c:v>
                </c:pt>
                <c:pt idx="563">
                  <c:v>704877.83780942636</c:v>
                </c:pt>
                <c:pt idx="564">
                  <c:v>707456.58648943994</c:v>
                </c:pt>
                <c:pt idx="565">
                  <c:v>708926.64899976563</c:v>
                </c:pt>
                <c:pt idx="566">
                  <c:v>708926.64899976563</c:v>
                </c:pt>
                <c:pt idx="567">
                  <c:v>708926.64899976563</c:v>
                </c:pt>
                <c:pt idx="568">
                  <c:v>708926.64899976563</c:v>
                </c:pt>
                <c:pt idx="569">
                  <c:v>708926.64899976563</c:v>
                </c:pt>
                <c:pt idx="570">
                  <c:v>708926.64899976563</c:v>
                </c:pt>
                <c:pt idx="571">
                  <c:v>708926.64899976563</c:v>
                </c:pt>
                <c:pt idx="572">
                  <c:v>708926.64899976563</c:v>
                </c:pt>
                <c:pt idx="573">
                  <c:v>708926.64899976563</c:v>
                </c:pt>
                <c:pt idx="574">
                  <c:v>708926.64899976563</c:v>
                </c:pt>
                <c:pt idx="575">
                  <c:v>708926.64899976563</c:v>
                </c:pt>
                <c:pt idx="576">
                  <c:v>708926.64899976563</c:v>
                </c:pt>
                <c:pt idx="577">
                  <c:v>708926.64899976563</c:v>
                </c:pt>
                <c:pt idx="578">
                  <c:v>708926.64899976563</c:v>
                </c:pt>
                <c:pt idx="579">
                  <c:v>708926.64899976563</c:v>
                </c:pt>
                <c:pt idx="580">
                  <c:v>708926.64899976563</c:v>
                </c:pt>
                <c:pt idx="581">
                  <c:v>708926.64899976563</c:v>
                </c:pt>
                <c:pt idx="582">
                  <c:v>708926.64899976563</c:v>
                </c:pt>
                <c:pt idx="583">
                  <c:v>708926.64899976563</c:v>
                </c:pt>
                <c:pt idx="584">
                  <c:v>708926.64899976563</c:v>
                </c:pt>
                <c:pt idx="585">
                  <c:v>708926.64899976563</c:v>
                </c:pt>
                <c:pt idx="586">
                  <c:v>708926.64899976563</c:v>
                </c:pt>
                <c:pt idx="587">
                  <c:v>708926.64899976563</c:v>
                </c:pt>
                <c:pt idx="588">
                  <c:v>708926.64899976563</c:v>
                </c:pt>
                <c:pt idx="589">
                  <c:v>708926.64899976563</c:v>
                </c:pt>
                <c:pt idx="590">
                  <c:v>708926.64899976563</c:v>
                </c:pt>
                <c:pt idx="591">
                  <c:v>708926.64899976563</c:v>
                </c:pt>
                <c:pt idx="592">
                  <c:v>708926.64899976563</c:v>
                </c:pt>
                <c:pt idx="593">
                  <c:v>708926.64899976563</c:v>
                </c:pt>
                <c:pt idx="594">
                  <c:v>708926.64899976563</c:v>
                </c:pt>
                <c:pt idx="595">
                  <c:v>708926.64899976563</c:v>
                </c:pt>
                <c:pt idx="596">
                  <c:v>708926.64899976563</c:v>
                </c:pt>
                <c:pt idx="597">
                  <c:v>708926.64899976563</c:v>
                </c:pt>
                <c:pt idx="598">
                  <c:v>708926.64899976563</c:v>
                </c:pt>
                <c:pt idx="599">
                  <c:v>708926.64899976563</c:v>
                </c:pt>
                <c:pt idx="600">
                  <c:v>708926.64899976563</c:v>
                </c:pt>
                <c:pt idx="601">
                  <c:v>708926.64899976563</c:v>
                </c:pt>
                <c:pt idx="602">
                  <c:v>708926.64899976563</c:v>
                </c:pt>
                <c:pt idx="603">
                  <c:v>708926.64899976563</c:v>
                </c:pt>
                <c:pt idx="604">
                  <c:v>708926.64899976563</c:v>
                </c:pt>
                <c:pt idx="605">
                  <c:v>708926.64899976563</c:v>
                </c:pt>
                <c:pt idx="606">
                  <c:v>708926.64899976563</c:v>
                </c:pt>
                <c:pt idx="607">
                  <c:v>708926.64899976563</c:v>
                </c:pt>
                <c:pt idx="608">
                  <c:v>708926.64899976563</c:v>
                </c:pt>
                <c:pt idx="609">
                  <c:v>708926.64899976563</c:v>
                </c:pt>
                <c:pt idx="610">
                  <c:v>708926.64899976563</c:v>
                </c:pt>
                <c:pt idx="611">
                  <c:v>708926.64899976563</c:v>
                </c:pt>
                <c:pt idx="612">
                  <c:v>708926.64899976563</c:v>
                </c:pt>
                <c:pt idx="613">
                  <c:v>711808.03071593097</c:v>
                </c:pt>
                <c:pt idx="614">
                  <c:v>725923.99054152507</c:v>
                </c:pt>
                <c:pt idx="615">
                  <c:v>748815.18260348646</c:v>
                </c:pt>
                <c:pt idx="616">
                  <c:v>772844.02056648245</c:v>
                </c:pt>
                <c:pt idx="617">
                  <c:v>789780.1690645424</c:v>
                </c:pt>
                <c:pt idx="618">
                  <c:v>801561.87507615786</c:v>
                </c:pt>
                <c:pt idx="619">
                  <c:v>804583.01115541707</c:v>
                </c:pt>
                <c:pt idx="620">
                  <c:v>804583.01115541707</c:v>
                </c:pt>
                <c:pt idx="621">
                  <c:v>804583.01115541707</c:v>
                </c:pt>
                <c:pt idx="622">
                  <c:v>804583.01115541707</c:v>
                </c:pt>
                <c:pt idx="623">
                  <c:v>804583.01115541707</c:v>
                </c:pt>
                <c:pt idx="624">
                  <c:v>804583.01115541707</c:v>
                </c:pt>
                <c:pt idx="625">
                  <c:v>804583.01115541707</c:v>
                </c:pt>
                <c:pt idx="626">
                  <c:v>804583.01115541707</c:v>
                </c:pt>
                <c:pt idx="627">
                  <c:v>804583.01115541707</c:v>
                </c:pt>
                <c:pt idx="628">
                  <c:v>804583.01115541707</c:v>
                </c:pt>
                <c:pt idx="629">
                  <c:v>804583.01115541707</c:v>
                </c:pt>
                <c:pt idx="630">
                  <c:v>804583.01115541707</c:v>
                </c:pt>
                <c:pt idx="631">
                  <c:v>804583.01115541707</c:v>
                </c:pt>
                <c:pt idx="632">
                  <c:v>804583.01115541707</c:v>
                </c:pt>
                <c:pt idx="633">
                  <c:v>804583.01115541707</c:v>
                </c:pt>
                <c:pt idx="634">
                  <c:v>804583.01115541707</c:v>
                </c:pt>
                <c:pt idx="635">
                  <c:v>804583.01115541707</c:v>
                </c:pt>
                <c:pt idx="636">
                  <c:v>804583.01115541707</c:v>
                </c:pt>
                <c:pt idx="637">
                  <c:v>804583.01115541707</c:v>
                </c:pt>
                <c:pt idx="638">
                  <c:v>804583.01115541707</c:v>
                </c:pt>
                <c:pt idx="639">
                  <c:v>804583.01115541707</c:v>
                </c:pt>
                <c:pt idx="640">
                  <c:v>804583.01115541707</c:v>
                </c:pt>
                <c:pt idx="641">
                  <c:v>804583.01115541707</c:v>
                </c:pt>
                <c:pt idx="642">
                  <c:v>804583.01115541707</c:v>
                </c:pt>
                <c:pt idx="643">
                  <c:v>804583.01115541707</c:v>
                </c:pt>
                <c:pt idx="644">
                  <c:v>804583.01115541707</c:v>
                </c:pt>
                <c:pt idx="645">
                  <c:v>804583.01115541707</c:v>
                </c:pt>
                <c:pt idx="646">
                  <c:v>804583.01115541707</c:v>
                </c:pt>
                <c:pt idx="647">
                  <c:v>814676.6744826237</c:v>
                </c:pt>
                <c:pt idx="648">
                  <c:v>834335.32294828363</c:v>
                </c:pt>
                <c:pt idx="649">
                  <c:v>857118.36783708422</c:v>
                </c:pt>
                <c:pt idx="650">
                  <c:v>878720.88919736189</c:v>
                </c:pt>
                <c:pt idx="651">
                  <c:v>897590.90408207744</c:v>
                </c:pt>
                <c:pt idx="652">
                  <c:v>913690.69844235817</c:v>
                </c:pt>
                <c:pt idx="653">
                  <c:v>928049.07693112118</c:v>
                </c:pt>
                <c:pt idx="654">
                  <c:v>939073.2263289988</c:v>
                </c:pt>
                <c:pt idx="655">
                  <c:v>949063.25494112459</c:v>
                </c:pt>
                <c:pt idx="656">
                  <c:v>952279.56152842368</c:v>
                </c:pt>
                <c:pt idx="657">
                  <c:v>952279.56152842368</c:v>
                </c:pt>
                <c:pt idx="658">
                  <c:v>952279.56152842368</c:v>
                </c:pt>
                <c:pt idx="659">
                  <c:v>952279.56152842368</c:v>
                </c:pt>
                <c:pt idx="660">
                  <c:v>952279.56152842368</c:v>
                </c:pt>
                <c:pt idx="661">
                  <c:v>952279.56152842368</c:v>
                </c:pt>
                <c:pt idx="662">
                  <c:v>952279.56152842368</c:v>
                </c:pt>
                <c:pt idx="663">
                  <c:v>952279.56152842368</c:v>
                </c:pt>
                <c:pt idx="664">
                  <c:v>952279.56152842368</c:v>
                </c:pt>
                <c:pt idx="665">
                  <c:v>952279.56152842368</c:v>
                </c:pt>
                <c:pt idx="666">
                  <c:v>952279.56152842368</c:v>
                </c:pt>
                <c:pt idx="667">
                  <c:v>952279.56152842368</c:v>
                </c:pt>
                <c:pt idx="668">
                  <c:v>952279.56152842368</c:v>
                </c:pt>
                <c:pt idx="669">
                  <c:v>952279.56152842368</c:v>
                </c:pt>
                <c:pt idx="670">
                  <c:v>952279.56152842368</c:v>
                </c:pt>
                <c:pt idx="671">
                  <c:v>952279.56152842368</c:v>
                </c:pt>
                <c:pt idx="672">
                  <c:v>952279.56152842368</c:v>
                </c:pt>
                <c:pt idx="673">
                  <c:v>952279.56152842368</c:v>
                </c:pt>
                <c:pt idx="674">
                  <c:v>952279.56152842368</c:v>
                </c:pt>
                <c:pt idx="675">
                  <c:v>952279.56152842368</c:v>
                </c:pt>
                <c:pt idx="676">
                  <c:v>952279.56152842368</c:v>
                </c:pt>
                <c:pt idx="677">
                  <c:v>952279.56152842368</c:v>
                </c:pt>
                <c:pt idx="678">
                  <c:v>952279.56152842368</c:v>
                </c:pt>
                <c:pt idx="679">
                  <c:v>952279.56152842368</c:v>
                </c:pt>
                <c:pt idx="680">
                  <c:v>952279.56152842368</c:v>
                </c:pt>
                <c:pt idx="681">
                  <c:v>952279.56152842368</c:v>
                </c:pt>
                <c:pt idx="682">
                  <c:v>952279.56152842368</c:v>
                </c:pt>
                <c:pt idx="683">
                  <c:v>952279.56152842368</c:v>
                </c:pt>
                <c:pt idx="684">
                  <c:v>952279.56152842368</c:v>
                </c:pt>
                <c:pt idx="685">
                  <c:v>952279.56152842368</c:v>
                </c:pt>
                <c:pt idx="686">
                  <c:v>952279.56152842368</c:v>
                </c:pt>
                <c:pt idx="687">
                  <c:v>952279.56152842368</c:v>
                </c:pt>
                <c:pt idx="688">
                  <c:v>952279.56152842368</c:v>
                </c:pt>
                <c:pt idx="689">
                  <c:v>952279.56152842368</c:v>
                </c:pt>
                <c:pt idx="690">
                  <c:v>952279.56152842368</c:v>
                </c:pt>
                <c:pt idx="691">
                  <c:v>952279.56152842368</c:v>
                </c:pt>
                <c:pt idx="692">
                  <c:v>952279.56152842368</c:v>
                </c:pt>
                <c:pt idx="693">
                  <c:v>952279.56152842368</c:v>
                </c:pt>
                <c:pt idx="694">
                  <c:v>952279.56152842368</c:v>
                </c:pt>
                <c:pt idx="695">
                  <c:v>952279.56152842368</c:v>
                </c:pt>
                <c:pt idx="696">
                  <c:v>952279.56152842368</c:v>
                </c:pt>
                <c:pt idx="697">
                  <c:v>952279.56152842368</c:v>
                </c:pt>
                <c:pt idx="698">
                  <c:v>952279.56152842368</c:v>
                </c:pt>
                <c:pt idx="699">
                  <c:v>952279.56152842368</c:v>
                </c:pt>
                <c:pt idx="700">
                  <c:v>952279.56152842368</c:v>
                </c:pt>
                <c:pt idx="701">
                  <c:v>952279.56152842368</c:v>
                </c:pt>
                <c:pt idx="702">
                  <c:v>952279.56152842368</c:v>
                </c:pt>
                <c:pt idx="703">
                  <c:v>952279.56152842368</c:v>
                </c:pt>
                <c:pt idx="704">
                  <c:v>952279.56152842368</c:v>
                </c:pt>
                <c:pt idx="705">
                  <c:v>952279.56152842368</c:v>
                </c:pt>
                <c:pt idx="706">
                  <c:v>952279.56152842368</c:v>
                </c:pt>
                <c:pt idx="707">
                  <c:v>952279.56152842368</c:v>
                </c:pt>
                <c:pt idx="708">
                  <c:v>952279.56152842368</c:v>
                </c:pt>
                <c:pt idx="709">
                  <c:v>952279.56152842368</c:v>
                </c:pt>
                <c:pt idx="710">
                  <c:v>952279.56152842368</c:v>
                </c:pt>
                <c:pt idx="711">
                  <c:v>952279.56152842368</c:v>
                </c:pt>
                <c:pt idx="712">
                  <c:v>952279.56152842368</c:v>
                </c:pt>
                <c:pt idx="713">
                  <c:v>952279.56152842368</c:v>
                </c:pt>
                <c:pt idx="714">
                  <c:v>952279.56152842368</c:v>
                </c:pt>
                <c:pt idx="715">
                  <c:v>952279.56152842368</c:v>
                </c:pt>
                <c:pt idx="716">
                  <c:v>952279.56152842368</c:v>
                </c:pt>
                <c:pt idx="717">
                  <c:v>952279.56152842368</c:v>
                </c:pt>
                <c:pt idx="718">
                  <c:v>952279.56152842368</c:v>
                </c:pt>
                <c:pt idx="719">
                  <c:v>952279.56152842368</c:v>
                </c:pt>
                <c:pt idx="720">
                  <c:v>952279.56152842368</c:v>
                </c:pt>
                <c:pt idx="721">
                  <c:v>952279.56152842368</c:v>
                </c:pt>
                <c:pt idx="722">
                  <c:v>952279.56152842368</c:v>
                </c:pt>
                <c:pt idx="723">
                  <c:v>952279.56152842368</c:v>
                </c:pt>
                <c:pt idx="724">
                  <c:v>952279.56152842368</c:v>
                </c:pt>
                <c:pt idx="725">
                  <c:v>952279.56152842368</c:v>
                </c:pt>
                <c:pt idx="726">
                  <c:v>952279.56152842368</c:v>
                </c:pt>
                <c:pt idx="727">
                  <c:v>952279.56152842368</c:v>
                </c:pt>
                <c:pt idx="728">
                  <c:v>952279.56152842368</c:v>
                </c:pt>
                <c:pt idx="729">
                  <c:v>952279.56152842368</c:v>
                </c:pt>
                <c:pt idx="730">
                  <c:v>952279.56152842368</c:v>
                </c:pt>
                <c:pt idx="731">
                  <c:v>952279.56152842368</c:v>
                </c:pt>
                <c:pt idx="732">
                  <c:v>952279.56152842368</c:v>
                </c:pt>
                <c:pt idx="733">
                  <c:v>952279.56152842368</c:v>
                </c:pt>
                <c:pt idx="734">
                  <c:v>952279.56152842368</c:v>
                </c:pt>
                <c:pt idx="735">
                  <c:v>952279.56152842368</c:v>
                </c:pt>
                <c:pt idx="736">
                  <c:v>952279.56152842368</c:v>
                </c:pt>
                <c:pt idx="737">
                  <c:v>952279.56152842368</c:v>
                </c:pt>
                <c:pt idx="738">
                  <c:v>952279.56152842368</c:v>
                </c:pt>
                <c:pt idx="739">
                  <c:v>952279.56152842368</c:v>
                </c:pt>
                <c:pt idx="740">
                  <c:v>952279.56152842368</c:v>
                </c:pt>
                <c:pt idx="741">
                  <c:v>952279.56152842368</c:v>
                </c:pt>
                <c:pt idx="742">
                  <c:v>952279.56152842368</c:v>
                </c:pt>
                <c:pt idx="743">
                  <c:v>952279.56152842368</c:v>
                </c:pt>
                <c:pt idx="744">
                  <c:v>952279.56152842368</c:v>
                </c:pt>
                <c:pt idx="745">
                  <c:v>952279.56152842368</c:v>
                </c:pt>
                <c:pt idx="746">
                  <c:v>952279.56152842368</c:v>
                </c:pt>
                <c:pt idx="747">
                  <c:v>952279.56152842368</c:v>
                </c:pt>
                <c:pt idx="748">
                  <c:v>952279.56152842368</c:v>
                </c:pt>
                <c:pt idx="749">
                  <c:v>952279.56152842368</c:v>
                </c:pt>
                <c:pt idx="750">
                  <c:v>952279.56152842368</c:v>
                </c:pt>
                <c:pt idx="751">
                  <c:v>952279.56152842368</c:v>
                </c:pt>
                <c:pt idx="752">
                  <c:v>952279.56152842368</c:v>
                </c:pt>
                <c:pt idx="753">
                  <c:v>952279.56152842368</c:v>
                </c:pt>
                <c:pt idx="754">
                  <c:v>952279.56152842368</c:v>
                </c:pt>
                <c:pt idx="755">
                  <c:v>952279.56152842368</c:v>
                </c:pt>
                <c:pt idx="756">
                  <c:v>952279.56152842368</c:v>
                </c:pt>
                <c:pt idx="757">
                  <c:v>952279.56152842368</c:v>
                </c:pt>
                <c:pt idx="758">
                  <c:v>952279.56152842368</c:v>
                </c:pt>
                <c:pt idx="759">
                  <c:v>952279.56152842368</c:v>
                </c:pt>
                <c:pt idx="760">
                  <c:v>952279.56152842368</c:v>
                </c:pt>
                <c:pt idx="761">
                  <c:v>952279.56152842368</c:v>
                </c:pt>
                <c:pt idx="762">
                  <c:v>952279.56152842368</c:v>
                </c:pt>
                <c:pt idx="763">
                  <c:v>952279.56152842368</c:v>
                </c:pt>
                <c:pt idx="764">
                  <c:v>952279.56152842368</c:v>
                </c:pt>
                <c:pt idx="765">
                  <c:v>952279.56152842368</c:v>
                </c:pt>
                <c:pt idx="766">
                  <c:v>952279.56152842368</c:v>
                </c:pt>
                <c:pt idx="767">
                  <c:v>952279.56152842368</c:v>
                </c:pt>
                <c:pt idx="768">
                  <c:v>952279.56152842368</c:v>
                </c:pt>
                <c:pt idx="769">
                  <c:v>952279.56152842368</c:v>
                </c:pt>
                <c:pt idx="770">
                  <c:v>952279.56152842368</c:v>
                </c:pt>
                <c:pt idx="771">
                  <c:v>952279.56152842368</c:v>
                </c:pt>
                <c:pt idx="772">
                  <c:v>952279.56152842368</c:v>
                </c:pt>
                <c:pt idx="773">
                  <c:v>952279.56152842368</c:v>
                </c:pt>
                <c:pt idx="774">
                  <c:v>952279.56152842368</c:v>
                </c:pt>
                <c:pt idx="775">
                  <c:v>952279.56152842368</c:v>
                </c:pt>
                <c:pt idx="776">
                  <c:v>952279.56152842368</c:v>
                </c:pt>
                <c:pt idx="777">
                  <c:v>952279.56152842368</c:v>
                </c:pt>
                <c:pt idx="778">
                  <c:v>952279.56152842368</c:v>
                </c:pt>
                <c:pt idx="779">
                  <c:v>952279.56152842368</c:v>
                </c:pt>
                <c:pt idx="780">
                  <c:v>952279.56152842368</c:v>
                </c:pt>
                <c:pt idx="781">
                  <c:v>952279.56152842368</c:v>
                </c:pt>
                <c:pt idx="782">
                  <c:v>952279.56152842368</c:v>
                </c:pt>
                <c:pt idx="783">
                  <c:v>952279.56152842368</c:v>
                </c:pt>
                <c:pt idx="784">
                  <c:v>952279.56152842368</c:v>
                </c:pt>
                <c:pt idx="785">
                  <c:v>952279.56152842368</c:v>
                </c:pt>
                <c:pt idx="786">
                  <c:v>952279.56152842368</c:v>
                </c:pt>
                <c:pt idx="787">
                  <c:v>952279.56152842368</c:v>
                </c:pt>
                <c:pt idx="788">
                  <c:v>952279.56152842368</c:v>
                </c:pt>
                <c:pt idx="789">
                  <c:v>952279.56152842368</c:v>
                </c:pt>
                <c:pt idx="790">
                  <c:v>952279.56152842368</c:v>
                </c:pt>
                <c:pt idx="791">
                  <c:v>952279.56152842368</c:v>
                </c:pt>
                <c:pt idx="792">
                  <c:v>952279.56152842368</c:v>
                </c:pt>
                <c:pt idx="793">
                  <c:v>952279.56152842368</c:v>
                </c:pt>
                <c:pt idx="794">
                  <c:v>952279.56152842368</c:v>
                </c:pt>
                <c:pt idx="795">
                  <c:v>952279.56152842368</c:v>
                </c:pt>
                <c:pt idx="796">
                  <c:v>952279.56152842368</c:v>
                </c:pt>
                <c:pt idx="797">
                  <c:v>952279.56152842368</c:v>
                </c:pt>
                <c:pt idx="798">
                  <c:v>952279.56152842368</c:v>
                </c:pt>
                <c:pt idx="799">
                  <c:v>952279.56152842368</c:v>
                </c:pt>
                <c:pt idx="800">
                  <c:v>952279.56152842368</c:v>
                </c:pt>
                <c:pt idx="801">
                  <c:v>952279.56152842368</c:v>
                </c:pt>
                <c:pt idx="802">
                  <c:v>952279.56152842368</c:v>
                </c:pt>
                <c:pt idx="803">
                  <c:v>952279.56152842368</c:v>
                </c:pt>
                <c:pt idx="804">
                  <c:v>952279.56152842368</c:v>
                </c:pt>
                <c:pt idx="805">
                  <c:v>952279.56152842368</c:v>
                </c:pt>
                <c:pt idx="806">
                  <c:v>952279.56152842368</c:v>
                </c:pt>
                <c:pt idx="807">
                  <c:v>952279.56152842368</c:v>
                </c:pt>
                <c:pt idx="808">
                  <c:v>952279.56152842368</c:v>
                </c:pt>
                <c:pt idx="809">
                  <c:v>952279.56152842368</c:v>
                </c:pt>
                <c:pt idx="810">
                  <c:v>952279.56152842368</c:v>
                </c:pt>
                <c:pt idx="811">
                  <c:v>952279.56152842368</c:v>
                </c:pt>
                <c:pt idx="812">
                  <c:v>952279.56152842368</c:v>
                </c:pt>
                <c:pt idx="813">
                  <c:v>952279.56152842368</c:v>
                </c:pt>
                <c:pt idx="814">
                  <c:v>952279.56152842368</c:v>
                </c:pt>
                <c:pt idx="815">
                  <c:v>952279.56152842368</c:v>
                </c:pt>
                <c:pt idx="816">
                  <c:v>952279.56152842368</c:v>
                </c:pt>
                <c:pt idx="817">
                  <c:v>952279.56152842368</c:v>
                </c:pt>
                <c:pt idx="818">
                  <c:v>952279.56152842368</c:v>
                </c:pt>
                <c:pt idx="819">
                  <c:v>952279.56152842368</c:v>
                </c:pt>
                <c:pt idx="820">
                  <c:v>952279.56152842368</c:v>
                </c:pt>
                <c:pt idx="821">
                  <c:v>952279.56152842368</c:v>
                </c:pt>
                <c:pt idx="822">
                  <c:v>952279.56152842368</c:v>
                </c:pt>
                <c:pt idx="823">
                  <c:v>952279.56152842368</c:v>
                </c:pt>
                <c:pt idx="824">
                  <c:v>952279.56152842368</c:v>
                </c:pt>
                <c:pt idx="825">
                  <c:v>952279.56152842368</c:v>
                </c:pt>
                <c:pt idx="826">
                  <c:v>952279.56152842368</c:v>
                </c:pt>
                <c:pt idx="827">
                  <c:v>952279.56152842368</c:v>
                </c:pt>
                <c:pt idx="828">
                  <c:v>952279.56152842368</c:v>
                </c:pt>
                <c:pt idx="829">
                  <c:v>952279.56152842368</c:v>
                </c:pt>
                <c:pt idx="830">
                  <c:v>952279.56152842368</c:v>
                </c:pt>
                <c:pt idx="831">
                  <c:v>952279.56152842368</c:v>
                </c:pt>
                <c:pt idx="832">
                  <c:v>952279.56152842368</c:v>
                </c:pt>
                <c:pt idx="833">
                  <c:v>952279.56152842368</c:v>
                </c:pt>
                <c:pt idx="834">
                  <c:v>952279.56152842368</c:v>
                </c:pt>
                <c:pt idx="835">
                  <c:v>952279.56152842368</c:v>
                </c:pt>
                <c:pt idx="836">
                  <c:v>952279.56152842368</c:v>
                </c:pt>
                <c:pt idx="837">
                  <c:v>952279.56152842368</c:v>
                </c:pt>
                <c:pt idx="838">
                  <c:v>952279.56152842368</c:v>
                </c:pt>
                <c:pt idx="839">
                  <c:v>959211.80840733589</c:v>
                </c:pt>
                <c:pt idx="840">
                  <c:v>976339.44341571431</c:v>
                </c:pt>
                <c:pt idx="841">
                  <c:v>1001807.4963678459</c:v>
                </c:pt>
                <c:pt idx="842">
                  <c:v>1030462.8109179074</c:v>
                </c:pt>
                <c:pt idx="843">
                  <c:v>1056643.6986885408</c:v>
                </c:pt>
                <c:pt idx="844">
                  <c:v>1074955.7825731807</c:v>
                </c:pt>
                <c:pt idx="845">
                  <c:v>1082878.6043649099</c:v>
                </c:pt>
                <c:pt idx="846">
                  <c:v>1082878.6043649099</c:v>
                </c:pt>
                <c:pt idx="847">
                  <c:v>1082878.6043649099</c:v>
                </c:pt>
                <c:pt idx="848">
                  <c:v>1082878.6043649099</c:v>
                </c:pt>
                <c:pt idx="849">
                  <c:v>1082878.6043649099</c:v>
                </c:pt>
                <c:pt idx="850">
                  <c:v>1082878.6043649099</c:v>
                </c:pt>
                <c:pt idx="851">
                  <c:v>1082878.6043649099</c:v>
                </c:pt>
                <c:pt idx="852">
                  <c:v>1082878.6043649099</c:v>
                </c:pt>
                <c:pt idx="853">
                  <c:v>1082878.6043649099</c:v>
                </c:pt>
                <c:pt idx="854">
                  <c:v>1082878.6043649099</c:v>
                </c:pt>
                <c:pt idx="855">
                  <c:v>1082878.6043649099</c:v>
                </c:pt>
                <c:pt idx="856">
                  <c:v>1082878.6043649099</c:v>
                </c:pt>
                <c:pt idx="857">
                  <c:v>1082878.6043649099</c:v>
                </c:pt>
                <c:pt idx="858">
                  <c:v>1082878.6043649099</c:v>
                </c:pt>
                <c:pt idx="859">
                  <c:v>1082878.6043649099</c:v>
                </c:pt>
                <c:pt idx="860">
                  <c:v>1082878.6043649099</c:v>
                </c:pt>
                <c:pt idx="861">
                  <c:v>1082878.6043649099</c:v>
                </c:pt>
                <c:pt idx="862">
                  <c:v>1082878.6043649099</c:v>
                </c:pt>
                <c:pt idx="863">
                  <c:v>1082878.6043649099</c:v>
                </c:pt>
                <c:pt idx="864">
                  <c:v>1082878.6043649099</c:v>
                </c:pt>
                <c:pt idx="865">
                  <c:v>1082878.6043649099</c:v>
                </c:pt>
                <c:pt idx="866">
                  <c:v>1085659.6419016349</c:v>
                </c:pt>
                <c:pt idx="867">
                  <c:v>1091248.5105865935</c:v>
                </c:pt>
                <c:pt idx="868">
                  <c:v>1095860.3013752243</c:v>
                </c:pt>
                <c:pt idx="869">
                  <c:v>1097817.2362829042</c:v>
                </c:pt>
                <c:pt idx="870">
                  <c:v>1097817.2362829042</c:v>
                </c:pt>
                <c:pt idx="871">
                  <c:v>1097817.2362829042</c:v>
                </c:pt>
                <c:pt idx="872">
                  <c:v>1097817.2362829042</c:v>
                </c:pt>
                <c:pt idx="873">
                  <c:v>1097817.2362829042</c:v>
                </c:pt>
                <c:pt idx="874">
                  <c:v>1097817.2362829042</c:v>
                </c:pt>
                <c:pt idx="875">
                  <c:v>1097817.2362829042</c:v>
                </c:pt>
                <c:pt idx="876">
                  <c:v>1097817.2362829042</c:v>
                </c:pt>
                <c:pt idx="877">
                  <c:v>1097817.2362829042</c:v>
                </c:pt>
                <c:pt idx="878">
                  <c:v>1097817.2362829042</c:v>
                </c:pt>
                <c:pt idx="879">
                  <c:v>1097817.2362829042</c:v>
                </c:pt>
                <c:pt idx="880">
                  <c:v>1097817.2362829042</c:v>
                </c:pt>
                <c:pt idx="881">
                  <c:v>1097817.2362829042</c:v>
                </c:pt>
                <c:pt idx="882">
                  <c:v>1097817.2362829042</c:v>
                </c:pt>
                <c:pt idx="883">
                  <c:v>1097817.2362829042</c:v>
                </c:pt>
                <c:pt idx="884">
                  <c:v>1097817.2362829042</c:v>
                </c:pt>
                <c:pt idx="885">
                  <c:v>1097817.2362829042</c:v>
                </c:pt>
                <c:pt idx="886">
                  <c:v>1097817.2362829042</c:v>
                </c:pt>
                <c:pt idx="887">
                  <c:v>1097817.2362829042</c:v>
                </c:pt>
                <c:pt idx="888">
                  <c:v>1097817.2362829042</c:v>
                </c:pt>
                <c:pt idx="889">
                  <c:v>1097817.2362829042</c:v>
                </c:pt>
                <c:pt idx="890">
                  <c:v>1097817.2362829042</c:v>
                </c:pt>
                <c:pt idx="891">
                  <c:v>1097817.2362829042</c:v>
                </c:pt>
                <c:pt idx="892">
                  <c:v>1097817.2362829042</c:v>
                </c:pt>
                <c:pt idx="893">
                  <c:v>1098467.6674516508</c:v>
                </c:pt>
                <c:pt idx="894">
                  <c:v>1100916.9139070264</c:v>
                </c:pt>
                <c:pt idx="895">
                  <c:v>1103295.7418628032</c:v>
                </c:pt>
                <c:pt idx="896">
                  <c:v>1105590.3632070899</c:v>
                </c:pt>
                <c:pt idx="897">
                  <c:v>1107804.0884938219</c:v>
                </c:pt>
                <c:pt idx="898">
                  <c:v>1108952.2928949245</c:v>
                </c:pt>
                <c:pt idx="899">
                  <c:v>1108952.2928949245</c:v>
                </c:pt>
                <c:pt idx="900">
                  <c:v>1108952.2928949245</c:v>
                </c:pt>
                <c:pt idx="901">
                  <c:v>1108952.2928949245</c:v>
                </c:pt>
                <c:pt idx="902">
                  <c:v>1108952.2928949245</c:v>
                </c:pt>
                <c:pt idx="903">
                  <c:v>1108952.2928949245</c:v>
                </c:pt>
                <c:pt idx="904">
                  <c:v>1108952.2928949245</c:v>
                </c:pt>
                <c:pt idx="905">
                  <c:v>1108952.2928949245</c:v>
                </c:pt>
                <c:pt idx="906">
                  <c:v>1108952.2928949245</c:v>
                </c:pt>
                <c:pt idx="907">
                  <c:v>1108952.2928949245</c:v>
                </c:pt>
                <c:pt idx="908">
                  <c:v>1108952.2928949245</c:v>
                </c:pt>
                <c:pt idx="909">
                  <c:v>1108952.2928949245</c:v>
                </c:pt>
                <c:pt idx="910">
                  <c:v>1108952.2928949245</c:v>
                </c:pt>
                <c:pt idx="911">
                  <c:v>1108952.2928949245</c:v>
                </c:pt>
                <c:pt idx="912">
                  <c:v>1108952.2928949245</c:v>
                </c:pt>
                <c:pt idx="913">
                  <c:v>1108952.2928949245</c:v>
                </c:pt>
                <c:pt idx="914">
                  <c:v>1108952.2928949245</c:v>
                </c:pt>
                <c:pt idx="915">
                  <c:v>1108952.2928949245</c:v>
                </c:pt>
                <c:pt idx="916">
                  <c:v>1108952.2928949245</c:v>
                </c:pt>
                <c:pt idx="917">
                  <c:v>1108952.2928949245</c:v>
                </c:pt>
                <c:pt idx="918">
                  <c:v>1108952.2928949245</c:v>
                </c:pt>
                <c:pt idx="919">
                  <c:v>1108952.2928949245</c:v>
                </c:pt>
                <c:pt idx="920">
                  <c:v>1108952.2928949245</c:v>
                </c:pt>
                <c:pt idx="921">
                  <c:v>1108952.2928949245</c:v>
                </c:pt>
                <c:pt idx="922">
                  <c:v>1108952.2928949245</c:v>
                </c:pt>
                <c:pt idx="923">
                  <c:v>1108952.2928949245</c:v>
                </c:pt>
                <c:pt idx="924">
                  <c:v>1108952.2928949245</c:v>
                </c:pt>
                <c:pt idx="925">
                  <c:v>1108952.2928949245</c:v>
                </c:pt>
                <c:pt idx="926">
                  <c:v>1113662.8159505727</c:v>
                </c:pt>
                <c:pt idx="927">
                  <c:v>1122614.766260515</c:v>
                </c:pt>
                <c:pt idx="928">
                  <c:v>1132820.9768200475</c:v>
                </c:pt>
                <c:pt idx="929">
                  <c:v>1140811.1117982466</c:v>
                </c:pt>
                <c:pt idx="930">
                  <c:v>1145204.2514765495</c:v>
                </c:pt>
                <c:pt idx="931">
                  <c:v>1146723.631865954</c:v>
                </c:pt>
                <c:pt idx="932">
                  <c:v>1146723.631865954</c:v>
                </c:pt>
                <c:pt idx="933">
                  <c:v>1146723.631865954</c:v>
                </c:pt>
                <c:pt idx="934">
                  <c:v>1146723.631865954</c:v>
                </c:pt>
                <c:pt idx="935">
                  <c:v>1146723.631865954</c:v>
                </c:pt>
                <c:pt idx="936">
                  <c:v>1146723.631865954</c:v>
                </c:pt>
                <c:pt idx="937">
                  <c:v>1146723.631865954</c:v>
                </c:pt>
                <c:pt idx="938">
                  <c:v>1146723.631865954</c:v>
                </c:pt>
                <c:pt idx="939">
                  <c:v>1146723.631865954</c:v>
                </c:pt>
                <c:pt idx="940">
                  <c:v>1146723.631865954</c:v>
                </c:pt>
                <c:pt idx="941">
                  <c:v>1146723.631865954</c:v>
                </c:pt>
                <c:pt idx="942">
                  <c:v>1146723.631865954</c:v>
                </c:pt>
                <c:pt idx="943">
                  <c:v>1146723.631865954</c:v>
                </c:pt>
                <c:pt idx="944">
                  <c:v>1146723.631865954</c:v>
                </c:pt>
                <c:pt idx="945">
                  <c:v>1146723.631865954</c:v>
                </c:pt>
                <c:pt idx="946">
                  <c:v>1146723.631865954</c:v>
                </c:pt>
                <c:pt idx="947">
                  <c:v>1146723.631865954</c:v>
                </c:pt>
                <c:pt idx="948">
                  <c:v>1146723.631865954</c:v>
                </c:pt>
                <c:pt idx="949">
                  <c:v>1146723.631865954</c:v>
                </c:pt>
                <c:pt idx="950">
                  <c:v>1146723.631865954</c:v>
                </c:pt>
                <c:pt idx="951">
                  <c:v>1146723.631865954</c:v>
                </c:pt>
                <c:pt idx="952">
                  <c:v>1146723.631865954</c:v>
                </c:pt>
                <c:pt idx="953">
                  <c:v>1146723.631865954</c:v>
                </c:pt>
                <c:pt idx="954">
                  <c:v>1146723.631865954</c:v>
                </c:pt>
                <c:pt idx="955">
                  <c:v>1146723.631865954</c:v>
                </c:pt>
                <c:pt idx="956">
                  <c:v>1146723.631865954</c:v>
                </c:pt>
                <c:pt idx="957">
                  <c:v>1146723.631865954</c:v>
                </c:pt>
                <c:pt idx="958">
                  <c:v>1146723.631865954</c:v>
                </c:pt>
                <c:pt idx="959">
                  <c:v>1146723.631865954</c:v>
                </c:pt>
                <c:pt idx="960">
                  <c:v>1146723.631865954</c:v>
                </c:pt>
                <c:pt idx="961">
                  <c:v>1146723.631865954</c:v>
                </c:pt>
                <c:pt idx="962">
                  <c:v>1146723.631865954</c:v>
                </c:pt>
                <c:pt idx="963">
                  <c:v>1146723.631865954</c:v>
                </c:pt>
                <c:pt idx="964">
                  <c:v>1146723.631865954</c:v>
                </c:pt>
                <c:pt idx="965">
                  <c:v>1146723.631865954</c:v>
                </c:pt>
                <c:pt idx="966">
                  <c:v>1146723.631865954</c:v>
                </c:pt>
                <c:pt idx="967">
                  <c:v>1146723.631865954</c:v>
                </c:pt>
                <c:pt idx="968">
                  <c:v>1146723.631865954</c:v>
                </c:pt>
                <c:pt idx="969">
                  <c:v>1146723.631865954</c:v>
                </c:pt>
                <c:pt idx="970">
                  <c:v>1146723.631865954</c:v>
                </c:pt>
                <c:pt idx="971">
                  <c:v>1146723.631865954</c:v>
                </c:pt>
                <c:pt idx="972">
                  <c:v>1146723.631865954</c:v>
                </c:pt>
                <c:pt idx="973">
                  <c:v>1146723.631865954</c:v>
                </c:pt>
                <c:pt idx="974">
                  <c:v>1146723.631865954</c:v>
                </c:pt>
                <c:pt idx="975">
                  <c:v>1146723.631865954</c:v>
                </c:pt>
                <c:pt idx="976">
                  <c:v>1146723.631865954</c:v>
                </c:pt>
                <c:pt idx="977">
                  <c:v>1146723.631865954</c:v>
                </c:pt>
                <c:pt idx="978">
                  <c:v>1146723.631865954</c:v>
                </c:pt>
                <c:pt idx="979">
                  <c:v>1146723.631865954</c:v>
                </c:pt>
                <c:pt idx="980">
                  <c:v>1146723.631865954</c:v>
                </c:pt>
                <c:pt idx="981">
                  <c:v>1146723.631865954</c:v>
                </c:pt>
                <c:pt idx="982">
                  <c:v>1146723.631865954</c:v>
                </c:pt>
                <c:pt idx="983">
                  <c:v>1146723.631865954</c:v>
                </c:pt>
                <c:pt idx="984">
                  <c:v>1146723.631865954</c:v>
                </c:pt>
                <c:pt idx="985">
                  <c:v>1146723.631865954</c:v>
                </c:pt>
                <c:pt idx="986">
                  <c:v>1146723.631865954</c:v>
                </c:pt>
                <c:pt idx="987">
                  <c:v>1146723.631865954</c:v>
                </c:pt>
                <c:pt idx="988">
                  <c:v>1147649.7785207687</c:v>
                </c:pt>
                <c:pt idx="989">
                  <c:v>1158692.2165328229</c:v>
                </c:pt>
                <c:pt idx="990">
                  <c:v>1180993.7249652799</c:v>
                </c:pt>
                <c:pt idx="991">
                  <c:v>1208795.7121801975</c:v>
                </c:pt>
                <c:pt idx="992">
                  <c:v>1236062.5600274971</c:v>
                </c:pt>
                <c:pt idx="993">
                  <c:v>1257339.2801663512</c:v>
                </c:pt>
                <c:pt idx="994">
                  <c:v>1270322.4659647276</c:v>
                </c:pt>
                <c:pt idx="995">
                  <c:v>1278767.8847588594</c:v>
                </c:pt>
                <c:pt idx="996">
                  <c:v>1289155.2038779638</c:v>
                </c:pt>
                <c:pt idx="997">
                  <c:v>1303838.9129505565</c:v>
                </c:pt>
                <c:pt idx="998">
                  <c:v>1320823.7415617602</c:v>
                </c:pt>
                <c:pt idx="999">
                  <c:v>1336360.5076768482</c:v>
                </c:pt>
                <c:pt idx="1000">
                  <c:v>1346362.5523679794</c:v>
                </c:pt>
                <c:pt idx="1001">
                  <c:v>1352375.6842896177</c:v>
                </c:pt>
                <c:pt idx="1002">
                  <c:v>1353634.9282541145</c:v>
                </c:pt>
                <c:pt idx="1003">
                  <c:v>1353634.9282541145</c:v>
                </c:pt>
                <c:pt idx="1004">
                  <c:v>1353634.9282541145</c:v>
                </c:pt>
                <c:pt idx="1005">
                  <c:v>1353634.9282541145</c:v>
                </c:pt>
                <c:pt idx="1006">
                  <c:v>1353634.9282541145</c:v>
                </c:pt>
                <c:pt idx="1007">
                  <c:v>1353634.9282541145</c:v>
                </c:pt>
                <c:pt idx="1008">
                  <c:v>1353634.9282541145</c:v>
                </c:pt>
                <c:pt idx="1009">
                  <c:v>1353634.9282541145</c:v>
                </c:pt>
                <c:pt idx="1010">
                  <c:v>1353634.9282541145</c:v>
                </c:pt>
                <c:pt idx="1011">
                  <c:v>1353634.9282541145</c:v>
                </c:pt>
                <c:pt idx="1012">
                  <c:v>1353634.9282541145</c:v>
                </c:pt>
                <c:pt idx="1013">
                  <c:v>1353634.9282541145</c:v>
                </c:pt>
                <c:pt idx="1014">
                  <c:v>1353634.9282541145</c:v>
                </c:pt>
                <c:pt idx="1015">
                  <c:v>1353634.9282541145</c:v>
                </c:pt>
                <c:pt idx="1016">
                  <c:v>1353634.9282541145</c:v>
                </c:pt>
                <c:pt idx="1017">
                  <c:v>1353634.9282541145</c:v>
                </c:pt>
                <c:pt idx="1018">
                  <c:v>1353634.9282541145</c:v>
                </c:pt>
                <c:pt idx="1019">
                  <c:v>1353634.9282541145</c:v>
                </c:pt>
                <c:pt idx="1020">
                  <c:v>1353634.9282541145</c:v>
                </c:pt>
                <c:pt idx="1021">
                  <c:v>1353634.9282541145</c:v>
                </c:pt>
                <c:pt idx="1022">
                  <c:v>1353634.9282541145</c:v>
                </c:pt>
                <c:pt idx="1023">
                  <c:v>1353634.9282541145</c:v>
                </c:pt>
                <c:pt idx="1024">
                  <c:v>1353634.9282541145</c:v>
                </c:pt>
                <c:pt idx="1025">
                  <c:v>1353634.9282541145</c:v>
                </c:pt>
                <c:pt idx="1026">
                  <c:v>1353634.9282541145</c:v>
                </c:pt>
                <c:pt idx="1027">
                  <c:v>1353634.9282541145</c:v>
                </c:pt>
                <c:pt idx="1028">
                  <c:v>1353634.9282541145</c:v>
                </c:pt>
                <c:pt idx="1029">
                  <c:v>1353634.9282541145</c:v>
                </c:pt>
                <c:pt idx="1030">
                  <c:v>1353634.9282541145</c:v>
                </c:pt>
                <c:pt idx="1031">
                  <c:v>1353634.9282541145</c:v>
                </c:pt>
                <c:pt idx="1032">
                  <c:v>1353634.9282541145</c:v>
                </c:pt>
                <c:pt idx="1033">
                  <c:v>1353634.9282541145</c:v>
                </c:pt>
                <c:pt idx="1034">
                  <c:v>1353634.9282541145</c:v>
                </c:pt>
                <c:pt idx="1035">
                  <c:v>1353634.9282541145</c:v>
                </c:pt>
                <c:pt idx="1036">
                  <c:v>1353634.9282541145</c:v>
                </c:pt>
                <c:pt idx="1037">
                  <c:v>1353634.9282541145</c:v>
                </c:pt>
                <c:pt idx="1038">
                  <c:v>1353634.9282541145</c:v>
                </c:pt>
                <c:pt idx="1039">
                  <c:v>1353634.9282541145</c:v>
                </c:pt>
                <c:pt idx="1040">
                  <c:v>1353634.9282541145</c:v>
                </c:pt>
                <c:pt idx="1041">
                  <c:v>1353634.9282541145</c:v>
                </c:pt>
                <c:pt idx="1042">
                  <c:v>1353634.9282541145</c:v>
                </c:pt>
                <c:pt idx="1043">
                  <c:v>1353634.9282541145</c:v>
                </c:pt>
                <c:pt idx="1044">
                  <c:v>1353634.9282541145</c:v>
                </c:pt>
                <c:pt idx="1045">
                  <c:v>1353634.9282541145</c:v>
                </c:pt>
                <c:pt idx="1046">
                  <c:v>1353634.9282541145</c:v>
                </c:pt>
                <c:pt idx="1047">
                  <c:v>1353634.9282541145</c:v>
                </c:pt>
                <c:pt idx="1048">
                  <c:v>1353634.9282541145</c:v>
                </c:pt>
                <c:pt idx="1049">
                  <c:v>1353634.9282541145</c:v>
                </c:pt>
                <c:pt idx="1050">
                  <c:v>1353634.9282541145</c:v>
                </c:pt>
                <c:pt idx="1051">
                  <c:v>1353634.9282541145</c:v>
                </c:pt>
                <c:pt idx="1052">
                  <c:v>1353634.9282541145</c:v>
                </c:pt>
                <c:pt idx="1053">
                  <c:v>1353634.9282541145</c:v>
                </c:pt>
                <c:pt idx="1054">
                  <c:v>1353634.9282541145</c:v>
                </c:pt>
                <c:pt idx="1055">
                  <c:v>1353634.9282541145</c:v>
                </c:pt>
                <c:pt idx="1056">
                  <c:v>1353634.9282541145</c:v>
                </c:pt>
                <c:pt idx="1057">
                  <c:v>1353634.9282541145</c:v>
                </c:pt>
                <c:pt idx="1058">
                  <c:v>1353634.9282541145</c:v>
                </c:pt>
                <c:pt idx="1059">
                  <c:v>1353634.9282541145</c:v>
                </c:pt>
                <c:pt idx="1060">
                  <c:v>1353634.9282541145</c:v>
                </c:pt>
                <c:pt idx="1061">
                  <c:v>1353634.9282541145</c:v>
                </c:pt>
                <c:pt idx="1062">
                  <c:v>1353634.9282541145</c:v>
                </c:pt>
                <c:pt idx="1063">
                  <c:v>1353634.9282541145</c:v>
                </c:pt>
                <c:pt idx="1064">
                  <c:v>1353634.9282541145</c:v>
                </c:pt>
                <c:pt idx="1065">
                  <c:v>1353634.9282541145</c:v>
                </c:pt>
                <c:pt idx="1066">
                  <c:v>1353634.9282541145</c:v>
                </c:pt>
                <c:pt idx="1067">
                  <c:v>1353634.9282541145</c:v>
                </c:pt>
                <c:pt idx="1068">
                  <c:v>1353634.9282541145</c:v>
                </c:pt>
                <c:pt idx="1069">
                  <c:v>1353634.9282541145</c:v>
                </c:pt>
                <c:pt idx="1070">
                  <c:v>1353634.9282541145</c:v>
                </c:pt>
                <c:pt idx="1071">
                  <c:v>1353634.9282541145</c:v>
                </c:pt>
                <c:pt idx="1072">
                  <c:v>1353634.9282541145</c:v>
                </c:pt>
                <c:pt idx="1073">
                  <c:v>1353634.9282541145</c:v>
                </c:pt>
                <c:pt idx="1074">
                  <c:v>1353634.9282541145</c:v>
                </c:pt>
                <c:pt idx="1075">
                  <c:v>1353634.9282541145</c:v>
                </c:pt>
                <c:pt idx="1076">
                  <c:v>1353634.9282541145</c:v>
                </c:pt>
                <c:pt idx="1077">
                  <c:v>1353634.9282541145</c:v>
                </c:pt>
                <c:pt idx="1078">
                  <c:v>1353634.9282541145</c:v>
                </c:pt>
                <c:pt idx="1079">
                  <c:v>1353634.9282541145</c:v>
                </c:pt>
                <c:pt idx="1080">
                  <c:v>1353634.9282541145</c:v>
                </c:pt>
                <c:pt idx="1081">
                  <c:v>1353634.9282541145</c:v>
                </c:pt>
                <c:pt idx="1082">
                  <c:v>1353634.9282541145</c:v>
                </c:pt>
                <c:pt idx="1083">
                  <c:v>1353634.9282541145</c:v>
                </c:pt>
                <c:pt idx="1084">
                  <c:v>1353634.9282541145</c:v>
                </c:pt>
                <c:pt idx="1085">
                  <c:v>1353634.9282541145</c:v>
                </c:pt>
                <c:pt idx="1086">
                  <c:v>1353634.9282541145</c:v>
                </c:pt>
                <c:pt idx="1087">
                  <c:v>1353634.9282541145</c:v>
                </c:pt>
                <c:pt idx="1088">
                  <c:v>1353634.9282541145</c:v>
                </c:pt>
                <c:pt idx="1089">
                  <c:v>1353634.9282541145</c:v>
                </c:pt>
                <c:pt idx="1090">
                  <c:v>1353634.9282541145</c:v>
                </c:pt>
                <c:pt idx="1091">
                  <c:v>1353634.9282541145</c:v>
                </c:pt>
                <c:pt idx="1092">
                  <c:v>1353634.9282541145</c:v>
                </c:pt>
                <c:pt idx="1093">
                  <c:v>1353634.9282541145</c:v>
                </c:pt>
                <c:pt idx="1094">
                  <c:v>1353634.9282541145</c:v>
                </c:pt>
                <c:pt idx="1095">
                  <c:v>1353634.9282541145</c:v>
                </c:pt>
                <c:pt idx="1096">
                  <c:v>1353634.9282541145</c:v>
                </c:pt>
                <c:pt idx="1097">
                  <c:v>1353634.9282541145</c:v>
                </c:pt>
                <c:pt idx="1098">
                  <c:v>1353634.9282541145</c:v>
                </c:pt>
                <c:pt idx="1099">
                  <c:v>1353634.9282541145</c:v>
                </c:pt>
                <c:pt idx="1100">
                  <c:v>1353634.9282541145</c:v>
                </c:pt>
                <c:pt idx="1101">
                  <c:v>1353634.9282541145</c:v>
                </c:pt>
                <c:pt idx="1102">
                  <c:v>1353634.9282541145</c:v>
                </c:pt>
                <c:pt idx="1103">
                  <c:v>1353634.9282541145</c:v>
                </c:pt>
                <c:pt idx="1104">
                  <c:v>1353634.9282541145</c:v>
                </c:pt>
                <c:pt idx="1105">
                  <c:v>1353634.9282541145</c:v>
                </c:pt>
                <c:pt idx="1106">
                  <c:v>1353634.9282541145</c:v>
                </c:pt>
                <c:pt idx="1107">
                  <c:v>1353634.9282541145</c:v>
                </c:pt>
                <c:pt idx="1108">
                  <c:v>1353634.9282541145</c:v>
                </c:pt>
                <c:pt idx="1109">
                  <c:v>1353634.9282541145</c:v>
                </c:pt>
                <c:pt idx="1110">
                  <c:v>1353634.9282541145</c:v>
                </c:pt>
                <c:pt idx="1111">
                  <c:v>1353634.9282541145</c:v>
                </c:pt>
                <c:pt idx="1112">
                  <c:v>1353634.9282541145</c:v>
                </c:pt>
                <c:pt idx="1113">
                  <c:v>1353634.9282541145</c:v>
                </c:pt>
                <c:pt idx="1114">
                  <c:v>1353634.9282541145</c:v>
                </c:pt>
                <c:pt idx="1115">
                  <c:v>1353634.9282541145</c:v>
                </c:pt>
                <c:pt idx="1116">
                  <c:v>1353634.9282541145</c:v>
                </c:pt>
                <c:pt idx="1117">
                  <c:v>1353634.9282541145</c:v>
                </c:pt>
                <c:pt idx="1118">
                  <c:v>1353634.9282541145</c:v>
                </c:pt>
                <c:pt idx="1119">
                  <c:v>1353634.9282541145</c:v>
                </c:pt>
                <c:pt idx="1120">
                  <c:v>1353634.9282541145</c:v>
                </c:pt>
                <c:pt idx="1121">
                  <c:v>1353634.9282541145</c:v>
                </c:pt>
                <c:pt idx="1122">
                  <c:v>1353634.9282541145</c:v>
                </c:pt>
                <c:pt idx="1123">
                  <c:v>1353634.9282541145</c:v>
                </c:pt>
                <c:pt idx="1124">
                  <c:v>1353634.9282541145</c:v>
                </c:pt>
                <c:pt idx="1125">
                  <c:v>1353634.9282541145</c:v>
                </c:pt>
                <c:pt idx="1126">
                  <c:v>1353634.9282541145</c:v>
                </c:pt>
                <c:pt idx="1127">
                  <c:v>1353634.9282541145</c:v>
                </c:pt>
                <c:pt idx="1128">
                  <c:v>1353634.9282541145</c:v>
                </c:pt>
                <c:pt idx="1129">
                  <c:v>1353634.9282541145</c:v>
                </c:pt>
                <c:pt idx="1130">
                  <c:v>1353634.9282541145</c:v>
                </c:pt>
                <c:pt idx="1131">
                  <c:v>1353634.9282541145</c:v>
                </c:pt>
                <c:pt idx="1132">
                  <c:v>1353634.9282541145</c:v>
                </c:pt>
                <c:pt idx="1133">
                  <c:v>1353634.9282541145</c:v>
                </c:pt>
                <c:pt idx="1134">
                  <c:v>1353634.9282541145</c:v>
                </c:pt>
                <c:pt idx="1135">
                  <c:v>1357541.8579748732</c:v>
                </c:pt>
                <c:pt idx="1136">
                  <c:v>1370941.0158616158</c:v>
                </c:pt>
                <c:pt idx="1137">
                  <c:v>1397289.9074720205</c:v>
                </c:pt>
                <c:pt idx="1138">
                  <c:v>1434261.0465006884</c:v>
                </c:pt>
                <c:pt idx="1139">
                  <c:v>1479346.7448103596</c:v>
                </c:pt>
                <c:pt idx="1140">
                  <c:v>1532028.4494793685</c:v>
                </c:pt>
                <c:pt idx="1141">
                  <c:v>1583178.4174899731</c:v>
                </c:pt>
                <c:pt idx="1142">
                  <c:v>1624082.2167304873</c:v>
                </c:pt>
                <c:pt idx="1143">
                  <c:v>1659610.3566833567</c:v>
                </c:pt>
                <c:pt idx="1144">
                  <c:v>1690259.7251693404</c:v>
                </c:pt>
                <c:pt idx="1145">
                  <c:v>1714291.6288376821</c:v>
                </c:pt>
                <c:pt idx="1146">
                  <c:v>1733255.0771180808</c:v>
                </c:pt>
                <c:pt idx="1147">
                  <c:v>1749012.3006266532</c:v>
                </c:pt>
                <c:pt idx="1148">
                  <c:v>1761438.3436282983</c:v>
                </c:pt>
                <c:pt idx="1149">
                  <c:v>1771368.6099797781</c:v>
                </c:pt>
                <c:pt idx="1150">
                  <c:v>1779505.247445191</c:v>
                </c:pt>
                <c:pt idx="1151">
                  <c:v>1785950.5778224352</c:v>
                </c:pt>
                <c:pt idx="1152">
                  <c:v>1790875.4787440251</c:v>
                </c:pt>
                <c:pt idx="1153">
                  <c:v>1793900.1837086042</c:v>
                </c:pt>
                <c:pt idx="1154">
                  <c:v>1796370.8016015808</c:v>
                </c:pt>
                <c:pt idx="1155">
                  <c:v>1796876.4543896841</c:v>
                </c:pt>
                <c:pt idx="1156">
                  <c:v>1796876.4543896841</c:v>
                </c:pt>
                <c:pt idx="1157">
                  <c:v>1796876.4543896841</c:v>
                </c:pt>
                <c:pt idx="1158">
                  <c:v>1796876.4543896841</c:v>
                </c:pt>
                <c:pt idx="1159">
                  <c:v>1796876.4543896841</c:v>
                </c:pt>
                <c:pt idx="1160">
                  <c:v>1796876.4543896841</c:v>
                </c:pt>
                <c:pt idx="1161">
                  <c:v>1796876.4543896841</c:v>
                </c:pt>
                <c:pt idx="1162">
                  <c:v>1796876.4543896841</c:v>
                </c:pt>
                <c:pt idx="1163">
                  <c:v>1796876.4543896841</c:v>
                </c:pt>
                <c:pt idx="1164">
                  <c:v>1796876.4543896841</c:v>
                </c:pt>
                <c:pt idx="1165">
                  <c:v>1796876.4543896841</c:v>
                </c:pt>
                <c:pt idx="1166">
                  <c:v>1796876.4543896841</c:v>
                </c:pt>
                <c:pt idx="1167">
                  <c:v>1796876.4543896841</c:v>
                </c:pt>
                <c:pt idx="1168">
                  <c:v>1796876.4543896841</c:v>
                </c:pt>
                <c:pt idx="1169">
                  <c:v>1796876.4543896841</c:v>
                </c:pt>
                <c:pt idx="1170">
                  <c:v>1796876.4543896841</c:v>
                </c:pt>
                <c:pt idx="1171">
                  <c:v>1796876.4543896841</c:v>
                </c:pt>
                <c:pt idx="1172">
                  <c:v>1796876.4543896841</c:v>
                </c:pt>
                <c:pt idx="1173">
                  <c:v>1796876.4543896841</c:v>
                </c:pt>
                <c:pt idx="1174">
                  <c:v>1796876.4543896841</c:v>
                </c:pt>
                <c:pt idx="1175">
                  <c:v>1796876.4543896841</c:v>
                </c:pt>
                <c:pt idx="1176">
                  <c:v>1796876.4543896841</c:v>
                </c:pt>
                <c:pt idx="1177">
                  <c:v>1796876.4543896841</c:v>
                </c:pt>
                <c:pt idx="1178">
                  <c:v>1796876.4543896841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E-4584-9F0D-412BC7EF5AF0}"/>
            </c:ext>
          </c:extLst>
        </c:ser>
        <c:ser>
          <c:idx val="1"/>
          <c:order val="1"/>
          <c:tx>
            <c:strRef>
              <c:f>Sheet1!$AE$2</c:f>
              <c:strCache>
                <c:ptCount val="1"/>
                <c:pt idx="0">
                  <c:v>Energy stored by KERS (J)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Sheet1!$AE$3:$AE$1181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804.11527778931952</c:v>
                </c:pt>
                <c:pt idx="27">
                  <c:v>3749.1110021103168</c:v>
                </c:pt>
                <c:pt idx="28">
                  <c:v>7146.4783608053604</c:v>
                </c:pt>
                <c:pt idx="29">
                  <c:v>9513.1352478053595</c:v>
                </c:pt>
                <c:pt idx="30">
                  <c:v>9513.1352478053595</c:v>
                </c:pt>
                <c:pt idx="31">
                  <c:v>9513.1352478053595</c:v>
                </c:pt>
                <c:pt idx="32">
                  <c:v>9513.1352478053595</c:v>
                </c:pt>
                <c:pt idx="33">
                  <c:v>9513.1352478053595</c:v>
                </c:pt>
                <c:pt idx="34">
                  <c:v>9513.1352478053595</c:v>
                </c:pt>
                <c:pt idx="35">
                  <c:v>9513.1352478053595</c:v>
                </c:pt>
                <c:pt idx="36">
                  <c:v>9513.1352478053595</c:v>
                </c:pt>
                <c:pt idx="37">
                  <c:v>9513.1352478053595</c:v>
                </c:pt>
                <c:pt idx="38">
                  <c:v>9513.1352478053595</c:v>
                </c:pt>
                <c:pt idx="39">
                  <c:v>9513.1352478053595</c:v>
                </c:pt>
                <c:pt idx="40">
                  <c:v>9513.1352478053595</c:v>
                </c:pt>
                <c:pt idx="41">
                  <c:v>9513.1352478053595</c:v>
                </c:pt>
                <c:pt idx="42">
                  <c:v>9513.1352478053595</c:v>
                </c:pt>
                <c:pt idx="43">
                  <c:v>9513.1352478053595</c:v>
                </c:pt>
                <c:pt idx="44">
                  <c:v>9513.1352478053595</c:v>
                </c:pt>
                <c:pt idx="45">
                  <c:v>9513.1352478053595</c:v>
                </c:pt>
                <c:pt idx="46">
                  <c:v>9513.1352478053595</c:v>
                </c:pt>
                <c:pt idx="47">
                  <c:v>9513.1352478053595</c:v>
                </c:pt>
                <c:pt idx="48">
                  <c:v>9513.1352478053595</c:v>
                </c:pt>
                <c:pt idx="49">
                  <c:v>9513.1352478053595</c:v>
                </c:pt>
                <c:pt idx="50">
                  <c:v>9513.1352478053595</c:v>
                </c:pt>
                <c:pt idx="51">
                  <c:v>9513.1352478053595</c:v>
                </c:pt>
                <c:pt idx="52">
                  <c:v>9513.1352478053595</c:v>
                </c:pt>
                <c:pt idx="53">
                  <c:v>9513.1352478053595</c:v>
                </c:pt>
                <c:pt idx="54">
                  <c:v>9513.1352478053595</c:v>
                </c:pt>
                <c:pt idx="55">
                  <c:v>9513.1352478053595</c:v>
                </c:pt>
                <c:pt idx="56">
                  <c:v>9513.1352478053595</c:v>
                </c:pt>
                <c:pt idx="57">
                  <c:v>9513.1352478053595</c:v>
                </c:pt>
                <c:pt idx="58">
                  <c:v>9513.1352478053595</c:v>
                </c:pt>
                <c:pt idx="59">
                  <c:v>9513.1352478053595</c:v>
                </c:pt>
                <c:pt idx="60">
                  <c:v>12392.393013254405</c:v>
                </c:pt>
                <c:pt idx="61">
                  <c:v>17404.307077071495</c:v>
                </c:pt>
                <c:pt idx="62">
                  <c:v>22738.514617058663</c:v>
                </c:pt>
                <c:pt idx="63">
                  <c:v>27392.649345070171</c:v>
                </c:pt>
                <c:pt idx="64">
                  <c:v>31056.758463031034</c:v>
                </c:pt>
                <c:pt idx="65">
                  <c:v>33608.146949497299</c:v>
                </c:pt>
                <c:pt idx="66">
                  <c:v>35320.97520412608</c:v>
                </c:pt>
                <c:pt idx="67">
                  <c:v>35320.97520412608</c:v>
                </c:pt>
                <c:pt idx="68">
                  <c:v>35320.97520412608</c:v>
                </c:pt>
                <c:pt idx="69">
                  <c:v>35320.97520412608</c:v>
                </c:pt>
                <c:pt idx="70">
                  <c:v>35320.97520412608</c:v>
                </c:pt>
                <c:pt idx="71">
                  <c:v>35320.97520412608</c:v>
                </c:pt>
                <c:pt idx="72">
                  <c:v>35320.97520412608</c:v>
                </c:pt>
                <c:pt idx="73">
                  <c:v>35320.97520412608</c:v>
                </c:pt>
                <c:pt idx="74">
                  <c:v>35320.97520412608</c:v>
                </c:pt>
                <c:pt idx="75">
                  <c:v>35320.97520412608</c:v>
                </c:pt>
                <c:pt idx="76">
                  <c:v>35320.97520412608</c:v>
                </c:pt>
                <c:pt idx="77">
                  <c:v>35320.97520412608</c:v>
                </c:pt>
                <c:pt idx="78">
                  <c:v>35320.97520412608</c:v>
                </c:pt>
                <c:pt idx="79">
                  <c:v>35320.97520412608</c:v>
                </c:pt>
                <c:pt idx="80">
                  <c:v>35320.97520412608</c:v>
                </c:pt>
                <c:pt idx="81">
                  <c:v>35320.97520412608</c:v>
                </c:pt>
                <c:pt idx="82">
                  <c:v>35320.97520412608</c:v>
                </c:pt>
                <c:pt idx="83">
                  <c:v>35320.97520412608</c:v>
                </c:pt>
                <c:pt idx="84">
                  <c:v>35320.97520412608</c:v>
                </c:pt>
                <c:pt idx="85">
                  <c:v>35320.97520412608</c:v>
                </c:pt>
                <c:pt idx="86">
                  <c:v>35320.97520412608</c:v>
                </c:pt>
                <c:pt idx="87">
                  <c:v>35320.97520412608</c:v>
                </c:pt>
                <c:pt idx="88">
                  <c:v>35320.97520412608</c:v>
                </c:pt>
                <c:pt idx="89">
                  <c:v>35320.97520412608</c:v>
                </c:pt>
                <c:pt idx="90">
                  <c:v>35320.97520412608</c:v>
                </c:pt>
                <c:pt idx="91">
                  <c:v>35320.97520412608</c:v>
                </c:pt>
                <c:pt idx="92">
                  <c:v>35320.97520412608</c:v>
                </c:pt>
                <c:pt idx="93">
                  <c:v>35320.97520412608</c:v>
                </c:pt>
                <c:pt idx="94">
                  <c:v>35320.97520412608</c:v>
                </c:pt>
                <c:pt idx="95">
                  <c:v>35320.97520412608</c:v>
                </c:pt>
                <c:pt idx="96">
                  <c:v>35320.97520412608</c:v>
                </c:pt>
                <c:pt idx="97">
                  <c:v>35320.97520412608</c:v>
                </c:pt>
                <c:pt idx="98">
                  <c:v>35320.97520412608</c:v>
                </c:pt>
                <c:pt idx="99">
                  <c:v>35320.97520412608</c:v>
                </c:pt>
                <c:pt idx="100">
                  <c:v>35320.97520412608</c:v>
                </c:pt>
                <c:pt idx="101">
                  <c:v>35320.97520412608</c:v>
                </c:pt>
                <c:pt idx="102">
                  <c:v>35320.97520412608</c:v>
                </c:pt>
                <c:pt idx="103">
                  <c:v>35320.97520412608</c:v>
                </c:pt>
                <c:pt idx="104">
                  <c:v>35320.97520412608</c:v>
                </c:pt>
                <c:pt idx="105">
                  <c:v>35320.97520412608</c:v>
                </c:pt>
                <c:pt idx="106">
                  <c:v>35320.97520412608</c:v>
                </c:pt>
                <c:pt idx="107">
                  <c:v>35320.97520412608</c:v>
                </c:pt>
                <c:pt idx="108">
                  <c:v>35320.97520412608</c:v>
                </c:pt>
                <c:pt idx="109">
                  <c:v>35320.97520412608</c:v>
                </c:pt>
                <c:pt idx="110">
                  <c:v>35320.97520412608</c:v>
                </c:pt>
                <c:pt idx="111">
                  <c:v>35320.97520412608</c:v>
                </c:pt>
                <c:pt idx="112">
                  <c:v>35320.97520412608</c:v>
                </c:pt>
                <c:pt idx="113">
                  <c:v>35320.97520412608</c:v>
                </c:pt>
                <c:pt idx="114">
                  <c:v>35320.97520412608</c:v>
                </c:pt>
                <c:pt idx="115">
                  <c:v>35320.97520412608</c:v>
                </c:pt>
                <c:pt idx="116">
                  <c:v>35320.97520412608</c:v>
                </c:pt>
                <c:pt idx="117">
                  <c:v>35320.97520412608</c:v>
                </c:pt>
                <c:pt idx="118">
                  <c:v>35320.97520412608</c:v>
                </c:pt>
                <c:pt idx="119">
                  <c:v>35320.97520412608</c:v>
                </c:pt>
                <c:pt idx="120">
                  <c:v>35320.97520412608</c:v>
                </c:pt>
                <c:pt idx="121">
                  <c:v>35320.97520412608</c:v>
                </c:pt>
                <c:pt idx="122">
                  <c:v>35320.97520412608</c:v>
                </c:pt>
                <c:pt idx="123">
                  <c:v>35320.97520412608</c:v>
                </c:pt>
                <c:pt idx="124">
                  <c:v>35320.97520412608</c:v>
                </c:pt>
                <c:pt idx="125">
                  <c:v>35320.97520412608</c:v>
                </c:pt>
                <c:pt idx="126">
                  <c:v>35320.97520412608</c:v>
                </c:pt>
                <c:pt idx="127">
                  <c:v>35320.97520412608</c:v>
                </c:pt>
                <c:pt idx="128">
                  <c:v>35320.97520412608</c:v>
                </c:pt>
                <c:pt idx="129">
                  <c:v>35320.97520412608</c:v>
                </c:pt>
                <c:pt idx="130">
                  <c:v>35320.97520412608</c:v>
                </c:pt>
                <c:pt idx="131">
                  <c:v>35320.97520412608</c:v>
                </c:pt>
                <c:pt idx="132">
                  <c:v>35320.97520412608</c:v>
                </c:pt>
                <c:pt idx="133">
                  <c:v>35320.97520412608</c:v>
                </c:pt>
                <c:pt idx="134">
                  <c:v>35320.97520412608</c:v>
                </c:pt>
                <c:pt idx="135">
                  <c:v>35320.97520412608</c:v>
                </c:pt>
                <c:pt idx="136">
                  <c:v>35320.97520412608</c:v>
                </c:pt>
                <c:pt idx="137">
                  <c:v>35320.97520412608</c:v>
                </c:pt>
                <c:pt idx="138">
                  <c:v>35320.97520412608</c:v>
                </c:pt>
                <c:pt idx="139">
                  <c:v>35320.97520412608</c:v>
                </c:pt>
                <c:pt idx="140">
                  <c:v>35320.97520412608</c:v>
                </c:pt>
                <c:pt idx="141">
                  <c:v>35320.97520412608</c:v>
                </c:pt>
                <c:pt idx="142">
                  <c:v>35320.97520412608</c:v>
                </c:pt>
                <c:pt idx="143">
                  <c:v>35320.97520412608</c:v>
                </c:pt>
                <c:pt idx="144">
                  <c:v>35320.97520412608</c:v>
                </c:pt>
                <c:pt idx="145">
                  <c:v>35320.97520412608</c:v>
                </c:pt>
                <c:pt idx="146">
                  <c:v>35320.97520412608</c:v>
                </c:pt>
                <c:pt idx="147">
                  <c:v>35320.97520412608</c:v>
                </c:pt>
                <c:pt idx="148">
                  <c:v>35320.97520412608</c:v>
                </c:pt>
                <c:pt idx="149">
                  <c:v>35320.97520412608</c:v>
                </c:pt>
                <c:pt idx="150">
                  <c:v>35320.97520412608</c:v>
                </c:pt>
                <c:pt idx="151">
                  <c:v>35320.97520412608</c:v>
                </c:pt>
                <c:pt idx="152">
                  <c:v>35320.97520412608</c:v>
                </c:pt>
                <c:pt idx="153">
                  <c:v>35320.97520412608</c:v>
                </c:pt>
                <c:pt idx="154">
                  <c:v>35320.97520412608</c:v>
                </c:pt>
                <c:pt idx="155">
                  <c:v>35320.97520412608</c:v>
                </c:pt>
                <c:pt idx="156">
                  <c:v>35320.97520412608</c:v>
                </c:pt>
                <c:pt idx="157">
                  <c:v>35320.97520412608</c:v>
                </c:pt>
                <c:pt idx="158">
                  <c:v>35320.97520412608</c:v>
                </c:pt>
                <c:pt idx="159">
                  <c:v>35320.97520412608</c:v>
                </c:pt>
                <c:pt idx="160">
                  <c:v>35320.97520412608</c:v>
                </c:pt>
                <c:pt idx="161">
                  <c:v>35320.97520412608</c:v>
                </c:pt>
                <c:pt idx="162">
                  <c:v>35320.97520412608</c:v>
                </c:pt>
                <c:pt idx="163">
                  <c:v>35320.97520412608</c:v>
                </c:pt>
                <c:pt idx="164">
                  <c:v>35320.97520412608</c:v>
                </c:pt>
                <c:pt idx="165">
                  <c:v>35320.97520412608</c:v>
                </c:pt>
                <c:pt idx="166">
                  <c:v>35320.97520412608</c:v>
                </c:pt>
                <c:pt idx="167">
                  <c:v>35320.97520412608</c:v>
                </c:pt>
                <c:pt idx="168">
                  <c:v>35320.97520412608</c:v>
                </c:pt>
                <c:pt idx="169">
                  <c:v>35320.97520412608</c:v>
                </c:pt>
                <c:pt idx="170">
                  <c:v>35320.97520412608</c:v>
                </c:pt>
                <c:pt idx="171">
                  <c:v>35320.97520412608</c:v>
                </c:pt>
                <c:pt idx="172">
                  <c:v>35320.97520412608</c:v>
                </c:pt>
                <c:pt idx="173">
                  <c:v>35320.97520412608</c:v>
                </c:pt>
                <c:pt idx="174">
                  <c:v>35320.97520412608</c:v>
                </c:pt>
                <c:pt idx="175">
                  <c:v>35320.97520412608</c:v>
                </c:pt>
                <c:pt idx="176">
                  <c:v>35320.97520412608</c:v>
                </c:pt>
                <c:pt idx="177">
                  <c:v>35320.97520412608</c:v>
                </c:pt>
                <c:pt idx="178">
                  <c:v>35320.97520412608</c:v>
                </c:pt>
                <c:pt idx="179">
                  <c:v>35320.97520412608</c:v>
                </c:pt>
                <c:pt idx="180">
                  <c:v>35320.97520412608</c:v>
                </c:pt>
                <c:pt idx="181">
                  <c:v>35320.97520412608</c:v>
                </c:pt>
                <c:pt idx="182">
                  <c:v>35320.97520412608</c:v>
                </c:pt>
                <c:pt idx="183">
                  <c:v>35320.97520412608</c:v>
                </c:pt>
                <c:pt idx="184">
                  <c:v>35320.97520412608</c:v>
                </c:pt>
                <c:pt idx="185">
                  <c:v>35320.97520412608</c:v>
                </c:pt>
                <c:pt idx="186">
                  <c:v>35320.97520412608</c:v>
                </c:pt>
                <c:pt idx="187">
                  <c:v>35320.97520412608</c:v>
                </c:pt>
                <c:pt idx="188">
                  <c:v>35320.97520412608</c:v>
                </c:pt>
                <c:pt idx="189">
                  <c:v>35320.97520412608</c:v>
                </c:pt>
                <c:pt idx="190">
                  <c:v>35320.97520412608</c:v>
                </c:pt>
                <c:pt idx="191">
                  <c:v>35320.97520412608</c:v>
                </c:pt>
                <c:pt idx="192">
                  <c:v>35320.97520412608</c:v>
                </c:pt>
                <c:pt idx="193">
                  <c:v>35320.97520412608</c:v>
                </c:pt>
                <c:pt idx="194">
                  <c:v>35320.97520412608</c:v>
                </c:pt>
                <c:pt idx="195">
                  <c:v>35320.97520412608</c:v>
                </c:pt>
                <c:pt idx="196">
                  <c:v>35320.97520412608</c:v>
                </c:pt>
                <c:pt idx="197">
                  <c:v>35320.97520412608</c:v>
                </c:pt>
                <c:pt idx="198">
                  <c:v>35320.97520412608</c:v>
                </c:pt>
                <c:pt idx="199">
                  <c:v>35320.97520412608</c:v>
                </c:pt>
                <c:pt idx="200">
                  <c:v>35320.97520412608</c:v>
                </c:pt>
                <c:pt idx="201">
                  <c:v>35320.97520412608</c:v>
                </c:pt>
                <c:pt idx="202">
                  <c:v>35320.97520412608</c:v>
                </c:pt>
                <c:pt idx="203">
                  <c:v>35320.97520412608</c:v>
                </c:pt>
                <c:pt idx="204">
                  <c:v>35320.97520412608</c:v>
                </c:pt>
                <c:pt idx="205">
                  <c:v>35320.97520412608</c:v>
                </c:pt>
                <c:pt idx="206">
                  <c:v>35320.97520412608</c:v>
                </c:pt>
                <c:pt idx="207">
                  <c:v>35320.97520412608</c:v>
                </c:pt>
                <c:pt idx="208">
                  <c:v>35320.97520412608</c:v>
                </c:pt>
                <c:pt idx="209">
                  <c:v>35320.97520412608</c:v>
                </c:pt>
                <c:pt idx="210">
                  <c:v>35320.97520412608</c:v>
                </c:pt>
                <c:pt idx="211">
                  <c:v>35320.97520412608</c:v>
                </c:pt>
                <c:pt idx="212">
                  <c:v>35320.97520412608</c:v>
                </c:pt>
                <c:pt idx="213">
                  <c:v>35320.97520412608</c:v>
                </c:pt>
                <c:pt idx="214">
                  <c:v>35320.97520412608</c:v>
                </c:pt>
                <c:pt idx="215">
                  <c:v>35320.97520412608</c:v>
                </c:pt>
                <c:pt idx="216">
                  <c:v>35320.97520412608</c:v>
                </c:pt>
                <c:pt idx="217">
                  <c:v>35320.97520412608</c:v>
                </c:pt>
                <c:pt idx="218">
                  <c:v>35320.97520412608</c:v>
                </c:pt>
                <c:pt idx="219">
                  <c:v>35320.97520412608</c:v>
                </c:pt>
                <c:pt idx="220">
                  <c:v>35320.97520412608</c:v>
                </c:pt>
                <c:pt idx="221">
                  <c:v>35320.97520412608</c:v>
                </c:pt>
                <c:pt idx="222">
                  <c:v>35320.97520412608</c:v>
                </c:pt>
                <c:pt idx="223">
                  <c:v>35320.97520412608</c:v>
                </c:pt>
                <c:pt idx="224">
                  <c:v>35320.97520412608</c:v>
                </c:pt>
                <c:pt idx="225">
                  <c:v>35320.97520412608</c:v>
                </c:pt>
                <c:pt idx="226">
                  <c:v>35320.97520412608</c:v>
                </c:pt>
                <c:pt idx="227">
                  <c:v>35320.97520412608</c:v>
                </c:pt>
                <c:pt idx="228">
                  <c:v>35320.97520412608</c:v>
                </c:pt>
                <c:pt idx="229">
                  <c:v>35320.97520412608</c:v>
                </c:pt>
                <c:pt idx="230">
                  <c:v>35320.97520412608</c:v>
                </c:pt>
                <c:pt idx="231">
                  <c:v>35320.97520412608</c:v>
                </c:pt>
                <c:pt idx="232">
                  <c:v>35320.97520412608</c:v>
                </c:pt>
                <c:pt idx="233">
                  <c:v>35320.97520412608</c:v>
                </c:pt>
                <c:pt idx="234">
                  <c:v>35320.97520412608</c:v>
                </c:pt>
                <c:pt idx="235">
                  <c:v>35320.97520412608</c:v>
                </c:pt>
                <c:pt idx="236">
                  <c:v>35320.97520412608</c:v>
                </c:pt>
                <c:pt idx="237">
                  <c:v>35320.97520412608</c:v>
                </c:pt>
                <c:pt idx="238">
                  <c:v>35320.97520412608</c:v>
                </c:pt>
                <c:pt idx="239">
                  <c:v>35320.97520412608</c:v>
                </c:pt>
                <c:pt idx="240">
                  <c:v>35320.97520412608</c:v>
                </c:pt>
                <c:pt idx="241">
                  <c:v>35320.97520412608</c:v>
                </c:pt>
                <c:pt idx="242">
                  <c:v>35320.97520412608</c:v>
                </c:pt>
                <c:pt idx="243">
                  <c:v>35320.97520412608</c:v>
                </c:pt>
                <c:pt idx="244">
                  <c:v>35320.97520412608</c:v>
                </c:pt>
                <c:pt idx="245">
                  <c:v>35320.97520412608</c:v>
                </c:pt>
                <c:pt idx="246">
                  <c:v>35320.97520412608</c:v>
                </c:pt>
                <c:pt idx="247">
                  <c:v>35320.97520412608</c:v>
                </c:pt>
                <c:pt idx="248">
                  <c:v>35320.97520412608</c:v>
                </c:pt>
                <c:pt idx="249">
                  <c:v>35320.97520412608</c:v>
                </c:pt>
                <c:pt idx="250">
                  <c:v>35320.97520412608</c:v>
                </c:pt>
                <c:pt idx="251">
                  <c:v>35320.97520412608</c:v>
                </c:pt>
                <c:pt idx="252">
                  <c:v>37703.442935536499</c:v>
                </c:pt>
                <c:pt idx="253">
                  <c:v>43108.770437665589</c:v>
                </c:pt>
                <c:pt idx="254">
                  <c:v>50794.527575067375</c:v>
                </c:pt>
                <c:pt idx="255">
                  <c:v>59222.901486894792</c:v>
                </c:pt>
                <c:pt idx="256">
                  <c:v>66978.67222532224</c:v>
                </c:pt>
                <c:pt idx="257">
                  <c:v>72575.994847428767</c:v>
                </c:pt>
                <c:pt idx="258">
                  <c:v>75151.677473613308</c:v>
                </c:pt>
                <c:pt idx="259">
                  <c:v>75151.677473613308</c:v>
                </c:pt>
                <c:pt idx="260">
                  <c:v>75151.677473613308</c:v>
                </c:pt>
                <c:pt idx="261">
                  <c:v>75151.677473613308</c:v>
                </c:pt>
                <c:pt idx="262">
                  <c:v>75151.677473613308</c:v>
                </c:pt>
                <c:pt idx="263">
                  <c:v>75151.677473613308</c:v>
                </c:pt>
                <c:pt idx="264">
                  <c:v>75151.677473613308</c:v>
                </c:pt>
                <c:pt idx="265">
                  <c:v>75151.677473613308</c:v>
                </c:pt>
                <c:pt idx="266">
                  <c:v>75151.677473613308</c:v>
                </c:pt>
                <c:pt idx="267">
                  <c:v>75151.677473613308</c:v>
                </c:pt>
                <c:pt idx="268">
                  <c:v>75151.677473613308</c:v>
                </c:pt>
                <c:pt idx="269">
                  <c:v>75151.677473613308</c:v>
                </c:pt>
                <c:pt idx="270">
                  <c:v>75151.677473613308</c:v>
                </c:pt>
                <c:pt idx="271">
                  <c:v>75151.677473613308</c:v>
                </c:pt>
                <c:pt idx="272">
                  <c:v>75151.677473613308</c:v>
                </c:pt>
                <c:pt idx="273">
                  <c:v>75151.677473613308</c:v>
                </c:pt>
                <c:pt idx="274">
                  <c:v>75151.677473613308</c:v>
                </c:pt>
                <c:pt idx="275">
                  <c:v>75151.677473613308</c:v>
                </c:pt>
                <c:pt idx="276">
                  <c:v>75151.677473613308</c:v>
                </c:pt>
                <c:pt idx="277">
                  <c:v>75151.677473613308</c:v>
                </c:pt>
                <c:pt idx="278">
                  <c:v>75151.677473613308</c:v>
                </c:pt>
                <c:pt idx="279">
                  <c:v>76139.37089500502</c:v>
                </c:pt>
                <c:pt idx="280">
                  <c:v>78002.621529356606</c:v>
                </c:pt>
                <c:pt idx="281">
                  <c:v>79552.994663661841</c:v>
                </c:pt>
                <c:pt idx="282">
                  <c:v>80252.139076845837</c:v>
                </c:pt>
                <c:pt idx="283">
                  <c:v>80252.139076845837</c:v>
                </c:pt>
                <c:pt idx="284">
                  <c:v>80252.139076845837</c:v>
                </c:pt>
                <c:pt idx="285">
                  <c:v>80252.139076845837</c:v>
                </c:pt>
                <c:pt idx="286">
                  <c:v>80252.139076845837</c:v>
                </c:pt>
                <c:pt idx="287">
                  <c:v>80252.139076845837</c:v>
                </c:pt>
                <c:pt idx="288">
                  <c:v>80252.139076845837</c:v>
                </c:pt>
                <c:pt idx="289">
                  <c:v>80252.139076845837</c:v>
                </c:pt>
                <c:pt idx="290">
                  <c:v>80252.139076845837</c:v>
                </c:pt>
                <c:pt idx="291">
                  <c:v>80252.139076845837</c:v>
                </c:pt>
                <c:pt idx="292">
                  <c:v>80252.139076845837</c:v>
                </c:pt>
                <c:pt idx="293">
                  <c:v>80252.139076845837</c:v>
                </c:pt>
                <c:pt idx="294">
                  <c:v>80252.139076845837</c:v>
                </c:pt>
                <c:pt idx="295">
                  <c:v>80252.139076845837</c:v>
                </c:pt>
                <c:pt idx="296">
                  <c:v>80252.139076845837</c:v>
                </c:pt>
                <c:pt idx="297">
                  <c:v>80252.139076845837</c:v>
                </c:pt>
                <c:pt idx="298">
                  <c:v>80252.139076845837</c:v>
                </c:pt>
                <c:pt idx="299">
                  <c:v>80252.139076845837</c:v>
                </c:pt>
                <c:pt idx="300">
                  <c:v>80252.139076845837</c:v>
                </c:pt>
                <c:pt idx="301">
                  <c:v>80252.139076845837</c:v>
                </c:pt>
                <c:pt idx="302">
                  <c:v>80252.139076845837</c:v>
                </c:pt>
                <c:pt idx="303">
                  <c:v>80252.139076845837</c:v>
                </c:pt>
                <c:pt idx="304">
                  <c:v>80252.139076845837</c:v>
                </c:pt>
                <c:pt idx="305">
                  <c:v>80252.139076845837</c:v>
                </c:pt>
                <c:pt idx="306">
                  <c:v>80487.569915401764</c:v>
                </c:pt>
                <c:pt idx="307">
                  <c:v>81262.373765757919</c:v>
                </c:pt>
                <c:pt idx="308">
                  <c:v>82003.834426514222</c:v>
                </c:pt>
                <c:pt idx="309">
                  <c:v>82713.681036370093</c:v>
                </c:pt>
                <c:pt idx="310">
                  <c:v>83394.218709475477</c:v>
                </c:pt>
                <c:pt idx="311">
                  <c:v>83759.527563653697</c:v>
                </c:pt>
                <c:pt idx="312">
                  <c:v>83759.527563653697</c:v>
                </c:pt>
                <c:pt idx="313">
                  <c:v>83759.527563653697</c:v>
                </c:pt>
                <c:pt idx="314">
                  <c:v>83759.527563653697</c:v>
                </c:pt>
                <c:pt idx="315">
                  <c:v>83759.527563653697</c:v>
                </c:pt>
                <c:pt idx="316">
                  <c:v>83759.527563653697</c:v>
                </c:pt>
                <c:pt idx="317">
                  <c:v>83759.527563653697</c:v>
                </c:pt>
                <c:pt idx="318">
                  <c:v>83759.527563653697</c:v>
                </c:pt>
                <c:pt idx="319">
                  <c:v>83759.527563653697</c:v>
                </c:pt>
                <c:pt idx="320">
                  <c:v>83759.527563653697</c:v>
                </c:pt>
                <c:pt idx="321">
                  <c:v>83759.527563653697</c:v>
                </c:pt>
                <c:pt idx="322">
                  <c:v>83759.527563653697</c:v>
                </c:pt>
                <c:pt idx="323">
                  <c:v>83759.527563653697</c:v>
                </c:pt>
                <c:pt idx="324">
                  <c:v>83759.527563653697</c:v>
                </c:pt>
                <c:pt idx="325">
                  <c:v>83759.527563653697</c:v>
                </c:pt>
                <c:pt idx="326">
                  <c:v>83759.527563653697</c:v>
                </c:pt>
                <c:pt idx="327">
                  <c:v>83759.527563653697</c:v>
                </c:pt>
                <c:pt idx="328">
                  <c:v>83759.527563653697</c:v>
                </c:pt>
                <c:pt idx="329">
                  <c:v>83759.527563653697</c:v>
                </c:pt>
                <c:pt idx="330">
                  <c:v>83759.527563653697</c:v>
                </c:pt>
                <c:pt idx="331">
                  <c:v>83759.527563653697</c:v>
                </c:pt>
                <c:pt idx="332">
                  <c:v>83759.527563653697</c:v>
                </c:pt>
                <c:pt idx="333">
                  <c:v>83759.527563653697</c:v>
                </c:pt>
                <c:pt idx="334">
                  <c:v>83759.527563653697</c:v>
                </c:pt>
                <c:pt idx="335">
                  <c:v>83759.527563653697</c:v>
                </c:pt>
                <c:pt idx="336">
                  <c:v>83759.527563653697</c:v>
                </c:pt>
                <c:pt idx="337">
                  <c:v>83759.527563653697</c:v>
                </c:pt>
                <c:pt idx="338">
                  <c:v>83759.527563653697</c:v>
                </c:pt>
                <c:pt idx="339">
                  <c:v>84862.220639356761</c:v>
                </c:pt>
                <c:pt idx="340">
                  <c:v>86540.974040651636</c:v>
                </c:pt>
                <c:pt idx="341">
                  <c:v>88054.701621387634</c:v>
                </c:pt>
                <c:pt idx="342">
                  <c:v>89062.389246432023</c:v>
                </c:pt>
                <c:pt idx="343">
                  <c:v>89576.753260780402</c:v>
                </c:pt>
                <c:pt idx="344">
                  <c:v>89787.945222335198</c:v>
                </c:pt>
                <c:pt idx="345">
                  <c:v>89787.945222335198</c:v>
                </c:pt>
                <c:pt idx="346">
                  <c:v>89787.945222335198</c:v>
                </c:pt>
                <c:pt idx="347">
                  <c:v>89787.945222335198</c:v>
                </c:pt>
                <c:pt idx="348">
                  <c:v>89787.945222335198</c:v>
                </c:pt>
                <c:pt idx="349">
                  <c:v>89787.945222335198</c:v>
                </c:pt>
                <c:pt idx="350">
                  <c:v>89787.945222335198</c:v>
                </c:pt>
                <c:pt idx="351">
                  <c:v>89787.945222335198</c:v>
                </c:pt>
                <c:pt idx="352">
                  <c:v>89787.945222335198</c:v>
                </c:pt>
                <c:pt idx="353">
                  <c:v>89787.945222335198</c:v>
                </c:pt>
                <c:pt idx="354">
                  <c:v>89787.945222335198</c:v>
                </c:pt>
                <c:pt idx="355">
                  <c:v>89787.945222335198</c:v>
                </c:pt>
                <c:pt idx="356">
                  <c:v>89787.945222335198</c:v>
                </c:pt>
                <c:pt idx="357">
                  <c:v>89787.945222335198</c:v>
                </c:pt>
                <c:pt idx="358">
                  <c:v>89787.945222335198</c:v>
                </c:pt>
                <c:pt idx="359">
                  <c:v>89787.945222335198</c:v>
                </c:pt>
                <c:pt idx="360">
                  <c:v>89787.945222335198</c:v>
                </c:pt>
                <c:pt idx="361">
                  <c:v>89787.945222335198</c:v>
                </c:pt>
                <c:pt idx="362">
                  <c:v>89787.945222335198</c:v>
                </c:pt>
                <c:pt idx="363">
                  <c:v>89787.945222335198</c:v>
                </c:pt>
                <c:pt idx="364">
                  <c:v>89787.945222335198</c:v>
                </c:pt>
                <c:pt idx="365">
                  <c:v>89787.945222335198</c:v>
                </c:pt>
                <c:pt idx="366">
                  <c:v>89787.945222335198</c:v>
                </c:pt>
                <c:pt idx="367">
                  <c:v>89787.945222335198</c:v>
                </c:pt>
                <c:pt idx="368">
                  <c:v>89787.945222335198</c:v>
                </c:pt>
                <c:pt idx="369">
                  <c:v>89787.945222335198</c:v>
                </c:pt>
                <c:pt idx="370">
                  <c:v>89787.945222335198</c:v>
                </c:pt>
                <c:pt idx="371">
                  <c:v>89787.945222335198</c:v>
                </c:pt>
                <c:pt idx="372">
                  <c:v>89787.945222335198</c:v>
                </c:pt>
                <c:pt idx="373">
                  <c:v>89787.945222335198</c:v>
                </c:pt>
                <c:pt idx="374">
                  <c:v>89787.945222335198</c:v>
                </c:pt>
                <c:pt idx="375">
                  <c:v>89787.945222335198</c:v>
                </c:pt>
                <c:pt idx="376">
                  <c:v>89787.945222335198</c:v>
                </c:pt>
                <c:pt idx="377">
                  <c:v>89787.945222335198</c:v>
                </c:pt>
                <c:pt idx="378">
                  <c:v>89787.945222335198</c:v>
                </c:pt>
                <c:pt idx="379">
                  <c:v>89787.945222335198</c:v>
                </c:pt>
                <c:pt idx="380">
                  <c:v>89787.945222335198</c:v>
                </c:pt>
                <c:pt idx="381">
                  <c:v>89787.945222335198</c:v>
                </c:pt>
                <c:pt idx="382">
                  <c:v>89787.945222335198</c:v>
                </c:pt>
                <c:pt idx="383">
                  <c:v>89787.945222335198</c:v>
                </c:pt>
                <c:pt idx="384">
                  <c:v>89787.945222335198</c:v>
                </c:pt>
                <c:pt idx="385">
                  <c:v>89787.945222335198</c:v>
                </c:pt>
                <c:pt idx="386">
                  <c:v>89787.945222335198</c:v>
                </c:pt>
                <c:pt idx="387">
                  <c:v>89787.945222335198</c:v>
                </c:pt>
                <c:pt idx="388">
                  <c:v>89787.945222335198</c:v>
                </c:pt>
                <c:pt idx="389">
                  <c:v>89787.945222335198</c:v>
                </c:pt>
                <c:pt idx="390">
                  <c:v>89787.945222335198</c:v>
                </c:pt>
                <c:pt idx="391">
                  <c:v>89787.945222335198</c:v>
                </c:pt>
                <c:pt idx="392">
                  <c:v>89787.945222335198</c:v>
                </c:pt>
                <c:pt idx="393">
                  <c:v>89787.945222335198</c:v>
                </c:pt>
                <c:pt idx="394">
                  <c:v>89787.945222335198</c:v>
                </c:pt>
                <c:pt idx="395">
                  <c:v>89787.945222335198</c:v>
                </c:pt>
                <c:pt idx="396">
                  <c:v>89787.945222335198</c:v>
                </c:pt>
                <c:pt idx="397">
                  <c:v>89787.945222335198</c:v>
                </c:pt>
                <c:pt idx="398">
                  <c:v>89787.945222335198</c:v>
                </c:pt>
                <c:pt idx="399">
                  <c:v>89787.945222335198</c:v>
                </c:pt>
                <c:pt idx="400">
                  <c:v>89787.945222335198</c:v>
                </c:pt>
                <c:pt idx="401">
                  <c:v>90190.168525334113</c:v>
                </c:pt>
                <c:pt idx="402">
                  <c:v>93569.818165407531</c:v>
                </c:pt>
                <c:pt idx="403">
                  <c:v>99809.696834376824</c:v>
                </c:pt>
                <c:pt idx="404">
                  <c:v>107159.51354204929</c:v>
                </c:pt>
                <c:pt idx="405">
                  <c:v>114196.61671721768</c:v>
                </c:pt>
                <c:pt idx="406">
                  <c:v>119801.18159177461</c:v>
                </c:pt>
                <c:pt idx="407">
                  <c:v>123303.90569310794</c:v>
                </c:pt>
                <c:pt idx="408">
                  <c:v>125525.38968851072</c:v>
                </c:pt>
                <c:pt idx="409">
                  <c:v>127931.50435656932</c:v>
                </c:pt>
                <c:pt idx="410">
                  <c:v>130658.9387484652</c:v>
                </c:pt>
                <c:pt idx="411">
                  <c:v>132926.16946964967</c:v>
                </c:pt>
                <c:pt idx="412">
                  <c:v>134316.11782018654</c:v>
                </c:pt>
                <c:pt idx="413">
                  <c:v>134316.11782018654</c:v>
                </c:pt>
                <c:pt idx="414">
                  <c:v>134316.11782018654</c:v>
                </c:pt>
                <c:pt idx="415">
                  <c:v>134316.11782018654</c:v>
                </c:pt>
                <c:pt idx="416">
                  <c:v>134316.11782018654</c:v>
                </c:pt>
                <c:pt idx="417">
                  <c:v>134316.11782018654</c:v>
                </c:pt>
                <c:pt idx="418">
                  <c:v>134316.11782018654</c:v>
                </c:pt>
                <c:pt idx="419">
                  <c:v>134316.11782018654</c:v>
                </c:pt>
                <c:pt idx="420">
                  <c:v>134316.11782018654</c:v>
                </c:pt>
                <c:pt idx="421">
                  <c:v>134316.11782018654</c:v>
                </c:pt>
                <c:pt idx="422">
                  <c:v>134316.11782018654</c:v>
                </c:pt>
                <c:pt idx="423">
                  <c:v>134316.11782018654</c:v>
                </c:pt>
                <c:pt idx="424">
                  <c:v>134316.11782018654</c:v>
                </c:pt>
                <c:pt idx="425">
                  <c:v>134316.11782018654</c:v>
                </c:pt>
                <c:pt idx="426">
                  <c:v>134316.11782018654</c:v>
                </c:pt>
                <c:pt idx="427">
                  <c:v>134316.11782018654</c:v>
                </c:pt>
                <c:pt idx="428">
                  <c:v>134316.11782018654</c:v>
                </c:pt>
                <c:pt idx="429">
                  <c:v>134316.11782018654</c:v>
                </c:pt>
                <c:pt idx="430">
                  <c:v>134316.11782018654</c:v>
                </c:pt>
                <c:pt idx="431">
                  <c:v>134316.11782018654</c:v>
                </c:pt>
                <c:pt idx="432">
                  <c:v>134316.11782018654</c:v>
                </c:pt>
                <c:pt idx="433">
                  <c:v>134316.11782018654</c:v>
                </c:pt>
                <c:pt idx="434">
                  <c:v>134316.11782018654</c:v>
                </c:pt>
                <c:pt idx="435">
                  <c:v>134316.11782018654</c:v>
                </c:pt>
                <c:pt idx="436">
                  <c:v>134316.11782018654</c:v>
                </c:pt>
                <c:pt idx="437">
                  <c:v>134316.11782018654</c:v>
                </c:pt>
                <c:pt idx="438">
                  <c:v>134316.11782018654</c:v>
                </c:pt>
                <c:pt idx="439">
                  <c:v>134316.11782018654</c:v>
                </c:pt>
                <c:pt idx="440">
                  <c:v>134316.11782018654</c:v>
                </c:pt>
                <c:pt idx="441">
                  <c:v>134316.11782018654</c:v>
                </c:pt>
                <c:pt idx="442">
                  <c:v>134316.11782018654</c:v>
                </c:pt>
                <c:pt idx="443">
                  <c:v>134316.11782018654</c:v>
                </c:pt>
                <c:pt idx="444">
                  <c:v>134316.11782018654</c:v>
                </c:pt>
                <c:pt idx="445">
                  <c:v>134316.11782018654</c:v>
                </c:pt>
                <c:pt idx="446">
                  <c:v>134316.11782018654</c:v>
                </c:pt>
                <c:pt idx="447">
                  <c:v>134316.11782018654</c:v>
                </c:pt>
                <c:pt idx="448">
                  <c:v>134316.11782018654</c:v>
                </c:pt>
                <c:pt idx="449">
                  <c:v>134316.11782018654</c:v>
                </c:pt>
                <c:pt idx="450">
                  <c:v>134316.11782018654</c:v>
                </c:pt>
                <c:pt idx="451">
                  <c:v>134316.11782018654</c:v>
                </c:pt>
                <c:pt idx="452">
                  <c:v>134316.11782018654</c:v>
                </c:pt>
                <c:pt idx="453">
                  <c:v>134316.11782018654</c:v>
                </c:pt>
                <c:pt idx="454">
                  <c:v>134316.11782018654</c:v>
                </c:pt>
                <c:pt idx="455">
                  <c:v>134316.11782018654</c:v>
                </c:pt>
                <c:pt idx="456">
                  <c:v>134316.11782018654</c:v>
                </c:pt>
                <c:pt idx="457">
                  <c:v>134316.11782018654</c:v>
                </c:pt>
                <c:pt idx="458">
                  <c:v>134316.11782018654</c:v>
                </c:pt>
                <c:pt idx="459">
                  <c:v>134316.11782018654</c:v>
                </c:pt>
                <c:pt idx="460">
                  <c:v>134316.11782018654</c:v>
                </c:pt>
                <c:pt idx="461">
                  <c:v>134316.11782018654</c:v>
                </c:pt>
                <c:pt idx="462">
                  <c:v>134316.11782018654</c:v>
                </c:pt>
                <c:pt idx="463">
                  <c:v>134316.11782018654</c:v>
                </c:pt>
                <c:pt idx="464">
                  <c:v>134316.11782018654</c:v>
                </c:pt>
                <c:pt idx="465">
                  <c:v>134316.11782018654</c:v>
                </c:pt>
                <c:pt idx="466">
                  <c:v>134316.11782018654</c:v>
                </c:pt>
                <c:pt idx="467">
                  <c:v>134316.11782018654</c:v>
                </c:pt>
                <c:pt idx="468">
                  <c:v>134316.11782018654</c:v>
                </c:pt>
                <c:pt idx="469">
                  <c:v>134316.11782018654</c:v>
                </c:pt>
                <c:pt idx="470">
                  <c:v>134316.11782018654</c:v>
                </c:pt>
                <c:pt idx="471">
                  <c:v>134316.11782018654</c:v>
                </c:pt>
                <c:pt idx="472">
                  <c:v>134316.11782018654</c:v>
                </c:pt>
                <c:pt idx="473">
                  <c:v>134316.11782018654</c:v>
                </c:pt>
                <c:pt idx="474">
                  <c:v>134316.11782018654</c:v>
                </c:pt>
                <c:pt idx="475">
                  <c:v>134316.11782018654</c:v>
                </c:pt>
                <c:pt idx="476">
                  <c:v>134316.11782018654</c:v>
                </c:pt>
                <c:pt idx="477">
                  <c:v>134316.11782018654</c:v>
                </c:pt>
                <c:pt idx="478">
                  <c:v>134316.11782018654</c:v>
                </c:pt>
                <c:pt idx="479">
                  <c:v>134316.11782018654</c:v>
                </c:pt>
                <c:pt idx="480">
                  <c:v>134316.11782018654</c:v>
                </c:pt>
                <c:pt idx="481">
                  <c:v>134316.11782018654</c:v>
                </c:pt>
                <c:pt idx="482">
                  <c:v>134316.11782018654</c:v>
                </c:pt>
                <c:pt idx="483">
                  <c:v>134316.11782018654</c:v>
                </c:pt>
                <c:pt idx="484">
                  <c:v>134316.11782018654</c:v>
                </c:pt>
                <c:pt idx="485">
                  <c:v>134316.11782018654</c:v>
                </c:pt>
                <c:pt idx="486">
                  <c:v>134316.11782018654</c:v>
                </c:pt>
                <c:pt idx="487">
                  <c:v>134316.11782018654</c:v>
                </c:pt>
                <c:pt idx="488">
                  <c:v>134316.11782018654</c:v>
                </c:pt>
                <c:pt idx="489">
                  <c:v>134316.11782018654</c:v>
                </c:pt>
                <c:pt idx="490">
                  <c:v>134316.11782018654</c:v>
                </c:pt>
                <c:pt idx="491">
                  <c:v>134316.11782018654</c:v>
                </c:pt>
                <c:pt idx="492">
                  <c:v>134316.11782018654</c:v>
                </c:pt>
                <c:pt idx="493">
                  <c:v>134316.11782018654</c:v>
                </c:pt>
                <c:pt idx="494">
                  <c:v>134316.11782018654</c:v>
                </c:pt>
                <c:pt idx="495">
                  <c:v>134316.11782018654</c:v>
                </c:pt>
                <c:pt idx="496">
                  <c:v>134316.11782018654</c:v>
                </c:pt>
                <c:pt idx="497">
                  <c:v>134316.11782018654</c:v>
                </c:pt>
                <c:pt idx="498">
                  <c:v>134316.11782018654</c:v>
                </c:pt>
                <c:pt idx="499">
                  <c:v>134316.11782018654</c:v>
                </c:pt>
                <c:pt idx="500">
                  <c:v>134316.11782018654</c:v>
                </c:pt>
                <c:pt idx="501">
                  <c:v>134316.11782018654</c:v>
                </c:pt>
                <c:pt idx="502">
                  <c:v>134316.11782018654</c:v>
                </c:pt>
                <c:pt idx="503">
                  <c:v>134316.11782018654</c:v>
                </c:pt>
                <c:pt idx="504">
                  <c:v>134316.11782018654</c:v>
                </c:pt>
                <c:pt idx="505">
                  <c:v>134316.11782018654</c:v>
                </c:pt>
                <c:pt idx="506">
                  <c:v>134316.11782018654</c:v>
                </c:pt>
                <c:pt idx="507">
                  <c:v>134316.11782018654</c:v>
                </c:pt>
                <c:pt idx="508">
                  <c:v>134316.11782018654</c:v>
                </c:pt>
                <c:pt idx="509">
                  <c:v>134316.11782018654</c:v>
                </c:pt>
                <c:pt idx="510">
                  <c:v>134316.11782018654</c:v>
                </c:pt>
                <c:pt idx="511">
                  <c:v>134316.11782018654</c:v>
                </c:pt>
                <c:pt idx="512">
                  <c:v>134316.11782018654</c:v>
                </c:pt>
                <c:pt idx="513">
                  <c:v>134316.11782018654</c:v>
                </c:pt>
                <c:pt idx="514">
                  <c:v>134316.11782018654</c:v>
                </c:pt>
                <c:pt idx="515">
                  <c:v>134316.11782018654</c:v>
                </c:pt>
                <c:pt idx="516">
                  <c:v>134316.11782018654</c:v>
                </c:pt>
                <c:pt idx="517">
                  <c:v>134316.11782018654</c:v>
                </c:pt>
                <c:pt idx="518">
                  <c:v>134316.11782018654</c:v>
                </c:pt>
                <c:pt idx="519">
                  <c:v>134316.11782018654</c:v>
                </c:pt>
                <c:pt idx="520">
                  <c:v>134316.11782018654</c:v>
                </c:pt>
                <c:pt idx="521">
                  <c:v>134316.11782018654</c:v>
                </c:pt>
                <c:pt idx="522">
                  <c:v>134316.11782018654</c:v>
                </c:pt>
                <c:pt idx="523">
                  <c:v>134316.11782018654</c:v>
                </c:pt>
                <c:pt idx="524">
                  <c:v>134316.11782018654</c:v>
                </c:pt>
                <c:pt idx="525">
                  <c:v>134316.11782018654</c:v>
                </c:pt>
                <c:pt idx="526">
                  <c:v>134316.11782018654</c:v>
                </c:pt>
                <c:pt idx="527">
                  <c:v>134316.11782018654</c:v>
                </c:pt>
                <c:pt idx="528">
                  <c:v>134316.11782018654</c:v>
                </c:pt>
                <c:pt idx="529">
                  <c:v>134316.11782018654</c:v>
                </c:pt>
                <c:pt idx="530">
                  <c:v>134316.11782018654</c:v>
                </c:pt>
                <c:pt idx="531">
                  <c:v>134316.11782018654</c:v>
                </c:pt>
                <c:pt idx="532">
                  <c:v>134316.11782018654</c:v>
                </c:pt>
                <c:pt idx="533">
                  <c:v>134316.11782018654</c:v>
                </c:pt>
                <c:pt idx="534">
                  <c:v>134316.11782018654</c:v>
                </c:pt>
                <c:pt idx="535">
                  <c:v>134316.11782018654</c:v>
                </c:pt>
                <c:pt idx="536">
                  <c:v>134316.11782018654</c:v>
                </c:pt>
                <c:pt idx="537">
                  <c:v>134316.11782018654</c:v>
                </c:pt>
                <c:pt idx="538">
                  <c:v>134316.11782018654</c:v>
                </c:pt>
                <c:pt idx="539">
                  <c:v>134316.11782018654</c:v>
                </c:pt>
                <c:pt idx="540">
                  <c:v>134316.11782018654</c:v>
                </c:pt>
                <c:pt idx="541">
                  <c:v>134316.11782018654</c:v>
                </c:pt>
                <c:pt idx="542">
                  <c:v>134316.11782018654</c:v>
                </c:pt>
                <c:pt idx="543">
                  <c:v>134316.11782018654</c:v>
                </c:pt>
                <c:pt idx="544">
                  <c:v>134316.11782018654</c:v>
                </c:pt>
                <c:pt idx="545">
                  <c:v>134316.11782018654</c:v>
                </c:pt>
                <c:pt idx="546">
                  <c:v>134316.11782018654</c:v>
                </c:pt>
                <c:pt idx="547">
                  <c:v>134414.32942086514</c:v>
                </c:pt>
                <c:pt idx="548">
                  <c:v>135945.26106701008</c:v>
                </c:pt>
                <c:pt idx="549">
                  <c:v>140457.44297539498</c:v>
                </c:pt>
                <c:pt idx="550">
                  <c:v>148737.00604473334</c:v>
                </c:pt>
                <c:pt idx="551">
                  <c:v>159779.18090168567</c:v>
                </c:pt>
                <c:pt idx="552">
                  <c:v>172469.16514975452</c:v>
                </c:pt>
                <c:pt idx="553">
                  <c:v>186665.37698048106</c:v>
                </c:pt>
                <c:pt idx="554">
                  <c:v>200031.63164501978</c:v>
                </c:pt>
                <c:pt idx="555">
                  <c:v>210550.90990810606</c:v>
                </c:pt>
                <c:pt idx="556">
                  <c:v>219460.90905161598</c:v>
                </c:pt>
                <c:pt idx="557">
                  <c:v>226978.69480276451</c:v>
                </c:pt>
                <c:pt idx="558">
                  <c:v>232754.69787417358</c:v>
                </c:pt>
                <c:pt idx="559">
                  <c:v>237182.57263654339</c:v>
                </c:pt>
                <c:pt idx="560">
                  <c:v>240723.89401332682</c:v>
                </c:pt>
                <c:pt idx="561">
                  <c:v>243360.26311758452</c:v>
                </c:pt>
                <c:pt idx="562">
                  <c:v>245311.0530929188</c:v>
                </c:pt>
                <c:pt idx="563">
                  <c:v>246707.2432332992</c:v>
                </c:pt>
                <c:pt idx="564">
                  <c:v>247609.80527130395</c:v>
                </c:pt>
                <c:pt idx="565">
                  <c:v>248124.32714991795</c:v>
                </c:pt>
                <c:pt idx="566">
                  <c:v>248124.32714991795</c:v>
                </c:pt>
                <c:pt idx="567">
                  <c:v>248124.32714991795</c:v>
                </c:pt>
                <c:pt idx="568">
                  <c:v>248124.32714991795</c:v>
                </c:pt>
                <c:pt idx="569">
                  <c:v>248124.32714991795</c:v>
                </c:pt>
                <c:pt idx="570">
                  <c:v>248124.32714991795</c:v>
                </c:pt>
                <c:pt idx="571">
                  <c:v>248124.32714991795</c:v>
                </c:pt>
                <c:pt idx="572">
                  <c:v>248124.32714991795</c:v>
                </c:pt>
                <c:pt idx="573">
                  <c:v>248124.32714991795</c:v>
                </c:pt>
                <c:pt idx="574">
                  <c:v>248124.32714991795</c:v>
                </c:pt>
                <c:pt idx="575">
                  <c:v>248124.32714991795</c:v>
                </c:pt>
                <c:pt idx="576">
                  <c:v>248124.32714991795</c:v>
                </c:pt>
                <c:pt idx="577">
                  <c:v>248124.32714991795</c:v>
                </c:pt>
                <c:pt idx="578">
                  <c:v>248124.32714991795</c:v>
                </c:pt>
                <c:pt idx="579">
                  <c:v>248124.32714991795</c:v>
                </c:pt>
                <c:pt idx="580">
                  <c:v>248124.32714991795</c:v>
                </c:pt>
                <c:pt idx="581">
                  <c:v>248124.32714991795</c:v>
                </c:pt>
                <c:pt idx="582">
                  <c:v>248124.32714991795</c:v>
                </c:pt>
                <c:pt idx="583">
                  <c:v>248124.32714991795</c:v>
                </c:pt>
                <c:pt idx="584">
                  <c:v>248124.32714991795</c:v>
                </c:pt>
                <c:pt idx="585">
                  <c:v>248124.32714991795</c:v>
                </c:pt>
                <c:pt idx="586">
                  <c:v>248124.32714991795</c:v>
                </c:pt>
                <c:pt idx="587">
                  <c:v>248124.32714991795</c:v>
                </c:pt>
                <c:pt idx="588">
                  <c:v>248124.32714991795</c:v>
                </c:pt>
                <c:pt idx="589">
                  <c:v>248124.32714991795</c:v>
                </c:pt>
                <c:pt idx="590">
                  <c:v>248124.32714991795</c:v>
                </c:pt>
                <c:pt idx="591">
                  <c:v>248124.32714991795</c:v>
                </c:pt>
                <c:pt idx="592">
                  <c:v>248124.32714991795</c:v>
                </c:pt>
                <c:pt idx="593">
                  <c:v>248124.32714991795</c:v>
                </c:pt>
                <c:pt idx="594">
                  <c:v>248124.32714991795</c:v>
                </c:pt>
                <c:pt idx="595">
                  <c:v>248124.32714991795</c:v>
                </c:pt>
                <c:pt idx="596">
                  <c:v>248124.32714991795</c:v>
                </c:pt>
                <c:pt idx="597">
                  <c:v>248124.32714991795</c:v>
                </c:pt>
                <c:pt idx="598">
                  <c:v>248124.32714991795</c:v>
                </c:pt>
                <c:pt idx="599">
                  <c:v>248124.32714991795</c:v>
                </c:pt>
                <c:pt idx="600">
                  <c:v>248124.32714991795</c:v>
                </c:pt>
                <c:pt idx="601">
                  <c:v>248124.32714991795</c:v>
                </c:pt>
                <c:pt idx="602">
                  <c:v>248124.32714991795</c:v>
                </c:pt>
                <c:pt idx="603">
                  <c:v>248124.32714991795</c:v>
                </c:pt>
                <c:pt idx="604">
                  <c:v>248124.32714991795</c:v>
                </c:pt>
                <c:pt idx="605">
                  <c:v>248124.32714991795</c:v>
                </c:pt>
                <c:pt idx="606">
                  <c:v>248124.32714991795</c:v>
                </c:pt>
                <c:pt idx="607">
                  <c:v>248124.32714991795</c:v>
                </c:pt>
                <c:pt idx="608">
                  <c:v>248124.32714991795</c:v>
                </c:pt>
                <c:pt idx="609">
                  <c:v>248124.32714991795</c:v>
                </c:pt>
                <c:pt idx="610">
                  <c:v>248124.32714991795</c:v>
                </c:pt>
                <c:pt idx="611">
                  <c:v>248124.32714991795</c:v>
                </c:pt>
                <c:pt idx="612">
                  <c:v>248124.32714991795</c:v>
                </c:pt>
                <c:pt idx="613">
                  <c:v>249132.81075057582</c:v>
                </c:pt>
                <c:pt idx="614">
                  <c:v>254073.39668953375</c:v>
                </c:pt>
                <c:pt idx="615">
                  <c:v>262085.31391122023</c:v>
                </c:pt>
                <c:pt idx="616">
                  <c:v>270495.40719826886</c:v>
                </c:pt>
                <c:pt idx="617">
                  <c:v>276423.0591725898</c:v>
                </c:pt>
                <c:pt idx="618">
                  <c:v>280546.65627665521</c:v>
                </c:pt>
                <c:pt idx="619">
                  <c:v>281604.05390439596</c:v>
                </c:pt>
                <c:pt idx="620">
                  <c:v>281604.05390439596</c:v>
                </c:pt>
                <c:pt idx="621">
                  <c:v>281604.05390439596</c:v>
                </c:pt>
                <c:pt idx="622">
                  <c:v>281604.05390439596</c:v>
                </c:pt>
                <c:pt idx="623">
                  <c:v>281604.05390439596</c:v>
                </c:pt>
                <c:pt idx="624">
                  <c:v>281604.05390439596</c:v>
                </c:pt>
                <c:pt idx="625">
                  <c:v>281604.05390439596</c:v>
                </c:pt>
                <c:pt idx="626">
                  <c:v>281604.05390439596</c:v>
                </c:pt>
                <c:pt idx="627">
                  <c:v>281604.05390439596</c:v>
                </c:pt>
                <c:pt idx="628">
                  <c:v>281604.05390439596</c:v>
                </c:pt>
                <c:pt idx="629">
                  <c:v>281604.05390439596</c:v>
                </c:pt>
                <c:pt idx="630">
                  <c:v>281604.05390439596</c:v>
                </c:pt>
                <c:pt idx="631">
                  <c:v>281604.05390439596</c:v>
                </c:pt>
                <c:pt idx="632">
                  <c:v>281604.05390439596</c:v>
                </c:pt>
                <c:pt idx="633">
                  <c:v>281604.05390439596</c:v>
                </c:pt>
                <c:pt idx="634">
                  <c:v>281604.05390439596</c:v>
                </c:pt>
                <c:pt idx="635">
                  <c:v>281604.05390439596</c:v>
                </c:pt>
                <c:pt idx="636">
                  <c:v>281604.05390439596</c:v>
                </c:pt>
                <c:pt idx="637">
                  <c:v>281604.05390439596</c:v>
                </c:pt>
                <c:pt idx="638">
                  <c:v>281604.05390439596</c:v>
                </c:pt>
                <c:pt idx="639">
                  <c:v>281604.05390439596</c:v>
                </c:pt>
                <c:pt idx="640">
                  <c:v>281604.05390439596</c:v>
                </c:pt>
                <c:pt idx="641">
                  <c:v>281604.05390439596</c:v>
                </c:pt>
                <c:pt idx="642">
                  <c:v>281604.05390439596</c:v>
                </c:pt>
                <c:pt idx="643">
                  <c:v>281604.05390439596</c:v>
                </c:pt>
                <c:pt idx="644">
                  <c:v>281604.05390439596</c:v>
                </c:pt>
                <c:pt idx="645">
                  <c:v>281604.05390439596</c:v>
                </c:pt>
                <c:pt idx="646">
                  <c:v>281604.05390439596</c:v>
                </c:pt>
                <c:pt idx="647">
                  <c:v>285136.83606891829</c:v>
                </c:pt>
                <c:pt idx="648">
                  <c:v>292017.36303189927</c:v>
                </c:pt>
                <c:pt idx="649">
                  <c:v>299991.42874297948</c:v>
                </c:pt>
                <c:pt idx="650">
                  <c:v>307552.31121907663</c:v>
                </c:pt>
                <c:pt idx="651">
                  <c:v>314156.81642872706</c:v>
                </c:pt>
                <c:pt idx="652">
                  <c:v>319791.74445482536</c:v>
                </c:pt>
                <c:pt idx="653">
                  <c:v>324817.17692589242</c:v>
                </c:pt>
                <c:pt idx="654">
                  <c:v>328675.62921514956</c:v>
                </c:pt>
                <c:pt idx="655">
                  <c:v>332172.13922939356</c:v>
                </c:pt>
                <c:pt idx="656">
                  <c:v>333297.84653494827</c:v>
                </c:pt>
                <c:pt idx="657">
                  <c:v>333297.84653494827</c:v>
                </c:pt>
                <c:pt idx="658">
                  <c:v>333297.84653494827</c:v>
                </c:pt>
                <c:pt idx="659">
                  <c:v>333297.84653494827</c:v>
                </c:pt>
                <c:pt idx="660">
                  <c:v>333297.84653494827</c:v>
                </c:pt>
                <c:pt idx="661">
                  <c:v>333297.84653494827</c:v>
                </c:pt>
                <c:pt idx="662">
                  <c:v>333297.84653494827</c:v>
                </c:pt>
                <c:pt idx="663">
                  <c:v>333297.84653494827</c:v>
                </c:pt>
                <c:pt idx="664">
                  <c:v>333297.84653494827</c:v>
                </c:pt>
                <c:pt idx="665">
                  <c:v>333297.84653494827</c:v>
                </c:pt>
                <c:pt idx="666">
                  <c:v>333297.84653494827</c:v>
                </c:pt>
                <c:pt idx="667">
                  <c:v>333297.84653494827</c:v>
                </c:pt>
                <c:pt idx="668">
                  <c:v>333297.84653494827</c:v>
                </c:pt>
                <c:pt idx="669">
                  <c:v>333297.84653494827</c:v>
                </c:pt>
                <c:pt idx="670">
                  <c:v>333297.84653494827</c:v>
                </c:pt>
                <c:pt idx="671">
                  <c:v>333297.84653494827</c:v>
                </c:pt>
                <c:pt idx="672">
                  <c:v>333297.84653494827</c:v>
                </c:pt>
                <c:pt idx="673">
                  <c:v>333297.84653494827</c:v>
                </c:pt>
                <c:pt idx="674">
                  <c:v>333297.84653494827</c:v>
                </c:pt>
                <c:pt idx="675">
                  <c:v>333297.84653494827</c:v>
                </c:pt>
                <c:pt idx="676">
                  <c:v>333297.84653494827</c:v>
                </c:pt>
                <c:pt idx="677">
                  <c:v>333297.84653494827</c:v>
                </c:pt>
                <c:pt idx="678">
                  <c:v>333297.84653494827</c:v>
                </c:pt>
                <c:pt idx="679">
                  <c:v>333297.84653494827</c:v>
                </c:pt>
                <c:pt idx="680">
                  <c:v>333297.84653494827</c:v>
                </c:pt>
                <c:pt idx="681">
                  <c:v>333297.84653494827</c:v>
                </c:pt>
                <c:pt idx="682">
                  <c:v>333297.84653494827</c:v>
                </c:pt>
                <c:pt idx="683">
                  <c:v>333297.84653494827</c:v>
                </c:pt>
                <c:pt idx="684">
                  <c:v>333297.84653494827</c:v>
                </c:pt>
                <c:pt idx="685">
                  <c:v>333297.84653494827</c:v>
                </c:pt>
                <c:pt idx="686">
                  <c:v>333297.84653494827</c:v>
                </c:pt>
                <c:pt idx="687">
                  <c:v>333297.84653494827</c:v>
                </c:pt>
                <c:pt idx="688">
                  <c:v>333297.84653494827</c:v>
                </c:pt>
                <c:pt idx="689">
                  <c:v>333297.84653494827</c:v>
                </c:pt>
                <c:pt idx="690">
                  <c:v>333297.84653494827</c:v>
                </c:pt>
                <c:pt idx="691">
                  <c:v>333297.84653494827</c:v>
                </c:pt>
                <c:pt idx="692">
                  <c:v>333297.84653494827</c:v>
                </c:pt>
                <c:pt idx="693">
                  <c:v>333297.84653494827</c:v>
                </c:pt>
                <c:pt idx="694">
                  <c:v>333297.84653494827</c:v>
                </c:pt>
                <c:pt idx="695">
                  <c:v>333297.84653494827</c:v>
                </c:pt>
                <c:pt idx="696">
                  <c:v>333297.84653494827</c:v>
                </c:pt>
                <c:pt idx="697">
                  <c:v>333297.84653494827</c:v>
                </c:pt>
                <c:pt idx="698">
                  <c:v>333297.84653494827</c:v>
                </c:pt>
                <c:pt idx="699">
                  <c:v>333297.84653494827</c:v>
                </c:pt>
                <c:pt idx="700">
                  <c:v>333297.84653494827</c:v>
                </c:pt>
                <c:pt idx="701">
                  <c:v>333297.84653494827</c:v>
                </c:pt>
                <c:pt idx="702">
                  <c:v>333297.84653494827</c:v>
                </c:pt>
                <c:pt idx="703">
                  <c:v>333297.84653494827</c:v>
                </c:pt>
                <c:pt idx="704">
                  <c:v>333297.84653494827</c:v>
                </c:pt>
                <c:pt idx="705">
                  <c:v>333297.84653494827</c:v>
                </c:pt>
                <c:pt idx="706">
                  <c:v>333297.84653494827</c:v>
                </c:pt>
                <c:pt idx="707">
                  <c:v>333297.84653494827</c:v>
                </c:pt>
                <c:pt idx="708">
                  <c:v>333297.84653494827</c:v>
                </c:pt>
                <c:pt idx="709">
                  <c:v>333297.84653494827</c:v>
                </c:pt>
                <c:pt idx="710">
                  <c:v>333297.84653494827</c:v>
                </c:pt>
                <c:pt idx="711">
                  <c:v>333297.84653494827</c:v>
                </c:pt>
                <c:pt idx="712">
                  <c:v>333297.84653494827</c:v>
                </c:pt>
                <c:pt idx="713">
                  <c:v>333297.84653494827</c:v>
                </c:pt>
                <c:pt idx="714">
                  <c:v>333297.84653494827</c:v>
                </c:pt>
                <c:pt idx="715">
                  <c:v>333297.84653494827</c:v>
                </c:pt>
                <c:pt idx="716">
                  <c:v>333297.84653494827</c:v>
                </c:pt>
                <c:pt idx="717">
                  <c:v>333297.84653494827</c:v>
                </c:pt>
                <c:pt idx="718">
                  <c:v>333297.84653494827</c:v>
                </c:pt>
                <c:pt idx="719">
                  <c:v>333297.84653494827</c:v>
                </c:pt>
                <c:pt idx="720">
                  <c:v>333297.84653494827</c:v>
                </c:pt>
                <c:pt idx="721">
                  <c:v>333297.84653494827</c:v>
                </c:pt>
                <c:pt idx="722">
                  <c:v>333297.84653494827</c:v>
                </c:pt>
                <c:pt idx="723">
                  <c:v>333297.84653494827</c:v>
                </c:pt>
                <c:pt idx="724">
                  <c:v>333297.84653494827</c:v>
                </c:pt>
                <c:pt idx="725">
                  <c:v>333297.84653494827</c:v>
                </c:pt>
                <c:pt idx="726">
                  <c:v>333297.84653494827</c:v>
                </c:pt>
                <c:pt idx="727">
                  <c:v>333297.84653494827</c:v>
                </c:pt>
                <c:pt idx="728">
                  <c:v>333297.84653494827</c:v>
                </c:pt>
                <c:pt idx="729">
                  <c:v>333297.84653494827</c:v>
                </c:pt>
                <c:pt idx="730">
                  <c:v>333297.84653494827</c:v>
                </c:pt>
                <c:pt idx="731">
                  <c:v>333297.84653494827</c:v>
                </c:pt>
                <c:pt idx="732">
                  <c:v>333297.84653494827</c:v>
                </c:pt>
                <c:pt idx="733">
                  <c:v>333297.84653494827</c:v>
                </c:pt>
                <c:pt idx="734">
                  <c:v>333297.84653494827</c:v>
                </c:pt>
                <c:pt idx="735">
                  <c:v>333297.84653494827</c:v>
                </c:pt>
                <c:pt idx="736">
                  <c:v>333297.84653494827</c:v>
                </c:pt>
                <c:pt idx="737">
                  <c:v>333297.84653494827</c:v>
                </c:pt>
                <c:pt idx="738">
                  <c:v>333297.84653494827</c:v>
                </c:pt>
                <c:pt idx="739">
                  <c:v>333297.84653494827</c:v>
                </c:pt>
                <c:pt idx="740">
                  <c:v>333297.84653494827</c:v>
                </c:pt>
                <c:pt idx="741">
                  <c:v>333297.84653494827</c:v>
                </c:pt>
                <c:pt idx="742">
                  <c:v>333297.84653494827</c:v>
                </c:pt>
                <c:pt idx="743">
                  <c:v>333297.84653494827</c:v>
                </c:pt>
                <c:pt idx="744">
                  <c:v>333297.84653494827</c:v>
                </c:pt>
                <c:pt idx="745">
                  <c:v>333297.84653494827</c:v>
                </c:pt>
                <c:pt idx="746">
                  <c:v>333297.84653494827</c:v>
                </c:pt>
                <c:pt idx="747">
                  <c:v>333297.84653494827</c:v>
                </c:pt>
                <c:pt idx="748">
                  <c:v>333297.84653494827</c:v>
                </c:pt>
                <c:pt idx="749">
                  <c:v>333297.84653494827</c:v>
                </c:pt>
                <c:pt idx="750">
                  <c:v>333297.84653494827</c:v>
                </c:pt>
                <c:pt idx="751">
                  <c:v>333297.84653494827</c:v>
                </c:pt>
                <c:pt idx="752">
                  <c:v>333297.84653494827</c:v>
                </c:pt>
                <c:pt idx="753">
                  <c:v>333297.84653494827</c:v>
                </c:pt>
                <c:pt idx="754">
                  <c:v>333297.84653494827</c:v>
                </c:pt>
                <c:pt idx="755">
                  <c:v>333297.84653494827</c:v>
                </c:pt>
                <c:pt idx="756">
                  <c:v>333297.84653494827</c:v>
                </c:pt>
                <c:pt idx="757">
                  <c:v>333297.84653494827</c:v>
                </c:pt>
                <c:pt idx="758">
                  <c:v>333297.84653494827</c:v>
                </c:pt>
                <c:pt idx="759">
                  <c:v>333297.84653494827</c:v>
                </c:pt>
                <c:pt idx="760">
                  <c:v>333297.84653494827</c:v>
                </c:pt>
                <c:pt idx="761">
                  <c:v>333297.84653494827</c:v>
                </c:pt>
                <c:pt idx="762">
                  <c:v>333297.84653494827</c:v>
                </c:pt>
                <c:pt idx="763">
                  <c:v>333297.84653494827</c:v>
                </c:pt>
                <c:pt idx="764">
                  <c:v>333297.84653494827</c:v>
                </c:pt>
                <c:pt idx="765">
                  <c:v>333297.84653494827</c:v>
                </c:pt>
                <c:pt idx="766">
                  <c:v>333297.84653494827</c:v>
                </c:pt>
                <c:pt idx="767">
                  <c:v>333297.84653494827</c:v>
                </c:pt>
                <c:pt idx="768">
                  <c:v>333297.84653494827</c:v>
                </c:pt>
                <c:pt idx="769">
                  <c:v>333297.84653494827</c:v>
                </c:pt>
                <c:pt idx="770">
                  <c:v>333297.84653494827</c:v>
                </c:pt>
                <c:pt idx="771">
                  <c:v>333297.84653494827</c:v>
                </c:pt>
                <c:pt idx="772">
                  <c:v>333297.84653494827</c:v>
                </c:pt>
                <c:pt idx="773">
                  <c:v>333297.84653494827</c:v>
                </c:pt>
                <c:pt idx="774">
                  <c:v>333297.84653494827</c:v>
                </c:pt>
                <c:pt idx="775">
                  <c:v>333297.84653494827</c:v>
                </c:pt>
                <c:pt idx="776">
                  <c:v>333297.84653494827</c:v>
                </c:pt>
                <c:pt idx="777">
                  <c:v>333297.84653494827</c:v>
                </c:pt>
                <c:pt idx="778">
                  <c:v>333297.84653494827</c:v>
                </c:pt>
                <c:pt idx="779">
                  <c:v>333297.84653494827</c:v>
                </c:pt>
                <c:pt idx="780">
                  <c:v>333297.84653494827</c:v>
                </c:pt>
                <c:pt idx="781">
                  <c:v>333297.84653494827</c:v>
                </c:pt>
                <c:pt idx="782">
                  <c:v>333297.84653494827</c:v>
                </c:pt>
                <c:pt idx="783">
                  <c:v>333297.84653494827</c:v>
                </c:pt>
                <c:pt idx="784">
                  <c:v>333297.84653494827</c:v>
                </c:pt>
                <c:pt idx="785">
                  <c:v>333297.84653494827</c:v>
                </c:pt>
                <c:pt idx="786">
                  <c:v>333297.84653494827</c:v>
                </c:pt>
                <c:pt idx="787">
                  <c:v>333297.84653494827</c:v>
                </c:pt>
                <c:pt idx="788">
                  <c:v>333297.84653494827</c:v>
                </c:pt>
                <c:pt idx="789">
                  <c:v>333297.84653494827</c:v>
                </c:pt>
                <c:pt idx="790">
                  <c:v>333297.84653494827</c:v>
                </c:pt>
                <c:pt idx="791">
                  <c:v>333297.84653494827</c:v>
                </c:pt>
                <c:pt idx="792">
                  <c:v>333297.84653494827</c:v>
                </c:pt>
                <c:pt idx="793">
                  <c:v>333297.84653494827</c:v>
                </c:pt>
                <c:pt idx="794">
                  <c:v>333297.84653494827</c:v>
                </c:pt>
                <c:pt idx="795">
                  <c:v>333297.84653494827</c:v>
                </c:pt>
                <c:pt idx="796">
                  <c:v>333297.84653494827</c:v>
                </c:pt>
                <c:pt idx="797">
                  <c:v>333297.84653494827</c:v>
                </c:pt>
                <c:pt idx="798">
                  <c:v>333297.84653494827</c:v>
                </c:pt>
                <c:pt idx="799">
                  <c:v>333297.84653494827</c:v>
                </c:pt>
                <c:pt idx="800">
                  <c:v>333297.84653494827</c:v>
                </c:pt>
                <c:pt idx="801">
                  <c:v>333297.84653494827</c:v>
                </c:pt>
                <c:pt idx="802">
                  <c:v>333297.84653494827</c:v>
                </c:pt>
                <c:pt idx="803">
                  <c:v>333297.84653494827</c:v>
                </c:pt>
                <c:pt idx="804">
                  <c:v>333297.84653494827</c:v>
                </c:pt>
                <c:pt idx="805">
                  <c:v>333297.84653494827</c:v>
                </c:pt>
                <c:pt idx="806">
                  <c:v>333297.84653494827</c:v>
                </c:pt>
                <c:pt idx="807">
                  <c:v>333297.84653494827</c:v>
                </c:pt>
                <c:pt idx="808">
                  <c:v>333297.84653494827</c:v>
                </c:pt>
                <c:pt idx="809">
                  <c:v>333297.84653494827</c:v>
                </c:pt>
                <c:pt idx="810">
                  <c:v>333297.84653494827</c:v>
                </c:pt>
                <c:pt idx="811">
                  <c:v>333297.84653494827</c:v>
                </c:pt>
                <c:pt idx="812">
                  <c:v>333297.84653494827</c:v>
                </c:pt>
                <c:pt idx="813">
                  <c:v>333297.84653494827</c:v>
                </c:pt>
                <c:pt idx="814">
                  <c:v>333297.84653494827</c:v>
                </c:pt>
                <c:pt idx="815">
                  <c:v>333297.84653494827</c:v>
                </c:pt>
                <c:pt idx="816">
                  <c:v>333297.84653494827</c:v>
                </c:pt>
                <c:pt idx="817">
                  <c:v>333297.84653494827</c:v>
                </c:pt>
                <c:pt idx="818">
                  <c:v>333297.84653494827</c:v>
                </c:pt>
                <c:pt idx="819">
                  <c:v>333297.84653494827</c:v>
                </c:pt>
                <c:pt idx="820">
                  <c:v>333297.84653494827</c:v>
                </c:pt>
                <c:pt idx="821">
                  <c:v>333297.84653494827</c:v>
                </c:pt>
                <c:pt idx="822">
                  <c:v>333297.84653494827</c:v>
                </c:pt>
                <c:pt idx="823">
                  <c:v>333297.84653494827</c:v>
                </c:pt>
                <c:pt idx="824">
                  <c:v>333297.84653494827</c:v>
                </c:pt>
                <c:pt idx="825">
                  <c:v>333297.84653494827</c:v>
                </c:pt>
                <c:pt idx="826">
                  <c:v>333297.84653494827</c:v>
                </c:pt>
                <c:pt idx="827">
                  <c:v>333297.84653494827</c:v>
                </c:pt>
                <c:pt idx="828">
                  <c:v>333297.84653494827</c:v>
                </c:pt>
                <c:pt idx="829">
                  <c:v>333297.84653494827</c:v>
                </c:pt>
                <c:pt idx="830">
                  <c:v>333297.84653494827</c:v>
                </c:pt>
                <c:pt idx="831">
                  <c:v>333297.84653494827</c:v>
                </c:pt>
                <c:pt idx="832">
                  <c:v>333297.84653494827</c:v>
                </c:pt>
                <c:pt idx="833">
                  <c:v>333297.84653494827</c:v>
                </c:pt>
                <c:pt idx="834">
                  <c:v>333297.84653494827</c:v>
                </c:pt>
                <c:pt idx="835">
                  <c:v>333297.84653494827</c:v>
                </c:pt>
                <c:pt idx="836">
                  <c:v>333297.84653494827</c:v>
                </c:pt>
                <c:pt idx="837">
                  <c:v>333297.84653494827</c:v>
                </c:pt>
                <c:pt idx="838">
                  <c:v>333297.84653494827</c:v>
                </c:pt>
                <c:pt idx="839">
                  <c:v>335724.13294256752</c:v>
                </c:pt>
                <c:pt idx="840">
                  <c:v>341718.80519549997</c:v>
                </c:pt>
                <c:pt idx="841">
                  <c:v>350632.62372874602</c:v>
                </c:pt>
                <c:pt idx="842">
                  <c:v>360661.98382126755</c:v>
                </c:pt>
                <c:pt idx="843">
                  <c:v>369825.29454098927</c:v>
                </c:pt>
                <c:pt idx="844">
                  <c:v>376234.52390061325</c:v>
                </c:pt>
                <c:pt idx="845">
                  <c:v>379007.51152771845</c:v>
                </c:pt>
                <c:pt idx="846">
                  <c:v>379007.51152771845</c:v>
                </c:pt>
                <c:pt idx="847">
                  <c:v>379007.51152771845</c:v>
                </c:pt>
                <c:pt idx="848">
                  <c:v>379007.51152771845</c:v>
                </c:pt>
                <c:pt idx="849">
                  <c:v>379007.51152771845</c:v>
                </c:pt>
                <c:pt idx="850">
                  <c:v>379007.51152771845</c:v>
                </c:pt>
                <c:pt idx="851">
                  <c:v>379007.51152771845</c:v>
                </c:pt>
                <c:pt idx="852">
                  <c:v>379007.51152771845</c:v>
                </c:pt>
                <c:pt idx="853">
                  <c:v>379007.51152771845</c:v>
                </c:pt>
                <c:pt idx="854">
                  <c:v>379007.51152771845</c:v>
                </c:pt>
                <c:pt idx="855">
                  <c:v>379007.51152771845</c:v>
                </c:pt>
                <c:pt idx="856">
                  <c:v>379007.51152771845</c:v>
                </c:pt>
                <c:pt idx="857">
                  <c:v>379007.51152771845</c:v>
                </c:pt>
                <c:pt idx="858">
                  <c:v>379007.51152771845</c:v>
                </c:pt>
                <c:pt idx="859">
                  <c:v>379007.51152771845</c:v>
                </c:pt>
                <c:pt idx="860">
                  <c:v>379007.51152771845</c:v>
                </c:pt>
                <c:pt idx="861">
                  <c:v>379007.51152771845</c:v>
                </c:pt>
                <c:pt idx="862">
                  <c:v>379007.51152771845</c:v>
                </c:pt>
                <c:pt idx="863">
                  <c:v>379007.51152771845</c:v>
                </c:pt>
                <c:pt idx="864">
                  <c:v>379007.51152771845</c:v>
                </c:pt>
                <c:pt idx="865">
                  <c:v>379007.51152771845</c:v>
                </c:pt>
                <c:pt idx="866">
                  <c:v>379980.87466557219</c:v>
                </c:pt>
                <c:pt idx="867">
                  <c:v>381936.9787053077</c:v>
                </c:pt>
                <c:pt idx="868">
                  <c:v>383551.10548132844</c:v>
                </c:pt>
                <c:pt idx="869">
                  <c:v>384236.03269901645</c:v>
                </c:pt>
                <c:pt idx="870">
                  <c:v>384236.03269901645</c:v>
                </c:pt>
                <c:pt idx="871">
                  <c:v>384236.03269901645</c:v>
                </c:pt>
                <c:pt idx="872">
                  <c:v>384236.03269901645</c:v>
                </c:pt>
                <c:pt idx="873">
                  <c:v>384236.03269901645</c:v>
                </c:pt>
                <c:pt idx="874">
                  <c:v>384236.03269901645</c:v>
                </c:pt>
                <c:pt idx="875">
                  <c:v>384236.03269901645</c:v>
                </c:pt>
                <c:pt idx="876">
                  <c:v>384236.03269901645</c:v>
                </c:pt>
                <c:pt idx="877">
                  <c:v>384236.03269901645</c:v>
                </c:pt>
                <c:pt idx="878">
                  <c:v>384236.03269901645</c:v>
                </c:pt>
                <c:pt idx="879">
                  <c:v>384236.03269901645</c:v>
                </c:pt>
                <c:pt idx="880">
                  <c:v>384236.03269901645</c:v>
                </c:pt>
                <c:pt idx="881">
                  <c:v>384236.03269901645</c:v>
                </c:pt>
                <c:pt idx="882">
                  <c:v>384236.03269901645</c:v>
                </c:pt>
                <c:pt idx="883">
                  <c:v>384236.03269901645</c:v>
                </c:pt>
                <c:pt idx="884">
                  <c:v>384236.03269901645</c:v>
                </c:pt>
                <c:pt idx="885">
                  <c:v>384236.03269901645</c:v>
                </c:pt>
                <c:pt idx="886">
                  <c:v>384236.03269901645</c:v>
                </c:pt>
                <c:pt idx="887">
                  <c:v>384236.03269901645</c:v>
                </c:pt>
                <c:pt idx="888">
                  <c:v>384236.03269901645</c:v>
                </c:pt>
                <c:pt idx="889">
                  <c:v>384236.03269901645</c:v>
                </c:pt>
                <c:pt idx="890">
                  <c:v>384236.03269901645</c:v>
                </c:pt>
                <c:pt idx="891">
                  <c:v>384236.03269901645</c:v>
                </c:pt>
                <c:pt idx="892">
                  <c:v>384236.03269901645</c:v>
                </c:pt>
                <c:pt idx="893">
                  <c:v>384463.68360807776</c:v>
                </c:pt>
                <c:pt idx="894">
                  <c:v>385320.91986745922</c:v>
                </c:pt>
                <c:pt idx="895">
                  <c:v>386153.50965198112</c:v>
                </c:pt>
                <c:pt idx="896">
                  <c:v>386956.62712248147</c:v>
                </c:pt>
                <c:pt idx="897">
                  <c:v>387731.43097283767</c:v>
                </c:pt>
                <c:pt idx="898">
                  <c:v>388133.30251322355</c:v>
                </c:pt>
                <c:pt idx="899">
                  <c:v>388133.30251322355</c:v>
                </c:pt>
                <c:pt idx="900">
                  <c:v>388133.30251322355</c:v>
                </c:pt>
                <c:pt idx="901">
                  <c:v>388133.30251322355</c:v>
                </c:pt>
                <c:pt idx="902">
                  <c:v>388133.30251322355</c:v>
                </c:pt>
                <c:pt idx="903">
                  <c:v>388133.30251322355</c:v>
                </c:pt>
                <c:pt idx="904">
                  <c:v>388133.30251322355</c:v>
                </c:pt>
                <c:pt idx="905">
                  <c:v>388133.30251322355</c:v>
                </c:pt>
                <c:pt idx="906">
                  <c:v>388133.30251322355</c:v>
                </c:pt>
                <c:pt idx="907">
                  <c:v>388133.30251322355</c:v>
                </c:pt>
                <c:pt idx="908">
                  <c:v>388133.30251322355</c:v>
                </c:pt>
                <c:pt idx="909">
                  <c:v>388133.30251322355</c:v>
                </c:pt>
                <c:pt idx="910">
                  <c:v>388133.30251322355</c:v>
                </c:pt>
                <c:pt idx="911">
                  <c:v>388133.30251322355</c:v>
                </c:pt>
                <c:pt idx="912">
                  <c:v>388133.30251322355</c:v>
                </c:pt>
                <c:pt idx="913">
                  <c:v>388133.30251322355</c:v>
                </c:pt>
                <c:pt idx="914">
                  <c:v>388133.30251322355</c:v>
                </c:pt>
                <c:pt idx="915">
                  <c:v>388133.30251322355</c:v>
                </c:pt>
                <c:pt idx="916">
                  <c:v>388133.30251322355</c:v>
                </c:pt>
                <c:pt idx="917">
                  <c:v>388133.30251322355</c:v>
                </c:pt>
                <c:pt idx="918">
                  <c:v>388133.30251322355</c:v>
                </c:pt>
                <c:pt idx="919">
                  <c:v>388133.30251322355</c:v>
                </c:pt>
                <c:pt idx="920">
                  <c:v>388133.30251322355</c:v>
                </c:pt>
                <c:pt idx="921">
                  <c:v>388133.30251322355</c:v>
                </c:pt>
                <c:pt idx="922">
                  <c:v>388133.30251322355</c:v>
                </c:pt>
                <c:pt idx="923">
                  <c:v>388133.30251322355</c:v>
                </c:pt>
                <c:pt idx="924">
                  <c:v>388133.30251322355</c:v>
                </c:pt>
                <c:pt idx="925">
                  <c:v>388133.30251322355</c:v>
                </c:pt>
                <c:pt idx="926">
                  <c:v>389781.98558270041</c:v>
                </c:pt>
                <c:pt idx="927">
                  <c:v>392915.16819118022</c:v>
                </c:pt>
                <c:pt idx="928">
                  <c:v>396487.34188701661</c:v>
                </c:pt>
                <c:pt idx="929">
                  <c:v>399283.88912938628</c:v>
                </c:pt>
                <c:pt idx="930">
                  <c:v>400821.48801679234</c:v>
                </c:pt>
                <c:pt idx="931">
                  <c:v>401353.27115308389</c:v>
                </c:pt>
                <c:pt idx="932">
                  <c:v>401353.27115308389</c:v>
                </c:pt>
                <c:pt idx="933">
                  <c:v>401353.27115308389</c:v>
                </c:pt>
                <c:pt idx="934">
                  <c:v>401353.27115308389</c:v>
                </c:pt>
                <c:pt idx="935">
                  <c:v>401353.27115308389</c:v>
                </c:pt>
                <c:pt idx="936">
                  <c:v>401353.27115308389</c:v>
                </c:pt>
                <c:pt idx="937">
                  <c:v>401353.27115308389</c:v>
                </c:pt>
                <c:pt idx="938">
                  <c:v>401353.27115308389</c:v>
                </c:pt>
                <c:pt idx="939">
                  <c:v>401353.27115308389</c:v>
                </c:pt>
                <c:pt idx="940">
                  <c:v>401353.27115308389</c:v>
                </c:pt>
                <c:pt idx="941">
                  <c:v>401353.27115308389</c:v>
                </c:pt>
                <c:pt idx="942">
                  <c:v>401353.27115308389</c:v>
                </c:pt>
                <c:pt idx="943">
                  <c:v>401353.27115308389</c:v>
                </c:pt>
                <c:pt idx="944">
                  <c:v>401353.27115308389</c:v>
                </c:pt>
                <c:pt idx="945">
                  <c:v>401353.27115308389</c:v>
                </c:pt>
                <c:pt idx="946">
                  <c:v>401353.27115308389</c:v>
                </c:pt>
                <c:pt idx="947">
                  <c:v>401353.27115308389</c:v>
                </c:pt>
                <c:pt idx="948">
                  <c:v>401353.27115308389</c:v>
                </c:pt>
                <c:pt idx="949">
                  <c:v>401353.27115308389</c:v>
                </c:pt>
                <c:pt idx="950">
                  <c:v>401353.27115308389</c:v>
                </c:pt>
                <c:pt idx="951">
                  <c:v>401353.27115308389</c:v>
                </c:pt>
                <c:pt idx="952">
                  <c:v>401353.27115308389</c:v>
                </c:pt>
                <c:pt idx="953">
                  <c:v>401353.27115308389</c:v>
                </c:pt>
                <c:pt idx="954">
                  <c:v>401353.27115308389</c:v>
                </c:pt>
                <c:pt idx="955">
                  <c:v>401353.27115308389</c:v>
                </c:pt>
                <c:pt idx="956">
                  <c:v>401353.27115308389</c:v>
                </c:pt>
                <c:pt idx="957">
                  <c:v>401353.27115308389</c:v>
                </c:pt>
                <c:pt idx="958">
                  <c:v>401353.27115308389</c:v>
                </c:pt>
                <c:pt idx="959">
                  <c:v>401353.27115308389</c:v>
                </c:pt>
                <c:pt idx="960">
                  <c:v>401353.27115308389</c:v>
                </c:pt>
                <c:pt idx="961">
                  <c:v>401353.27115308389</c:v>
                </c:pt>
                <c:pt idx="962">
                  <c:v>401353.27115308389</c:v>
                </c:pt>
                <c:pt idx="963">
                  <c:v>401353.27115308389</c:v>
                </c:pt>
                <c:pt idx="964">
                  <c:v>401353.27115308389</c:v>
                </c:pt>
                <c:pt idx="965">
                  <c:v>401353.27115308389</c:v>
                </c:pt>
                <c:pt idx="966">
                  <c:v>401353.27115308389</c:v>
                </c:pt>
                <c:pt idx="967">
                  <c:v>401353.27115308389</c:v>
                </c:pt>
                <c:pt idx="968">
                  <c:v>401353.27115308389</c:v>
                </c:pt>
                <c:pt idx="969">
                  <c:v>401353.27115308389</c:v>
                </c:pt>
                <c:pt idx="970">
                  <c:v>401353.27115308389</c:v>
                </c:pt>
                <c:pt idx="971">
                  <c:v>401353.27115308389</c:v>
                </c:pt>
                <c:pt idx="972">
                  <c:v>401353.27115308389</c:v>
                </c:pt>
                <c:pt idx="973">
                  <c:v>401353.27115308389</c:v>
                </c:pt>
                <c:pt idx="974">
                  <c:v>401353.27115308389</c:v>
                </c:pt>
                <c:pt idx="975">
                  <c:v>401353.27115308389</c:v>
                </c:pt>
                <c:pt idx="976">
                  <c:v>401353.27115308389</c:v>
                </c:pt>
                <c:pt idx="977">
                  <c:v>401353.27115308389</c:v>
                </c:pt>
                <c:pt idx="978">
                  <c:v>401353.27115308389</c:v>
                </c:pt>
                <c:pt idx="979">
                  <c:v>401353.27115308389</c:v>
                </c:pt>
                <c:pt idx="980">
                  <c:v>401353.27115308389</c:v>
                </c:pt>
                <c:pt idx="981">
                  <c:v>401353.27115308389</c:v>
                </c:pt>
                <c:pt idx="982">
                  <c:v>401353.27115308389</c:v>
                </c:pt>
                <c:pt idx="983">
                  <c:v>401353.27115308389</c:v>
                </c:pt>
                <c:pt idx="984">
                  <c:v>401353.27115308389</c:v>
                </c:pt>
                <c:pt idx="985">
                  <c:v>401353.27115308389</c:v>
                </c:pt>
                <c:pt idx="986">
                  <c:v>401353.27115308389</c:v>
                </c:pt>
                <c:pt idx="987">
                  <c:v>401353.27115308389</c:v>
                </c:pt>
                <c:pt idx="988">
                  <c:v>401677.42248226906</c:v>
                </c:pt>
                <c:pt idx="989">
                  <c:v>405542.27578648803</c:v>
                </c:pt>
                <c:pt idx="990">
                  <c:v>413347.80373784795</c:v>
                </c:pt>
                <c:pt idx="991">
                  <c:v>423078.49926306907</c:v>
                </c:pt>
                <c:pt idx="992">
                  <c:v>432621.89600962395</c:v>
                </c:pt>
                <c:pt idx="993">
                  <c:v>440068.74805822293</c:v>
                </c:pt>
                <c:pt idx="994">
                  <c:v>444612.86308765464</c:v>
                </c:pt>
                <c:pt idx="995">
                  <c:v>447568.75966560078</c:v>
                </c:pt>
                <c:pt idx="996">
                  <c:v>451204.32135728729</c:v>
                </c:pt>
                <c:pt idx="997">
                  <c:v>456343.61953269475</c:v>
                </c:pt>
                <c:pt idx="998">
                  <c:v>462288.30954661604</c:v>
                </c:pt>
                <c:pt idx="999">
                  <c:v>467726.17768689682</c:v>
                </c:pt>
                <c:pt idx="1000">
                  <c:v>471226.89332879276</c:v>
                </c:pt>
                <c:pt idx="1001">
                  <c:v>473331.48950136616</c:v>
                </c:pt>
                <c:pt idx="1002">
                  <c:v>473772.22488894005</c:v>
                </c:pt>
                <c:pt idx="1003">
                  <c:v>473772.22488894005</c:v>
                </c:pt>
                <c:pt idx="1004">
                  <c:v>473772.22488894005</c:v>
                </c:pt>
                <c:pt idx="1005">
                  <c:v>473772.22488894005</c:v>
                </c:pt>
                <c:pt idx="1006">
                  <c:v>473772.22488894005</c:v>
                </c:pt>
                <c:pt idx="1007">
                  <c:v>473772.22488894005</c:v>
                </c:pt>
                <c:pt idx="1008">
                  <c:v>473772.22488894005</c:v>
                </c:pt>
                <c:pt idx="1009">
                  <c:v>473772.22488894005</c:v>
                </c:pt>
                <c:pt idx="1010">
                  <c:v>473772.22488894005</c:v>
                </c:pt>
                <c:pt idx="1011">
                  <c:v>473772.22488894005</c:v>
                </c:pt>
                <c:pt idx="1012">
                  <c:v>473772.22488894005</c:v>
                </c:pt>
                <c:pt idx="1013">
                  <c:v>473772.22488894005</c:v>
                </c:pt>
                <c:pt idx="1014">
                  <c:v>473772.22488894005</c:v>
                </c:pt>
                <c:pt idx="1015">
                  <c:v>473772.22488894005</c:v>
                </c:pt>
                <c:pt idx="1016">
                  <c:v>473772.22488894005</c:v>
                </c:pt>
                <c:pt idx="1017">
                  <c:v>473772.22488894005</c:v>
                </c:pt>
                <c:pt idx="1018">
                  <c:v>473772.22488894005</c:v>
                </c:pt>
                <c:pt idx="1019">
                  <c:v>473772.22488894005</c:v>
                </c:pt>
                <c:pt idx="1020">
                  <c:v>473772.22488894005</c:v>
                </c:pt>
                <c:pt idx="1021">
                  <c:v>473772.22488894005</c:v>
                </c:pt>
                <c:pt idx="1022">
                  <c:v>473772.22488894005</c:v>
                </c:pt>
                <c:pt idx="1023">
                  <c:v>473772.22488894005</c:v>
                </c:pt>
                <c:pt idx="1024">
                  <c:v>473772.22488894005</c:v>
                </c:pt>
                <c:pt idx="1025">
                  <c:v>473772.22488894005</c:v>
                </c:pt>
                <c:pt idx="1026">
                  <c:v>473772.22488894005</c:v>
                </c:pt>
                <c:pt idx="1027">
                  <c:v>473772.22488894005</c:v>
                </c:pt>
                <c:pt idx="1028">
                  <c:v>473772.22488894005</c:v>
                </c:pt>
                <c:pt idx="1029">
                  <c:v>473772.22488894005</c:v>
                </c:pt>
                <c:pt idx="1030">
                  <c:v>473772.22488894005</c:v>
                </c:pt>
                <c:pt idx="1031">
                  <c:v>473772.22488894005</c:v>
                </c:pt>
                <c:pt idx="1032">
                  <c:v>473772.22488894005</c:v>
                </c:pt>
                <c:pt idx="1033">
                  <c:v>473772.22488894005</c:v>
                </c:pt>
                <c:pt idx="1034">
                  <c:v>473772.22488894005</c:v>
                </c:pt>
                <c:pt idx="1035">
                  <c:v>473772.22488894005</c:v>
                </c:pt>
                <c:pt idx="1036">
                  <c:v>473772.22488894005</c:v>
                </c:pt>
                <c:pt idx="1037">
                  <c:v>473772.22488894005</c:v>
                </c:pt>
                <c:pt idx="1038">
                  <c:v>473772.22488894005</c:v>
                </c:pt>
                <c:pt idx="1039">
                  <c:v>473772.22488894005</c:v>
                </c:pt>
                <c:pt idx="1040">
                  <c:v>473772.22488894005</c:v>
                </c:pt>
                <c:pt idx="1041">
                  <c:v>473772.22488894005</c:v>
                </c:pt>
                <c:pt idx="1042">
                  <c:v>473772.22488894005</c:v>
                </c:pt>
                <c:pt idx="1043">
                  <c:v>473772.22488894005</c:v>
                </c:pt>
                <c:pt idx="1044">
                  <c:v>473772.22488894005</c:v>
                </c:pt>
                <c:pt idx="1045">
                  <c:v>473772.22488894005</c:v>
                </c:pt>
                <c:pt idx="1046">
                  <c:v>473772.22488894005</c:v>
                </c:pt>
                <c:pt idx="1047">
                  <c:v>473772.22488894005</c:v>
                </c:pt>
                <c:pt idx="1048">
                  <c:v>473772.22488894005</c:v>
                </c:pt>
                <c:pt idx="1049">
                  <c:v>473772.22488894005</c:v>
                </c:pt>
                <c:pt idx="1050">
                  <c:v>473772.22488894005</c:v>
                </c:pt>
                <c:pt idx="1051">
                  <c:v>473772.22488894005</c:v>
                </c:pt>
                <c:pt idx="1052">
                  <c:v>473772.22488894005</c:v>
                </c:pt>
                <c:pt idx="1053">
                  <c:v>473772.22488894005</c:v>
                </c:pt>
                <c:pt idx="1054">
                  <c:v>473772.22488894005</c:v>
                </c:pt>
                <c:pt idx="1055">
                  <c:v>473772.22488894005</c:v>
                </c:pt>
                <c:pt idx="1056">
                  <c:v>473772.22488894005</c:v>
                </c:pt>
                <c:pt idx="1057">
                  <c:v>473772.22488894005</c:v>
                </c:pt>
                <c:pt idx="1058">
                  <c:v>473772.22488894005</c:v>
                </c:pt>
                <c:pt idx="1059">
                  <c:v>473772.22488894005</c:v>
                </c:pt>
                <c:pt idx="1060">
                  <c:v>473772.22488894005</c:v>
                </c:pt>
                <c:pt idx="1061">
                  <c:v>473772.22488894005</c:v>
                </c:pt>
                <c:pt idx="1062">
                  <c:v>473772.22488894005</c:v>
                </c:pt>
                <c:pt idx="1063">
                  <c:v>473772.22488894005</c:v>
                </c:pt>
                <c:pt idx="1064">
                  <c:v>473772.22488894005</c:v>
                </c:pt>
                <c:pt idx="1065">
                  <c:v>473772.22488894005</c:v>
                </c:pt>
                <c:pt idx="1066">
                  <c:v>473772.22488894005</c:v>
                </c:pt>
                <c:pt idx="1067">
                  <c:v>473772.22488894005</c:v>
                </c:pt>
                <c:pt idx="1068">
                  <c:v>473772.22488894005</c:v>
                </c:pt>
                <c:pt idx="1069">
                  <c:v>473772.22488894005</c:v>
                </c:pt>
                <c:pt idx="1070">
                  <c:v>473772.22488894005</c:v>
                </c:pt>
                <c:pt idx="1071">
                  <c:v>473772.22488894005</c:v>
                </c:pt>
                <c:pt idx="1072">
                  <c:v>473772.22488894005</c:v>
                </c:pt>
                <c:pt idx="1073">
                  <c:v>473772.22488894005</c:v>
                </c:pt>
                <c:pt idx="1074">
                  <c:v>473772.22488894005</c:v>
                </c:pt>
                <c:pt idx="1075">
                  <c:v>473772.22488894005</c:v>
                </c:pt>
                <c:pt idx="1076">
                  <c:v>473772.22488894005</c:v>
                </c:pt>
                <c:pt idx="1077">
                  <c:v>473772.22488894005</c:v>
                </c:pt>
                <c:pt idx="1078">
                  <c:v>473772.22488894005</c:v>
                </c:pt>
                <c:pt idx="1079">
                  <c:v>473772.22488894005</c:v>
                </c:pt>
                <c:pt idx="1080">
                  <c:v>473772.22488894005</c:v>
                </c:pt>
                <c:pt idx="1081">
                  <c:v>473772.22488894005</c:v>
                </c:pt>
                <c:pt idx="1082">
                  <c:v>473772.22488894005</c:v>
                </c:pt>
                <c:pt idx="1083">
                  <c:v>473772.22488894005</c:v>
                </c:pt>
                <c:pt idx="1084">
                  <c:v>473772.22488894005</c:v>
                </c:pt>
                <c:pt idx="1085">
                  <c:v>473772.22488894005</c:v>
                </c:pt>
                <c:pt idx="1086">
                  <c:v>473772.22488894005</c:v>
                </c:pt>
                <c:pt idx="1087">
                  <c:v>473772.22488894005</c:v>
                </c:pt>
                <c:pt idx="1088">
                  <c:v>473772.22488894005</c:v>
                </c:pt>
                <c:pt idx="1089">
                  <c:v>473772.22488894005</c:v>
                </c:pt>
                <c:pt idx="1090">
                  <c:v>473772.22488894005</c:v>
                </c:pt>
                <c:pt idx="1091">
                  <c:v>473772.22488894005</c:v>
                </c:pt>
                <c:pt idx="1092">
                  <c:v>473772.22488894005</c:v>
                </c:pt>
                <c:pt idx="1093">
                  <c:v>473772.22488894005</c:v>
                </c:pt>
                <c:pt idx="1094">
                  <c:v>473772.22488894005</c:v>
                </c:pt>
                <c:pt idx="1095">
                  <c:v>473772.22488894005</c:v>
                </c:pt>
                <c:pt idx="1096">
                  <c:v>473772.22488894005</c:v>
                </c:pt>
                <c:pt idx="1097">
                  <c:v>473772.22488894005</c:v>
                </c:pt>
                <c:pt idx="1098">
                  <c:v>473772.22488894005</c:v>
                </c:pt>
                <c:pt idx="1099">
                  <c:v>473772.22488894005</c:v>
                </c:pt>
                <c:pt idx="1100">
                  <c:v>473772.22488894005</c:v>
                </c:pt>
                <c:pt idx="1101">
                  <c:v>473772.22488894005</c:v>
                </c:pt>
                <c:pt idx="1102">
                  <c:v>473772.22488894005</c:v>
                </c:pt>
                <c:pt idx="1103">
                  <c:v>473772.22488894005</c:v>
                </c:pt>
                <c:pt idx="1104">
                  <c:v>473772.22488894005</c:v>
                </c:pt>
                <c:pt idx="1105">
                  <c:v>473772.22488894005</c:v>
                </c:pt>
                <c:pt idx="1106">
                  <c:v>473772.22488894005</c:v>
                </c:pt>
                <c:pt idx="1107">
                  <c:v>473772.22488894005</c:v>
                </c:pt>
                <c:pt idx="1108">
                  <c:v>473772.22488894005</c:v>
                </c:pt>
                <c:pt idx="1109">
                  <c:v>473772.22488894005</c:v>
                </c:pt>
                <c:pt idx="1110">
                  <c:v>473772.22488894005</c:v>
                </c:pt>
                <c:pt idx="1111">
                  <c:v>473772.22488894005</c:v>
                </c:pt>
                <c:pt idx="1112">
                  <c:v>473772.22488894005</c:v>
                </c:pt>
                <c:pt idx="1113">
                  <c:v>473772.22488894005</c:v>
                </c:pt>
                <c:pt idx="1114">
                  <c:v>473772.22488894005</c:v>
                </c:pt>
                <c:pt idx="1115">
                  <c:v>473772.22488894005</c:v>
                </c:pt>
                <c:pt idx="1116">
                  <c:v>473772.22488894005</c:v>
                </c:pt>
                <c:pt idx="1117">
                  <c:v>473772.22488894005</c:v>
                </c:pt>
                <c:pt idx="1118">
                  <c:v>473772.22488894005</c:v>
                </c:pt>
                <c:pt idx="1119">
                  <c:v>473772.22488894005</c:v>
                </c:pt>
                <c:pt idx="1120">
                  <c:v>473772.22488894005</c:v>
                </c:pt>
                <c:pt idx="1121">
                  <c:v>473772.22488894005</c:v>
                </c:pt>
                <c:pt idx="1122">
                  <c:v>473772.22488894005</c:v>
                </c:pt>
                <c:pt idx="1123">
                  <c:v>473772.22488894005</c:v>
                </c:pt>
                <c:pt idx="1124">
                  <c:v>473772.22488894005</c:v>
                </c:pt>
                <c:pt idx="1125">
                  <c:v>473772.22488894005</c:v>
                </c:pt>
                <c:pt idx="1126">
                  <c:v>473772.22488894005</c:v>
                </c:pt>
                <c:pt idx="1127">
                  <c:v>473772.22488894005</c:v>
                </c:pt>
                <c:pt idx="1128">
                  <c:v>473772.22488894005</c:v>
                </c:pt>
                <c:pt idx="1129">
                  <c:v>473772.22488894005</c:v>
                </c:pt>
                <c:pt idx="1130">
                  <c:v>473772.22488894005</c:v>
                </c:pt>
                <c:pt idx="1131">
                  <c:v>473772.22488894005</c:v>
                </c:pt>
                <c:pt idx="1132">
                  <c:v>473772.22488894005</c:v>
                </c:pt>
                <c:pt idx="1133">
                  <c:v>473772.22488894005</c:v>
                </c:pt>
                <c:pt idx="1134">
                  <c:v>473772.22488894005</c:v>
                </c:pt>
                <c:pt idx="1135">
                  <c:v>475139.65029120556</c:v>
                </c:pt>
                <c:pt idx="1136">
                  <c:v>479829.35555156547</c:v>
                </c:pt>
                <c:pt idx="1137">
                  <c:v>489051.46761520713</c:v>
                </c:pt>
                <c:pt idx="1138">
                  <c:v>501991.3662752409</c:v>
                </c:pt>
                <c:pt idx="1139">
                  <c:v>517771.3606836258</c:v>
                </c:pt>
                <c:pt idx="1140">
                  <c:v>536209.95731777896</c:v>
                </c:pt>
                <c:pt idx="1141">
                  <c:v>554112.44612149056</c:v>
                </c:pt>
                <c:pt idx="1142">
                  <c:v>568428.77585567057</c:v>
                </c:pt>
                <c:pt idx="1143">
                  <c:v>580863.62483917479</c:v>
                </c:pt>
                <c:pt idx="1144">
                  <c:v>591590.90380926908</c:v>
                </c:pt>
                <c:pt idx="1145">
                  <c:v>600002.07009318867</c:v>
                </c:pt>
                <c:pt idx="1146">
                  <c:v>606639.27699132822</c:v>
                </c:pt>
                <c:pt idx="1147">
                  <c:v>612154.30521932861</c:v>
                </c:pt>
                <c:pt idx="1148">
                  <c:v>616503.42026990431</c:v>
                </c:pt>
                <c:pt idx="1149">
                  <c:v>619979.0134929223</c:v>
                </c:pt>
                <c:pt idx="1150">
                  <c:v>622826.83660581685</c:v>
                </c:pt>
                <c:pt idx="1151">
                  <c:v>625082.70223785227</c:v>
                </c:pt>
                <c:pt idx="1152">
                  <c:v>626806.41756040871</c:v>
                </c:pt>
                <c:pt idx="1153">
                  <c:v>627865.06429801148</c:v>
                </c:pt>
                <c:pt idx="1154">
                  <c:v>628729.78056055319</c:v>
                </c:pt>
                <c:pt idx="1155">
                  <c:v>628906.75903638941</c:v>
                </c:pt>
                <c:pt idx="1156">
                  <c:v>628906.75903638941</c:v>
                </c:pt>
                <c:pt idx="1157">
                  <c:v>628906.75903638941</c:v>
                </c:pt>
                <c:pt idx="1158">
                  <c:v>628906.75903638941</c:v>
                </c:pt>
                <c:pt idx="1159">
                  <c:v>628906.75903638941</c:v>
                </c:pt>
                <c:pt idx="1160">
                  <c:v>628906.75903638941</c:v>
                </c:pt>
                <c:pt idx="1161">
                  <c:v>628906.75903638941</c:v>
                </c:pt>
                <c:pt idx="1162">
                  <c:v>628906.75903638941</c:v>
                </c:pt>
                <c:pt idx="1163">
                  <c:v>628906.75903638941</c:v>
                </c:pt>
                <c:pt idx="1164">
                  <c:v>628906.75903638941</c:v>
                </c:pt>
                <c:pt idx="1165">
                  <c:v>628906.75903638941</c:v>
                </c:pt>
                <c:pt idx="1166">
                  <c:v>628906.75903638941</c:v>
                </c:pt>
                <c:pt idx="1167">
                  <c:v>628906.75903638941</c:v>
                </c:pt>
                <c:pt idx="1168">
                  <c:v>628906.75903638941</c:v>
                </c:pt>
                <c:pt idx="1169">
                  <c:v>628906.75903638941</c:v>
                </c:pt>
                <c:pt idx="1170">
                  <c:v>628906.75903638941</c:v>
                </c:pt>
                <c:pt idx="1171">
                  <c:v>628906.75903638941</c:v>
                </c:pt>
                <c:pt idx="1172">
                  <c:v>628906.75903638941</c:v>
                </c:pt>
                <c:pt idx="1173">
                  <c:v>628906.75903638941</c:v>
                </c:pt>
                <c:pt idx="1174">
                  <c:v>628906.75903638941</c:v>
                </c:pt>
                <c:pt idx="1175">
                  <c:v>628906.75903638941</c:v>
                </c:pt>
                <c:pt idx="1176">
                  <c:v>628906.75903638941</c:v>
                </c:pt>
                <c:pt idx="1177">
                  <c:v>628906.75903638941</c:v>
                </c:pt>
                <c:pt idx="1178">
                  <c:v>628906.75903638941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7E-4584-9F0D-412BC7EF5AF0}"/>
            </c:ext>
          </c:extLst>
        </c:ser>
        <c:ser>
          <c:idx val="2"/>
          <c:order val="2"/>
          <c:tx>
            <c:strRef>
              <c:f>Sheet1!$AF$2</c:f>
              <c:strCache>
                <c:ptCount val="1"/>
                <c:pt idx="0">
                  <c:v>Energy returned to wheel (J)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Sheet1!$W$3:$W$1181</c:f>
              <c:numCache>
                <c:formatCode>General</c:formatCode>
                <c:ptCount val="117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</c:numCache>
            </c:numRef>
          </c:cat>
          <c:val>
            <c:numRef>
              <c:f>Sheet1!$AF$3:$AF$1181</c:f>
              <c:numCache>
                <c:formatCode>0.00</c:formatCode>
                <c:ptCount val="1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689.24166667655959</c:v>
                </c:pt>
                <c:pt idx="27">
                  <c:v>3213.5237160945576</c:v>
                </c:pt>
                <c:pt idx="28">
                  <c:v>6125.5528806903085</c:v>
                </c:pt>
                <c:pt idx="29">
                  <c:v>8154.1159266903087</c:v>
                </c:pt>
                <c:pt idx="30">
                  <c:v>8154.1159266903087</c:v>
                </c:pt>
                <c:pt idx="31">
                  <c:v>8154.1159266903087</c:v>
                </c:pt>
                <c:pt idx="32">
                  <c:v>8154.1159266903087</c:v>
                </c:pt>
                <c:pt idx="33">
                  <c:v>8154.1159266903087</c:v>
                </c:pt>
                <c:pt idx="34">
                  <c:v>8154.1159266903087</c:v>
                </c:pt>
                <c:pt idx="35">
                  <c:v>8154.1159266903087</c:v>
                </c:pt>
                <c:pt idx="36">
                  <c:v>8154.1159266903087</c:v>
                </c:pt>
                <c:pt idx="37">
                  <c:v>8154.1159266903087</c:v>
                </c:pt>
                <c:pt idx="38">
                  <c:v>8154.1159266903087</c:v>
                </c:pt>
                <c:pt idx="39">
                  <c:v>8154.1159266903087</c:v>
                </c:pt>
                <c:pt idx="40">
                  <c:v>8154.1159266903087</c:v>
                </c:pt>
                <c:pt idx="41">
                  <c:v>8154.1159266903087</c:v>
                </c:pt>
                <c:pt idx="42">
                  <c:v>8154.1159266903087</c:v>
                </c:pt>
                <c:pt idx="43">
                  <c:v>8154.1159266903087</c:v>
                </c:pt>
                <c:pt idx="44">
                  <c:v>8154.1159266903087</c:v>
                </c:pt>
                <c:pt idx="45">
                  <c:v>8154.1159266903087</c:v>
                </c:pt>
                <c:pt idx="46">
                  <c:v>8154.1159266903087</c:v>
                </c:pt>
                <c:pt idx="47">
                  <c:v>8154.1159266903087</c:v>
                </c:pt>
                <c:pt idx="48">
                  <c:v>8154.1159266903087</c:v>
                </c:pt>
                <c:pt idx="49">
                  <c:v>8154.1159266903087</c:v>
                </c:pt>
                <c:pt idx="50">
                  <c:v>8154.1159266903087</c:v>
                </c:pt>
                <c:pt idx="51">
                  <c:v>8154.1159266903087</c:v>
                </c:pt>
                <c:pt idx="52">
                  <c:v>8154.1159266903087</c:v>
                </c:pt>
                <c:pt idx="53">
                  <c:v>8154.1159266903087</c:v>
                </c:pt>
                <c:pt idx="54">
                  <c:v>8154.1159266903087</c:v>
                </c:pt>
                <c:pt idx="55">
                  <c:v>8154.1159266903087</c:v>
                </c:pt>
                <c:pt idx="56">
                  <c:v>8154.1159266903087</c:v>
                </c:pt>
                <c:pt idx="57">
                  <c:v>8154.1159266903087</c:v>
                </c:pt>
                <c:pt idx="58">
                  <c:v>8154.1159266903087</c:v>
                </c:pt>
                <c:pt idx="59">
                  <c:v>8154.1159266903087</c:v>
                </c:pt>
                <c:pt idx="60">
                  <c:v>10622.051154218061</c:v>
                </c:pt>
                <c:pt idx="61">
                  <c:v>14917.977494632711</c:v>
                </c:pt>
                <c:pt idx="62">
                  <c:v>19490.155386050283</c:v>
                </c:pt>
                <c:pt idx="63">
                  <c:v>23479.413724345861</c:v>
                </c:pt>
                <c:pt idx="64">
                  <c:v>26620.078682598032</c:v>
                </c:pt>
                <c:pt idx="65">
                  <c:v>28806.983099569112</c:v>
                </c:pt>
                <c:pt idx="66">
                  <c:v>30275.121603536638</c:v>
                </c:pt>
                <c:pt idx="67">
                  <c:v>30275.121603536638</c:v>
                </c:pt>
                <c:pt idx="68">
                  <c:v>30275.121603536638</c:v>
                </c:pt>
                <c:pt idx="69">
                  <c:v>30275.121603536638</c:v>
                </c:pt>
                <c:pt idx="70">
                  <c:v>30275.121603536638</c:v>
                </c:pt>
                <c:pt idx="71">
                  <c:v>30275.121603536638</c:v>
                </c:pt>
                <c:pt idx="72">
                  <c:v>30275.121603536638</c:v>
                </c:pt>
                <c:pt idx="73">
                  <c:v>30275.121603536638</c:v>
                </c:pt>
                <c:pt idx="74">
                  <c:v>30275.121603536638</c:v>
                </c:pt>
                <c:pt idx="75">
                  <c:v>30275.121603536638</c:v>
                </c:pt>
                <c:pt idx="76">
                  <c:v>30275.121603536638</c:v>
                </c:pt>
                <c:pt idx="77">
                  <c:v>30275.121603536638</c:v>
                </c:pt>
                <c:pt idx="78">
                  <c:v>30275.121603536638</c:v>
                </c:pt>
                <c:pt idx="79">
                  <c:v>30275.121603536638</c:v>
                </c:pt>
                <c:pt idx="80">
                  <c:v>30275.121603536638</c:v>
                </c:pt>
                <c:pt idx="81">
                  <c:v>30275.121603536638</c:v>
                </c:pt>
                <c:pt idx="82">
                  <c:v>30275.121603536638</c:v>
                </c:pt>
                <c:pt idx="83">
                  <c:v>30275.121603536638</c:v>
                </c:pt>
                <c:pt idx="84">
                  <c:v>30275.121603536638</c:v>
                </c:pt>
                <c:pt idx="85">
                  <c:v>30275.121603536638</c:v>
                </c:pt>
                <c:pt idx="86">
                  <c:v>30275.121603536638</c:v>
                </c:pt>
                <c:pt idx="87">
                  <c:v>30275.121603536638</c:v>
                </c:pt>
                <c:pt idx="88">
                  <c:v>30275.121603536638</c:v>
                </c:pt>
                <c:pt idx="89">
                  <c:v>30275.121603536638</c:v>
                </c:pt>
                <c:pt idx="90">
                  <c:v>30275.121603536638</c:v>
                </c:pt>
                <c:pt idx="91">
                  <c:v>30275.121603536638</c:v>
                </c:pt>
                <c:pt idx="92">
                  <c:v>30275.121603536638</c:v>
                </c:pt>
                <c:pt idx="93">
                  <c:v>30275.121603536638</c:v>
                </c:pt>
                <c:pt idx="94">
                  <c:v>30275.121603536638</c:v>
                </c:pt>
                <c:pt idx="95">
                  <c:v>30275.121603536638</c:v>
                </c:pt>
                <c:pt idx="96">
                  <c:v>30275.121603536638</c:v>
                </c:pt>
                <c:pt idx="97">
                  <c:v>30275.121603536638</c:v>
                </c:pt>
                <c:pt idx="98">
                  <c:v>30275.121603536638</c:v>
                </c:pt>
                <c:pt idx="99">
                  <c:v>30275.121603536638</c:v>
                </c:pt>
                <c:pt idx="100">
                  <c:v>30275.121603536638</c:v>
                </c:pt>
                <c:pt idx="101">
                  <c:v>30275.121603536638</c:v>
                </c:pt>
                <c:pt idx="102">
                  <c:v>30275.121603536638</c:v>
                </c:pt>
                <c:pt idx="103">
                  <c:v>30275.121603536638</c:v>
                </c:pt>
                <c:pt idx="104">
                  <c:v>30275.121603536638</c:v>
                </c:pt>
                <c:pt idx="105">
                  <c:v>30275.121603536638</c:v>
                </c:pt>
                <c:pt idx="106">
                  <c:v>30275.121603536638</c:v>
                </c:pt>
                <c:pt idx="107">
                  <c:v>30275.121603536638</c:v>
                </c:pt>
                <c:pt idx="108">
                  <c:v>30275.121603536638</c:v>
                </c:pt>
                <c:pt idx="109">
                  <c:v>30275.121603536638</c:v>
                </c:pt>
                <c:pt idx="110">
                  <c:v>30275.121603536638</c:v>
                </c:pt>
                <c:pt idx="111">
                  <c:v>30275.121603536638</c:v>
                </c:pt>
                <c:pt idx="112">
                  <c:v>30275.121603536638</c:v>
                </c:pt>
                <c:pt idx="113">
                  <c:v>30275.121603536638</c:v>
                </c:pt>
                <c:pt idx="114">
                  <c:v>30275.121603536638</c:v>
                </c:pt>
                <c:pt idx="115">
                  <c:v>30275.121603536638</c:v>
                </c:pt>
                <c:pt idx="116">
                  <c:v>30275.121603536638</c:v>
                </c:pt>
                <c:pt idx="117">
                  <c:v>30275.121603536638</c:v>
                </c:pt>
                <c:pt idx="118">
                  <c:v>30275.121603536638</c:v>
                </c:pt>
                <c:pt idx="119">
                  <c:v>30275.121603536638</c:v>
                </c:pt>
                <c:pt idx="120">
                  <c:v>30275.121603536638</c:v>
                </c:pt>
                <c:pt idx="121">
                  <c:v>30275.121603536638</c:v>
                </c:pt>
                <c:pt idx="122">
                  <c:v>30275.121603536638</c:v>
                </c:pt>
                <c:pt idx="123">
                  <c:v>30275.121603536638</c:v>
                </c:pt>
                <c:pt idx="124">
                  <c:v>30275.121603536638</c:v>
                </c:pt>
                <c:pt idx="125">
                  <c:v>30275.121603536638</c:v>
                </c:pt>
                <c:pt idx="126">
                  <c:v>30275.121603536638</c:v>
                </c:pt>
                <c:pt idx="127">
                  <c:v>30275.121603536638</c:v>
                </c:pt>
                <c:pt idx="128">
                  <c:v>30275.121603536638</c:v>
                </c:pt>
                <c:pt idx="129">
                  <c:v>30275.121603536638</c:v>
                </c:pt>
                <c:pt idx="130">
                  <c:v>30275.121603536638</c:v>
                </c:pt>
                <c:pt idx="131">
                  <c:v>30275.121603536638</c:v>
                </c:pt>
                <c:pt idx="132">
                  <c:v>30275.121603536638</c:v>
                </c:pt>
                <c:pt idx="133">
                  <c:v>30275.121603536638</c:v>
                </c:pt>
                <c:pt idx="134">
                  <c:v>30275.121603536638</c:v>
                </c:pt>
                <c:pt idx="135">
                  <c:v>30275.121603536638</c:v>
                </c:pt>
                <c:pt idx="136">
                  <c:v>30275.121603536638</c:v>
                </c:pt>
                <c:pt idx="137">
                  <c:v>30275.121603536638</c:v>
                </c:pt>
                <c:pt idx="138">
                  <c:v>30275.121603536638</c:v>
                </c:pt>
                <c:pt idx="139">
                  <c:v>30275.121603536638</c:v>
                </c:pt>
                <c:pt idx="140">
                  <c:v>30275.121603536638</c:v>
                </c:pt>
                <c:pt idx="141">
                  <c:v>30275.121603536638</c:v>
                </c:pt>
                <c:pt idx="142">
                  <c:v>30275.121603536638</c:v>
                </c:pt>
                <c:pt idx="143">
                  <c:v>30275.121603536638</c:v>
                </c:pt>
                <c:pt idx="144">
                  <c:v>30275.121603536638</c:v>
                </c:pt>
                <c:pt idx="145">
                  <c:v>30275.121603536638</c:v>
                </c:pt>
                <c:pt idx="146">
                  <c:v>30275.121603536638</c:v>
                </c:pt>
                <c:pt idx="147">
                  <c:v>30275.121603536638</c:v>
                </c:pt>
                <c:pt idx="148">
                  <c:v>30275.121603536638</c:v>
                </c:pt>
                <c:pt idx="149">
                  <c:v>30275.121603536638</c:v>
                </c:pt>
                <c:pt idx="150">
                  <c:v>30275.121603536638</c:v>
                </c:pt>
                <c:pt idx="151">
                  <c:v>30275.121603536638</c:v>
                </c:pt>
                <c:pt idx="152">
                  <c:v>30275.121603536638</c:v>
                </c:pt>
                <c:pt idx="153">
                  <c:v>30275.121603536638</c:v>
                </c:pt>
                <c:pt idx="154">
                  <c:v>30275.121603536638</c:v>
                </c:pt>
                <c:pt idx="155">
                  <c:v>30275.121603536638</c:v>
                </c:pt>
                <c:pt idx="156">
                  <c:v>30275.121603536638</c:v>
                </c:pt>
                <c:pt idx="157">
                  <c:v>30275.121603536638</c:v>
                </c:pt>
                <c:pt idx="158">
                  <c:v>30275.121603536638</c:v>
                </c:pt>
                <c:pt idx="159">
                  <c:v>30275.121603536638</c:v>
                </c:pt>
                <c:pt idx="160">
                  <c:v>30275.121603536638</c:v>
                </c:pt>
                <c:pt idx="161">
                  <c:v>30275.121603536638</c:v>
                </c:pt>
                <c:pt idx="162">
                  <c:v>30275.121603536638</c:v>
                </c:pt>
                <c:pt idx="163">
                  <c:v>30275.121603536638</c:v>
                </c:pt>
                <c:pt idx="164">
                  <c:v>30275.121603536638</c:v>
                </c:pt>
                <c:pt idx="165">
                  <c:v>30275.121603536638</c:v>
                </c:pt>
                <c:pt idx="166">
                  <c:v>30275.121603536638</c:v>
                </c:pt>
                <c:pt idx="167">
                  <c:v>30275.121603536638</c:v>
                </c:pt>
                <c:pt idx="168">
                  <c:v>30275.121603536638</c:v>
                </c:pt>
                <c:pt idx="169">
                  <c:v>30275.121603536638</c:v>
                </c:pt>
                <c:pt idx="170">
                  <c:v>30275.121603536638</c:v>
                </c:pt>
                <c:pt idx="171">
                  <c:v>30275.121603536638</c:v>
                </c:pt>
                <c:pt idx="172">
                  <c:v>30275.121603536638</c:v>
                </c:pt>
                <c:pt idx="173">
                  <c:v>30275.121603536638</c:v>
                </c:pt>
                <c:pt idx="174">
                  <c:v>30275.121603536638</c:v>
                </c:pt>
                <c:pt idx="175">
                  <c:v>30275.121603536638</c:v>
                </c:pt>
                <c:pt idx="176">
                  <c:v>30275.121603536638</c:v>
                </c:pt>
                <c:pt idx="177">
                  <c:v>30275.121603536638</c:v>
                </c:pt>
                <c:pt idx="178">
                  <c:v>30275.121603536638</c:v>
                </c:pt>
                <c:pt idx="179">
                  <c:v>30275.121603536638</c:v>
                </c:pt>
                <c:pt idx="180">
                  <c:v>30275.121603536638</c:v>
                </c:pt>
                <c:pt idx="181">
                  <c:v>30275.121603536638</c:v>
                </c:pt>
                <c:pt idx="182">
                  <c:v>30275.121603536638</c:v>
                </c:pt>
                <c:pt idx="183">
                  <c:v>30275.121603536638</c:v>
                </c:pt>
                <c:pt idx="184">
                  <c:v>30275.121603536638</c:v>
                </c:pt>
                <c:pt idx="185">
                  <c:v>30275.121603536638</c:v>
                </c:pt>
                <c:pt idx="186">
                  <c:v>30275.121603536638</c:v>
                </c:pt>
                <c:pt idx="187">
                  <c:v>30275.121603536638</c:v>
                </c:pt>
                <c:pt idx="188">
                  <c:v>30275.121603536638</c:v>
                </c:pt>
                <c:pt idx="189">
                  <c:v>30275.121603536638</c:v>
                </c:pt>
                <c:pt idx="190">
                  <c:v>30275.121603536638</c:v>
                </c:pt>
                <c:pt idx="191">
                  <c:v>30275.121603536638</c:v>
                </c:pt>
                <c:pt idx="192">
                  <c:v>30275.121603536638</c:v>
                </c:pt>
                <c:pt idx="193">
                  <c:v>30275.121603536638</c:v>
                </c:pt>
                <c:pt idx="194">
                  <c:v>30275.121603536638</c:v>
                </c:pt>
                <c:pt idx="195">
                  <c:v>30275.121603536638</c:v>
                </c:pt>
                <c:pt idx="196">
                  <c:v>30275.121603536638</c:v>
                </c:pt>
                <c:pt idx="197">
                  <c:v>30275.121603536638</c:v>
                </c:pt>
                <c:pt idx="198">
                  <c:v>30275.121603536638</c:v>
                </c:pt>
                <c:pt idx="199">
                  <c:v>30275.121603536638</c:v>
                </c:pt>
                <c:pt idx="200">
                  <c:v>30275.121603536638</c:v>
                </c:pt>
                <c:pt idx="201">
                  <c:v>30275.121603536638</c:v>
                </c:pt>
                <c:pt idx="202">
                  <c:v>30275.121603536638</c:v>
                </c:pt>
                <c:pt idx="203">
                  <c:v>30275.121603536638</c:v>
                </c:pt>
                <c:pt idx="204">
                  <c:v>30275.121603536638</c:v>
                </c:pt>
                <c:pt idx="205">
                  <c:v>30275.121603536638</c:v>
                </c:pt>
                <c:pt idx="206">
                  <c:v>30275.121603536638</c:v>
                </c:pt>
                <c:pt idx="207">
                  <c:v>30275.121603536638</c:v>
                </c:pt>
                <c:pt idx="208">
                  <c:v>30275.121603536638</c:v>
                </c:pt>
                <c:pt idx="209">
                  <c:v>30275.121603536638</c:v>
                </c:pt>
                <c:pt idx="210">
                  <c:v>30275.121603536638</c:v>
                </c:pt>
                <c:pt idx="211">
                  <c:v>30275.121603536638</c:v>
                </c:pt>
                <c:pt idx="212">
                  <c:v>30275.121603536638</c:v>
                </c:pt>
                <c:pt idx="213">
                  <c:v>30275.121603536638</c:v>
                </c:pt>
                <c:pt idx="214">
                  <c:v>30275.121603536638</c:v>
                </c:pt>
                <c:pt idx="215">
                  <c:v>30275.121603536638</c:v>
                </c:pt>
                <c:pt idx="216">
                  <c:v>30275.121603536638</c:v>
                </c:pt>
                <c:pt idx="217">
                  <c:v>30275.121603536638</c:v>
                </c:pt>
                <c:pt idx="218">
                  <c:v>30275.121603536638</c:v>
                </c:pt>
                <c:pt idx="219">
                  <c:v>30275.121603536638</c:v>
                </c:pt>
                <c:pt idx="220">
                  <c:v>30275.121603536638</c:v>
                </c:pt>
                <c:pt idx="221">
                  <c:v>30275.121603536638</c:v>
                </c:pt>
                <c:pt idx="222">
                  <c:v>30275.121603536638</c:v>
                </c:pt>
                <c:pt idx="223">
                  <c:v>30275.121603536638</c:v>
                </c:pt>
                <c:pt idx="224">
                  <c:v>30275.121603536638</c:v>
                </c:pt>
                <c:pt idx="225">
                  <c:v>30275.121603536638</c:v>
                </c:pt>
                <c:pt idx="226">
                  <c:v>30275.121603536638</c:v>
                </c:pt>
                <c:pt idx="227">
                  <c:v>30275.121603536638</c:v>
                </c:pt>
                <c:pt idx="228">
                  <c:v>30275.121603536638</c:v>
                </c:pt>
                <c:pt idx="229">
                  <c:v>30275.121603536638</c:v>
                </c:pt>
                <c:pt idx="230">
                  <c:v>30275.121603536638</c:v>
                </c:pt>
                <c:pt idx="231">
                  <c:v>30275.121603536638</c:v>
                </c:pt>
                <c:pt idx="232">
                  <c:v>30275.121603536638</c:v>
                </c:pt>
                <c:pt idx="233">
                  <c:v>30275.121603536638</c:v>
                </c:pt>
                <c:pt idx="234">
                  <c:v>30275.121603536638</c:v>
                </c:pt>
                <c:pt idx="235">
                  <c:v>30275.121603536638</c:v>
                </c:pt>
                <c:pt idx="236">
                  <c:v>30275.121603536638</c:v>
                </c:pt>
                <c:pt idx="237">
                  <c:v>30275.121603536638</c:v>
                </c:pt>
                <c:pt idx="238">
                  <c:v>30275.121603536638</c:v>
                </c:pt>
                <c:pt idx="239">
                  <c:v>30275.121603536638</c:v>
                </c:pt>
                <c:pt idx="240">
                  <c:v>30275.121603536638</c:v>
                </c:pt>
                <c:pt idx="241">
                  <c:v>30275.121603536638</c:v>
                </c:pt>
                <c:pt idx="242">
                  <c:v>30275.121603536638</c:v>
                </c:pt>
                <c:pt idx="243">
                  <c:v>30275.121603536638</c:v>
                </c:pt>
                <c:pt idx="244">
                  <c:v>30275.121603536638</c:v>
                </c:pt>
                <c:pt idx="245">
                  <c:v>30275.121603536638</c:v>
                </c:pt>
                <c:pt idx="246">
                  <c:v>30275.121603536638</c:v>
                </c:pt>
                <c:pt idx="247">
                  <c:v>30275.121603536638</c:v>
                </c:pt>
                <c:pt idx="248">
                  <c:v>30275.121603536638</c:v>
                </c:pt>
                <c:pt idx="249">
                  <c:v>30275.121603536638</c:v>
                </c:pt>
                <c:pt idx="250">
                  <c:v>30275.121603536638</c:v>
                </c:pt>
                <c:pt idx="251">
                  <c:v>30275.121603536638</c:v>
                </c:pt>
                <c:pt idx="252">
                  <c:v>32317.23680188843</c:v>
                </c:pt>
                <c:pt idx="253">
                  <c:v>36950.374660856221</c:v>
                </c:pt>
                <c:pt idx="254">
                  <c:v>43538.16649291489</c:v>
                </c:pt>
                <c:pt idx="255">
                  <c:v>50762.48698876697</c:v>
                </c:pt>
                <c:pt idx="256">
                  <c:v>57410.29047884763</c:v>
                </c:pt>
                <c:pt idx="257">
                  <c:v>62207.995583510376</c:v>
                </c:pt>
                <c:pt idx="258">
                  <c:v>64415.723548811409</c:v>
                </c:pt>
                <c:pt idx="259">
                  <c:v>64415.723548811409</c:v>
                </c:pt>
                <c:pt idx="260">
                  <c:v>64415.723548811409</c:v>
                </c:pt>
                <c:pt idx="261">
                  <c:v>64415.723548811409</c:v>
                </c:pt>
                <c:pt idx="262">
                  <c:v>64415.723548811409</c:v>
                </c:pt>
                <c:pt idx="263">
                  <c:v>64415.723548811409</c:v>
                </c:pt>
                <c:pt idx="264">
                  <c:v>64415.723548811409</c:v>
                </c:pt>
                <c:pt idx="265">
                  <c:v>64415.723548811409</c:v>
                </c:pt>
                <c:pt idx="266">
                  <c:v>64415.723548811409</c:v>
                </c:pt>
                <c:pt idx="267">
                  <c:v>64415.723548811409</c:v>
                </c:pt>
                <c:pt idx="268">
                  <c:v>64415.723548811409</c:v>
                </c:pt>
                <c:pt idx="269">
                  <c:v>64415.723548811409</c:v>
                </c:pt>
                <c:pt idx="270">
                  <c:v>64415.723548811409</c:v>
                </c:pt>
                <c:pt idx="271">
                  <c:v>64415.723548811409</c:v>
                </c:pt>
                <c:pt idx="272">
                  <c:v>64415.723548811409</c:v>
                </c:pt>
                <c:pt idx="273">
                  <c:v>64415.723548811409</c:v>
                </c:pt>
                <c:pt idx="274">
                  <c:v>64415.723548811409</c:v>
                </c:pt>
                <c:pt idx="275">
                  <c:v>64415.723548811409</c:v>
                </c:pt>
                <c:pt idx="276">
                  <c:v>64415.723548811409</c:v>
                </c:pt>
                <c:pt idx="277">
                  <c:v>64415.723548811409</c:v>
                </c:pt>
                <c:pt idx="278">
                  <c:v>64415.723548811409</c:v>
                </c:pt>
                <c:pt idx="279">
                  <c:v>65262.317910004305</c:v>
                </c:pt>
                <c:pt idx="280">
                  <c:v>66859.389882305666</c:v>
                </c:pt>
                <c:pt idx="281">
                  <c:v>68188.281140281571</c:v>
                </c:pt>
                <c:pt idx="282">
                  <c:v>68787.547780153574</c:v>
                </c:pt>
                <c:pt idx="283">
                  <c:v>68787.547780153574</c:v>
                </c:pt>
                <c:pt idx="284">
                  <c:v>68787.547780153574</c:v>
                </c:pt>
                <c:pt idx="285">
                  <c:v>68787.547780153574</c:v>
                </c:pt>
                <c:pt idx="286">
                  <c:v>68787.547780153574</c:v>
                </c:pt>
                <c:pt idx="287">
                  <c:v>68787.547780153574</c:v>
                </c:pt>
                <c:pt idx="288">
                  <c:v>68787.547780153574</c:v>
                </c:pt>
                <c:pt idx="289">
                  <c:v>68787.547780153574</c:v>
                </c:pt>
                <c:pt idx="290">
                  <c:v>68787.547780153574</c:v>
                </c:pt>
                <c:pt idx="291">
                  <c:v>68787.547780153574</c:v>
                </c:pt>
                <c:pt idx="292">
                  <c:v>68787.547780153574</c:v>
                </c:pt>
                <c:pt idx="293">
                  <c:v>68787.547780153574</c:v>
                </c:pt>
                <c:pt idx="294">
                  <c:v>68787.547780153574</c:v>
                </c:pt>
                <c:pt idx="295">
                  <c:v>68787.547780153574</c:v>
                </c:pt>
                <c:pt idx="296">
                  <c:v>68787.547780153574</c:v>
                </c:pt>
                <c:pt idx="297">
                  <c:v>68787.547780153574</c:v>
                </c:pt>
                <c:pt idx="298">
                  <c:v>68787.547780153574</c:v>
                </c:pt>
                <c:pt idx="299">
                  <c:v>68787.547780153574</c:v>
                </c:pt>
                <c:pt idx="300">
                  <c:v>68787.547780153574</c:v>
                </c:pt>
                <c:pt idx="301">
                  <c:v>68787.547780153574</c:v>
                </c:pt>
                <c:pt idx="302">
                  <c:v>68787.547780153574</c:v>
                </c:pt>
                <c:pt idx="303">
                  <c:v>68787.547780153574</c:v>
                </c:pt>
                <c:pt idx="304">
                  <c:v>68787.547780153574</c:v>
                </c:pt>
                <c:pt idx="305">
                  <c:v>68787.547780153574</c:v>
                </c:pt>
                <c:pt idx="306">
                  <c:v>68989.345641772947</c:v>
                </c:pt>
                <c:pt idx="307">
                  <c:v>69653.463227792497</c:v>
                </c:pt>
                <c:pt idx="308">
                  <c:v>70289.000937012184</c:v>
                </c:pt>
                <c:pt idx="309">
                  <c:v>70897.440888317229</c:v>
                </c:pt>
                <c:pt idx="310">
                  <c:v>71480.75889383613</c:v>
                </c:pt>
                <c:pt idx="311">
                  <c:v>71793.880768846022</c:v>
                </c:pt>
                <c:pt idx="312">
                  <c:v>71793.880768846022</c:v>
                </c:pt>
                <c:pt idx="313">
                  <c:v>71793.880768846022</c:v>
                </c:pt>
                <c:pt idx="314">
                  <c:v>71793.880768846022</c:v>
                </c:pt>
                <c:pt idx="315">
                  <c:v>71793.880768846022</c:v>
                </c:pt>
                <c:pt idx="316">
                  <c:v>71793.880768846022</c:v>
                </c:pt>
                <c:pt idx="317">
                  <c:v>71793.880768846022</c:v>
                </c:pt>
                <c:pt idx="318">
                  <c:v>71793.880768846022</c:v>
                </c:pt>
                <c:pt idx="319">
                  <c:v>71793.880768846022</c:v>
                </c:pt>
                <c:pt idx="320">
                  <c:v>71793.880768846022</c:v>
                </c:pt>
                <c:pt idx="321">
                  <c:v>71793.880768846022</c:v>
                </c:pt>
                <c:pt idx="322">
                  <c:v>71793.880768846022</c:v>
                </c:pt>
                <c:pt idx="323">
                  <c:v>71793.880768846022</c:v>
                </c:pt>
                <c:pt idx="324">
                  <c:v>71793.880768846022</c:v>
                </c:pt>
                <c:pt idx="325">
                  <c:v>71793.880768846022</c:v>
                </c:pt>
                <c:pt idx="326">
                  <c:v>71793.880768846022</c:v>
                </c:pt>
                <c:pt idx="327">
                  <c:v>71793.880768846022</c:v>
                </c:pt>
                <c:pt idx="328">
                  <c:v>71793.880768846022</c:v>
                </c:pt>
                <c:pt idx="329">
                  <c:v>71793.880768846022</c:v>
                </c:pt>
                <c:pt idx="330">
                  <c:v>71793.880768846022</c:v>
                </c:pt>
                <c:pt idx="331">
                  <c:v>71793.880768846022</c:v>
                </c:pt>
                <c:pt idx="332">
                  <c:v>71793.880768846022</c:v>
                </c:pt>
                <c:pt idx="333">
                  <c:v>71793.880768846022</c:v>
                </c:pt>
                <c:pt idx="334">
                  <c:v>71793.880768846022</c:v>
                </c:pt>
                <c:pt idx="335">
                  <c:v>71793.880768846022</c:v>
                </c:pt>
                <c:pt idx="336">
                  <c:v>71793.880768846022</c:v>
                </c:pt>
                <c:pt idx="337">
                  <c:v>71793.880768846022</c:v>
                </c:pt>
                <c:pt idx="338">
                  <c:v>71793.880768846022</c:v>
                </c:pt>
                <c:pt idx="339">
                  <c:v>72739.046262305797</c:v>
                </c:pt>
                <c:pt idx="340">
                  <c:v>74177.977749129976</c:v>
                </c:pt>
                <c:pt idx="341">
                  <c:v>75475.458532617966</c:v>
                </c:pt>
                <c:pt idx="342">
                  <c:v>76339.19078265602</c:v>
                </c:pt>
                <c:pt idx="343">
                  <c:v>76780.074223526055</c:v>
                </c:pt>
                <c:pt idx="344">
                  <c:v>76961.095904858739</c:v>
                </c:pt>
                <c:pt idx="345">
                  <c:v>76961.095904858739</c:v>
                </c:pt>
                <c:pt idx="346">
                  <c:v>76961.095904858739</c:v>
                </c:pt>
                <c:pt idx="347">
                  <c:v>76961.095904858739</c:v>
                </c:pt>
                <c:pt idx="348">
                  <c:v>76961.095904858739</c:v>
                </c:pt>
                <c:pt idx="349">
                  <c:v>76961.095904858739</c:v>
                </c:pt>
                <c:pt idx="350">
                  <c:v>76961.095904858739</c:v>
                </c:pt>
                <c:pt idx="351">
                  <c:v>76961.095904858739</c:v>
                </c:pt>
                <c:pt idx="352">
                  <c:v>76961.095904858739</c:v>
                </c:pt>
                <c:pt idx="353">
                  <c:v>76961.095904858739</c:v>
                </c:pt>
                <c:pt idx="354">
                  <c:v>76961.095904858739</c:v>
                </c:pt>
                <c:pt idx="355">
                  <c:v>76961.095904858739</c:v>
                </c:pt>
                <c:pt idx="356">
                  <c:v>76961.095904858739</c:v>
                </c:pt>
                <c:pt idx="357">
                  <c:v>76961.095904858739</c:v>
                </c:pt>
                <c:pt idx="358">
                  <c:v>76961.095904858739</c:v>
                </c:pt>
                <c:pt idx="359">
                  <c:v>76961.095904858739</c:v>
                </c:pt>
                <c:pt idx="360">
                  <c:v>76961.095904858739</c:v>
                </c:pt>
                <c:pt idx="361">
                  <c:v>76961.095904858739</c:v>
                </c:pt>
                <c:pt idx="362">
                  <c:v>76961.095904858739</c:v>
                </c:pt>
                <c:pt idx="363">
                  <c:v>76961.095904858739</c:v>
                </c:pt>
                <c:pt idx="364">
                  <c:v>76961.095904858739</c:v>
                </c:pt>
                <c:pt idx="365">
                  <c:v>76961.095904858739</c:v>
                </c:pt>
                <c:pt idx="366">
                  <c:v>76961.095904858739</c:v>
                </c:pt>
                <c:pt idx="367">
                  <c:v>76961.095904858739</c:v>
                </c:pt>
                <c:pt idx="368">
                  <c:v>76961.095904858739</c:v>
                </c:pt>
                <c:pt idx="369">
                  <c:v>76961.095904858739</c:v>
                </c:pt>
                <c:pt idx="370">
                  <c:v>76961.095904858739</c:v>
                </c:pt>
                <c:pt idx="371">
                  <c:v>76961.095904858739</c:v>
                </c:pt>
                <c:pt idx="372">
                  <c:v>76961.095904858739</c:v>
                </c:pt>
                <c:pt idx="373">
                  <c:v>76961.095904858739</c:v>
                </c:pt>
                <c:pt idx="374">
                  <c:v>76961.095904858739</c:v>
                </c:pt>
                <c:pt idx="375">
                  <c:v>76961.095904858739</c:v>
                </c:pt>
                <c:pt idx="376">
                  <c:v>76961.095904858739</c:v>
                </c:pt>
                <c:pt idx="377">
                  <c:v>76961.095904858739</c:v>
                </c:pt>
                <c:pt idx="378">
                  <c:v>76961.095904858739</c:v>
                </c:pt>
                <c:pt idx="379">
                  <c:v>76961.095904858739</c:v>
                </c:pt>
                <c:pt idx="380">
                  <c:v>76961.095904858739</c:v>
                </c:pt>
                <c:pt idx="381">
                  <c:v>76961.095904858739</c:v>
                </c:pt>
                <c:pt idx="382">
                  <c:v>76961.095904858739</c:v>
                </c:pt>
                <c:pt idx="383">
                  <c:v>76961.095904858739</c:v>
                </c:pt>
                <c:pt idx="384">
                  <c:v>76961.095904858739</c:v>
                </c:pt>
                <c:pt idx="385">
                  <c:v>76961.095904858739</c:v>
                </c:pt>
                <c:pt idx="386">
                  <c:v>76961.095904858739</c:v>
                </c:pt>
                <c:pt idx="387">
                  <c:v>76961.095904858739</c:v>
                </c:pt>
                <c:pt idx="388">
                  <c:v>76961.095904858739</c:v>
                </c:pt>
                <c:pt idx="389">
                  <c:v>76961.095904858739</c:v>
                </c:pt>
                <c:pt idx="390">
                  <c:v>76961.095904858739</c:v>
                </c:pt>
                <c:pt idx="391">
                  <c:v>76961.095904858739</c:v>
                </c:pt>
                <c:pt idx="392">
                  <c:v>76961.095904858739</c:v>
                </c:pt>
                <c:pt idx="393">
                  <c:v>76961.095904858739</c:v>
                </c:pt>
                <c:pt idx="394">
                  <c:v>76961.095904858739</c:v>
                </c:pt>
                <c:pt idx="395">
                  <c:v>76961.095904858739</c:v>
                </c:pt>
                <c:pt idx="396">
                  <c:v>76961.095904858739</c:v>
                </c:pt>
                <c:pt idx="397">
                  <c:v>76961.095904858739</c:v>
                </c:pt>
                <c:pt idx="398">
                  <c:v>76961.095904858739</c:v>
                </c:pt>
                <c:pt idx="399">
                  <c:v>76961.095904858739</c:v>
                </c:pt>
                <c:pt idx="400">
                  <c:v>76961.095904858739</c:v>
                </c:pt>
                <c:pt idx="401">
                  <c:v>77305.858736000664</c:v>
                </c:pt>
                <c:pt idx="402">
                  <c:v>80202.701284635026</c:v>
                </c:pt>
                <c:pt idx="403">
                  <c:v>85551.168715180145</c:v>
                </c:pt>
                <c:pt idx="404">
                  <c:v>91851.01160747082</c:v>
                </c:pt>
                <c:pt idx="405">
                  <c:v>97882.814329043729</c:v>
                </c:pt>
                <c:pt idx="406">
                  <c:v>102686.72707866396</c:v>
                </c:pt>
                <c:pt idx="407">
                  <c:v>105689.06202266396</c:v>
                </c:pt>
                <c:pt idx="408">
                  <c:v>107593.19116158063</c:v>
                </c:pt>
                <c:pt idx="409">
                  <c:v>109655.5751627737</c:v>
                </c:pt>
                <c:pt idx="410">
                  <c:v>111993.37607011304</c:v>
                </c:pt>
                <c:pt idx="411">
                  <c:v>113936.71668827116</c:v>
                </c:pt>
                <c:pt idx="412">
                  <c:v>115128.10098873131</c:v>
                </c:pt>
                <c:pt idx="413">
                  <c:v>115128.10098873131</c:v>
                </c:pt>
                <c:pt idx="414">
                  <c:v>115128.10098873131</c:v>
                </c:pt>
                <c:pt idx="415">
                  <c:v>115128.10098873131</c:v>
                </c:pt>
                <c:pt idx="416">
                  <c:v>115128.10098873131</c:v>
                </c:pt>
                <c:pt idx="417">
                  <c:v>115128.10098873131</c:v>
                </c:pt>
                <c:pt idx="418">
                  <c:v>115128.10098873131</c:v>
                </c:pt>
                <c:pt idx="419">
                  <c:v>115128.10098873131</c:v>
                </c:pt>
                <c:pt idx="420">
                  <c:v>115128.10098873131</c:v>
                </c:pt>
                <c:pt idx="421">
                  <c:v>115128.10098873131</c:v>
                </c:pt>
                <c:pt idx="422">
                  <c:v>115128.10098873131</c:v>
                </c:pt>
                <c:pt idx="423">
                  <c:v>115128.10098873131</c:v>
                </c:pt>
                <c:pt idx="424">
                  <c:v>115128.10098873131</c:v>
                </c:pt>
                <c:pt idx="425">
                  <c:v>115128.10098873131</c:v>
                </c:pt>
                <c:pt idx="426">
                  <c:v>115128.10098873131</c:v>
                </c:pt>
                <c:pt idx="427">
                  <c:v>115128.10098873131</c:v>
                </c:pt>
                <c:pt idx="428">
                  <c:v>115128.10098873131</c:v>
                </c:pt>
                <c:pt idx="429">
                  <c:v>115128.10098873131</c:v>
                </c:pt>
                <c:pt idx="430">
                  <c:v>115128.10098873131</c:v>
                </c:pt>
                <c:pt idx="431">
                  <c:v>115128.10098873131</c:v>
                </c:pt>
                <c:pt idx="432">
                  <c:v>115128.10098873131</c:v>
                </c:pt>
                <c:pt idx="433">
                  <c:v>115128.10098873131</c:v>
                </c:pt>
                <c:pt idx="434">
                  <c:v>115128.10098873131</c:v>
                </c:pt>
                <c:pt idx="435">
                  <c:v>115128.10098873131</c:v>
                </c:pt>
                <c:pt idx="436">
                  <c:v>115128.10098873131</c:v>
                </c:pt>
                <c:pt idx="437">
                  <c:v>115128.10098873131</c:v>
                </c:pt>
                <c:pt idx="438">
                  <c:v>115128.10098873131</c:v>
                </c:pt>
                <c:pt idx="439">
                  <c:v>115128.10098873131</c:v>
                </c:pt>
                <c:pt idx="440">
                  <c:v>115128.10098873131</c:v>
                </c:pt>
                <c:pt idx="441">
                  <c:v>115128.10098873131</c:v>
                </c:pt>
                <c:pt idx="442">
                  <c:v>115128.10098873131</c:v>
                </c:pt>
                <c:pt idx="443">
                  <c:v>115128.10098873131</c:v>
                </c:pt>
                <c:pt idx="444">
                  <c:v>115128.10098873131</c:v>
                </c:pt>
                <c:pt idx="445">
                  <c:v>115128.10098873131</c:v>
                </c:pt>
                <c:pt idx="446">
                  <c:v>115128.10098873131</c:v>
                </c:pt>
                <c:pt idx="447">
                  <c:v>115128.10098873131</c:v>
                </c:pt>
                <c:pt idx="448">
                  <c:v>115128.10098873131</c:v>
                </c:pt>
                <c:pt idx="449">
                  <c:v>115128.10098873131</c:v>
                </c:pt>
                <c:pt idx="450">
                  <c:v>115128.10098873131</c:v>
                </c:pt>
                <c:pt idx="451">
                  <c:v>115128.10098873131</c:v>
                </c:pt>
                <c:pt idx="452">
                  <c:v>115128.10098873131</c:v>
                </c:pt>
                <c:pt idx="453">
                  <c:v>115128.10098873131</c:v>
                </c:pt>
                <c:pt idx="454">
                  <c:v>115128.10098873131</c:v>
                </c:pt>
                <c:pt idx="455">
                  <c:v>115128.10098873131</c:v>
                </c:pt>
                <c:pt idx="456">
                  <c:v>115128.10098873131</c:v>
                </c:pt>
                <c:pt idx="457">
                  <c:v>115128.10098873131</c:v>
                </c:pt>
                <c:pt idx="458">
                  <c:v>115128.10098873131</c:v>
                </c:pt>
                <c:pt idx="459">
                  <c:v>115128.10098873131</c:v>
                </c:pt>
                <c:pt idx="460">
                  <c:v>115128.10098873131</c:v>
                </c:pt>
                <c:pt idx="461">
                  <c:v>115128.10098873131</c:v>
                </c:pt>
                <c:pt idx="462">
                  <c:v>115128.10098873131</c:v>
                </c:pt>
                <c:pt idx="463">
                  <c:v>115128.10098873131</c:v>
                </c:pt>
                <c:pt idx="464">
                  <c:v>115128.10098873131</c:v>
                </c:pt>
                <c:pt idx="465">
                  <c:v>115128.10098873131</c:v>
                </c:pt>
                <c:pt idx="466">
                  <c:v>115128.10098873131</c:v>
                </c:pt>
                <c:pt idx="467">
                  <c:v>115128.10098873131</c:v>
                </c:pt>
                <c:pt idx="468">
                  <c:v>115128.10098873131</c:v>
                </c:pt>
                <c:pt idx="469">
                  <c:v>115128.10098873131</c:v>
                </c:pt>
                <c:pt idx="470">
                  <c:v>115128.10098873131</c:v>
                </c:pt>
                <c:pt idx="471">
                  <c:v>115128.10098873131</c:v>
                </c:pt>
                <c:pt idx="472">
                  <c:v>115128.10098873131</c:v>
                </c:pt>
                <c:pt idx="473">
                  <c:v>115128.10098873131</c:v>
                </c:pt>
                <c:pt idx="474">
                  <c:v>115128.10098873131</c:v>
                </c:pt>
                <c:pt idx="475">
                  <c:v>115128.10098873131</c:v>
                </c:pt>
                <c:pt idx="476">
                  <c:v>115128.10098873131</c:v>
                </c:pt>
                <c:pt idx="477">
                  <c:v>115128.10098873131</c:v>
                </c:pt>
                <c:pt idx="478">
                  <c:v>115128.10098873131</c:v>
                </c:pt>
                <c:pt idx="479">
                  <c:v>115128.10098873131</c:v>
                </c:pt>
                <c:pt idx="480">
                  <c:v>115128.10098873131</c:v>
                </c:pt>
                <c:pt idx="481">
                  <c:v>115128.10098873131</c:v>
                </c:pt>
                <c:pt idx="482">
                  <c:v>115128.10098873131</c:v>
                </c:pt>
                <c:pt idx="483">
                  <c:v>115128.10098873131</c:v>
                </c:pt>
                <c:pt idx="484">
                  <c:v>115128.10098873131</c:v>
                </c:pt>
                <c:pt idx="485">
                  <c:v>115128.10098873131</c:v>
                </c:pt>
                <c:pt idx="486">
                  <c:v>115128.10098873131</c:v>
                </c:pt>
                <c:pt idx="487">
                  <c:v>115128.10098873131</c:v>
                </c:pt>
                <c:pt idx="488">
                  <c:v>115128.10098873131</c:v>
                </c:pt>
                <c:pt idx="489">
                  <c:v>115128.10098873131</c:v>
                </c:pt>
                <c:pt idx="490">
                  <c:v>115128.10098873131</c:v>
                </c:pt>
                <c:pt idx="491">
                  <c:v>115128.10098873131</c:v>
                </c:pt>
                <c:pt idx="492">
                  <c:v>115128.10098873131</c:v>
                </c:pt>
                <c:pt idx="493">
                  <c:v>115128.10098873131</c:v>
                </c:pt>
                <c:pt idx="494">
                  <c:v>115128.10098873131</c:v>
                </c:pt>
                <c:pt idx="495">
                  <c:v>115128.10098873131</c:v>
                </c:pt>
                <c:pt idx="496">
                  <c:v>115128.10098873131</c:v>
                </c:pt>
                <c:pt idx="497">
                  <c:v>115128.10098873131</c:v>
                </c:pt>
                <c:pt idx="498">
                  <c:v>115128.10098873131</c:v>
                </c:pt>
                <c:pt idx="499">
                  <c:v>115128.10098873131</c:v>
                </c:pt>
                <c:pt idx="500">
                  <c:v>115128.10098873131</c:v>
                </c:pt>
                <c:pt idx="501">
                  <c:v>115128.10098873131</c:v>
                </c:pt>
                <c:pt idx="502">
                  <c:v>115128.10098873131</c:v>
                </c:pt>
                <c:pt idx="503">
                  <c:v>115128.10098873131</c:v>
                </c:pt>
                <c:pt idx="504">
                  <c:v>115128.10098873131</c:v>
                </c:pt>
                <c:pt idx="505">
                  <c:v>115128.10098873131</c:v>
                </c:pt>
                <c:pt idx="506">
                  <c:v>115128.10098873131</c:v>
                </c:pt>
                <c:pt idx="507">
                  <c:v>115128.10098873131</c:v>
                </c:pt>
                <c:pt idx="508">
                  <c:v>115128.10098873131</c:v>
                </c:pt>
                <c:pt idx="509">
                  <c:v>115128.10098873131</c:v>
                </c:pt>
                <c:pt idx="510">
                  <c:v>115128.10098873131</c:v>
                </c:pt>
                <c:pt idx="511">
                  <c:v>115128.10098873131</c:v>
                </c:pt>
                <c:pt idx="512">
                  <c:v>115128.10098873131</c:v>
                </c:pt>
                <c:pt idx="513">
                  <c:v>115128.10098873131</c:v>
                </c:pt>
                <c:pt idx="514">
                  <c:v>115128.10098873131</c:v>
                </c:pt>
                <c:pt idx="515">
                  <c:v>115128.10098873131</c:v>
                </c:pt>
                <c:pt idx="516">
                  <c:v>115128.10098873131</c:v>
                </c:pt>
                <c:pt idx="517">
                  <c:v>115128.10098873131</c:v>
                </c:pt>
                <c:pt idx="518">
                  <c:v>115128.10098873131</c:v>
                </c:pt>
                <c:pt idx="519">
                  <c:v>115128.10098873131</c:v>
                </c:pt>
                <c:pt idx="520">
                  <c:v>115128.10098873131</c:v>
                </c:pt>
                <c:pt idx="521">
                  <c:v>115128.10098873131</c:v>
                </c:pt>
                <c:pt idx="522">
                  <c:v>115128.10098873131</c:v>
                </c:pt>
                <c:pt idx="523">
                  <c:v>115128.10098873131</c:v>
                </c:pt>
                <c:pt idx="524">
                  <c:v>115128.10098873131</c:v>
                </c:pt>
                <c:pt idx="525">
                  <c:v>115128.10098873131</c:v>
                </c:pt>
                <c:pt idx="526">
                  <c:v>115128.10098873131</c:v>
                </c:pt>
                <c:pt idx="527">
                  <c:v>115128.10098873131</c:v>
                </c:pt>
                <c:pt idx="528">
                  <c:v>115128.10098873131</c:v>
                </c:pt>
                <c:pt idx="529">
                  <c:v>115128.10098873131</c:v>
                </c:pt>
                <c:pt idx="530">
                  <c:v>115128.10098873131</c:v>
                </c:pt>
                <c:pt idx="531">
                  <c:v>115128.10098873131</c:v>
                </c:pt>
                <c:pt idx="532">
                  <c:v>115128.10098873131</c:v>
                </c:pt>
                <c:pt idx="533">
                  <c:v>115128.10098873131</c:v>
                </c:pt>
                <c:pt idx="534">
                  <c:v>115128.10098873131</c:v>
                </c:pt>
                <c:pt idx="535">
                  <c:v>115128.10098873131</c:v>
                </c:pt>
                <c:pt idx="536">
                  <c:v>115128.10098873131</c:v>
                </c:pt>
                <c:pt idx="537">
                  <c:v>115128.10098873131</c:v>
                </c:pt>
                <c:pt idx="538">
                  <c:v>115128.10098873131</c:v>
                </c:pt>
                <c:pt idx="539">
                  <c:v>115128.10098873131</c:v>
                </c:pt>
                <c:pt idx="540">
                  <c:v>115128.10098873131</c:v>
                </c:pt>
                <c:pt idx="541">
                  <c:v>115128.10098873131</c:v>
                </c:pt>
                <c:pt idx="542">
                  <c:v>115128.10098873131</c:v>
                </c:pt>
                <c:pt idx="543">
                  <c:v>115128.10098873131</c:v>
                </c:pt>
                <c:pt idx="544">
                  <c:v>115128.10098873131</c:v>
                </c:pt>
                <c:pt idx="545">
                  <c:v>115128.10098873131</c:v>
                </c:pt>
                <c:pt idx="546">
                  <c:v>115128.10098873131</c:v>
                </c:pt>
                <c:pt idx="547">
                  <c:v>115212.28236074155</c:v>
                </c:pt>
                <c:pt idx="548">
                  <c:v>116524.50948600865</c:v>
                </c:pt>
                <c:pt idx="549">
                  <c:v>120392.09397890998</c:v>
                </c:pt>
                <c:pt idx="550">
                  <c:v>127488.86232405715</c:v>
                </c:pt>
                <c:pt idx="551">
                  <c:v>136953.58363001628</c:v>
                </c:pt>
                <c:pt idx="552">
                  <c:v>147830.71298550387</c:v>
                </c:pt>
                <c:pt idx="553">
                  <c:v>159998.89455469805</c:v>
                </c:pt>
                <c:pt idx="554">
                  <c:v>171455.68426715981</c:v>
                </c:pt>
                <c:pt idx="555">
                  <c:v>180472.20849266232</c:v>
                </c:pt>
                <c:pt idx="556">
                  <c:v>188109.35061567085</c:v>
                </c:pt>
                <c:pt idx="557">
                  <c:v>194553.16697379816</c:v>
                </c:pt>
                <c:pt idx="558">
                  <c:v>199504.02674929166</c:v>
                </c:pt>
                <c:pt idx="559">
                  <c:v>203299.34797418004</c:v>
                </c:pt>
                <c:pt idx="560">
                  <c:v>206334.76629713728</c:v>
                </c:pt>
                <c:pt idx="561">
                  <c:v>208594.51124364388</c:v>
                </c:pt>
                <c:pt idx="562">
                  <c:v>210266.61693678753</c:v>
                </c:pt>
                <c:pt idx="563">
                  <c:v>211463.3513428279</c:v>
                </c:pt>
                <c:pt idx="564">
                  <c:v>212236.97594683198</c:v>
                </c:pt>
                <c:pt idx="565">
                  <c:v>212677.9946999297</c:v>
                </c:pt>
                <c:pt idx="566">
                  <c:v>212677.9946999297</c:v>
                </c:pt>
                <c:pt idx="567">
                  <c:v>212677.9946999297</c:v>
                </c:pt>
                <c:pt idx="568">
                  <c:v>212677.9946999297</c:v>
                </c:pt>
                <c:pt idx="569">
                  <c:v>212677.9946999297</c:v>
                </c:pt>
                <c:pt idx="570">
                  <c:v>212677.9946999297</c:v>
                </c:pt>
                <c:pt idx="571">
                  <c:v>212677.9946999297</c:v>
                </c:pt>
                <c:pt idx="572">
                  <c:v>212677.9946999297</c:v>
                </c:pt>
                <c:pt idx="573">
                  <c:v>212677.9946999297</c:v>
                </c:pt>
                <c:pt idx="574">
                  <c:v>212677.9946999297</c:v>
                </c:pt>
                <c:pt idx="575">
                  <c:v>212677.9946999297</c:v>
                </c:pt>
                <c:pt idx="576">
                  <c:v>212677.9946999297</c:v>
                </c:pt>
                <c:pt idx="577">
                  <c:v>212677.9946999297</c:v>
                </c:pt>
                <c:pt idx="578">
                  <c:v>212677.9946999297</c:v>
                </c:pt>
                <c:pt idx="579">
                  <c:v>212677.9946999297</c:v>
                </c:pt>
                <c:pt idx="580">
                  <c:v>212677.9946999297</c:v>
                </c:pt>
                <c:pt idx="581">
                  <c:v>212677.9946999297</c:v>
                </c:pt>
                <c:pt idx="582">
                  <c:v>212677.9946999297</c:v>
                </c:pt>
                <c:pt idx="583">
                  <c:v>212677.9946999297</c:v>
                </c:pt>
                <c:pt idx="584">
                  <c:v>212677.9946999297</c:v>
                </c:pt>
                <c:pt idx="585">
                  <c:v>212677.9946999297</c:v>
                </c:pt>
                <c:pt idx="586">
                  <c:v>212677.9946999297</c:v>
                </c:pt>
                <c:pt idx="587">
                  <c:v>212677.9946999297</c:v>
                </c:pt>
                <c:pt idx="588">
                  <c:v>212677.9946999297</c:v>
                </c:pt>
                <c:pt idx="589">
                  <c:v>212677.9946999297</c:v>
                </c:pt>
                <c:pt idx="590">
                  <c:v>212677.9946999297</c:v>
                </c:pt>
                <c:pt idx="591">
                  <c:v>212677.9946999297</c:v>
                </c:pt>
                <c:pt idx="592">
                  <c:v>212677.9946999297</c:v>
                </c:pt>
                <c:pt idx="593">
                  <c:v>212677.9946999297</c:v>
                </c:pt>
                <c:pt idx="594">
                  <c:v>212677.9946999297</c:v>
                </c:pt>
                <c:pt idx="595">
                  <c:v>212677.9946999297</c:v>
                </c:pt>
                <c:pt idx="596">
                  <c:v>212677.9946999297</c:v>
                </c:pt>
                <c:pt idx="597">
                  <c:v>212677.9946999297</c:v>
                </c:pt>
                <c:pt idx="598">
                  <c:v>212677.9946999297</c:v>
                </c:pt>
                <c:pt idx="599">
                  <c:v>212677.9946999297</c:v>
                </c:pt>
                <c:pt idx="600">
                  <c:v>212677.9946999297</c:v>
                </c:pt>
                <c:pt idx="601">
                  <c:v>212677.9946999297</c:v>
                </c:pt>
                <c:pt idx="602">
                  <c:v>212677.9946999297</c:v>
                </c:pt>
                <c:pt idx="603">
                  <c:v>212677.9946999297</c:v>
                </c:pt>
                <c:pt idx="604">
                  <c:v>212677.9946999297</c:v>
                </c:pt>
                <c:pt idx="605">
                  <c:v>212677.9946999297</c:v>
                </c:pt>
                <c:pt idx="606">
                  <c:v>212677.9946999297</c:v>
                </c:pt>
                <c:pt idx="607">
                  <c:v>212677.9946999297</c:v>
                </c:pt>
                <c:pt idx="608">
                  <c:v>212677.9946999297</c:v>
                </c:pt>
                <c:pt idx="609">
                  <c:v>212677.9946999297</c:v>
                </c:pt>
                <c:pt idx="610">
                  <c:v>212677.9946999297</c:v>
                </c:pt>
                <c:pt idx="611">
                  <c:v>212677.9946999297</c:v>
                </c:pt>
                <c:pt idx="612">
                  <c:v>212677.9946999297</c:v>
                </c:pt>
                <c:pt idx="613">
                  <c:v>213542.4092147793</c:v>
                </c:pt>
                <c:pt idx="614">
                  <c:v>217777.19716245751</c:v>
                </c:pt>
                <c:pt idx="615">
                  <c:v>224644.55478104594</c:v>
                </c:pt>
                <c:pt idx="616">
                  <c:v>231853.20616994472</c:v>
                </c:pt>
                <c:pt idx="617">
                  <c:v>236934.05071936271</c:v>
                </c:pt>
                <c:pt idx="618">
                  <c:v>240468.56252284735</c:v>
                </c:pt>
                <c:pt idx="619">
                  <c:v>241374.9033466251</c:v>
                </c:pt>
                <c:pt idx="620">
                  <c:v>241374.9033466251</c:v>
                </c:pt>
                <c:pt idx="621">
                  <c:v>241374.9033466251</c:v>
                </c:pt>
                <c:pt idx="622">
                  <c:v>241374.9033466251</c:v>
                </c:pt>
                <c:pt idx="623">
                  <c:v>241374.9033466251</c:v>
                </c:pt>
                <c:pt idx="624">
                  <c:v>241374.9033466251</c:v>
                </c:pt>
                <c:pt idx="625">
                  <c:v>241374.9033466251</c:v>
                </c:pt>
                <c:pt idx="626">
                  <c:v>241374.9033466251</c:v>
                </c:pt>
                <c:pt idx="627">
                  <c:v>241374.9033466251</c:v>
                </c:pt>
                <c:pt idx="628">
                  <c:v>241374.9033466251</c:v>
                </c:pt>
                <c:pt idx="629">
                  <c:v>241374.9033466251</c:v>
                </c:pt>
                <c:pt idx="630">
                  <c:v>241374.9033466251</c:v>
                </c:pt>
                <c:pt idx="631">
                  <c:v>241374.9033466251</c:v>
                </c:pt>
                <c:pt idx="632">
                  <c:v>241374.9033466251</c:v>
                </c:pt>
                <c:pt idx="633">
                  <c:v>241374.9033466251</c:v>
                </c:pt>
                <c:pt idx="634">
                  <c:v>241374.9033466251</c:v>
                </c:pt>
                <c:pt idx="635">
                  <c:v>241374.9033466251</c:v>
                </c:pt>
                <c:pt idx="636">
                  <c:v>241374.9033466251</c:v>
                </c:pt>
                <c:pt idx="637">
                  <c:v>241374.9033466251</c:v>
                </c:pt>
                <c:pt idx="638">
                  <c:v>241374.9033466251</c:v>
                </c:pt>
                <c:pt idx="639">
                  <c:v>241374.9033466251</c:v>
                </c:pt>
                <c:pt idx="640">
                  <c:v>241374.9033466251</c:v>
                </c:pt>
                <c:pt idx="641">
                  <c:v>241374.9033466251</c:v>
                </c:pt>
                <c:pt idx="642">
                  <c:v>241374.9033466251</c:v>
                </c:pt>
                <c:pt idx="643">
                  <c:v>241374.9033466251</c:v>
                </c:pt>
                <c:pt idx="644">
                  <c:v>241374.9033466251</c:v>
                </c:pt>
                <c:pt idx="645">
                  <c:v>241374.9033466251</c:v>
                </c:pt>
                <c:pt idx="646">
                  <c:v>241374.9033466251</c:v>
                </c:pt>
                <c:pt idx="647">
                  <c:v>244403.00234478709</c:v>
                </c:pt>
                <c:pt idx="648">
                  <c:v>250300.59688448507</c:v>
                </c:pt>
                <c:pt idx="649">
                  <c:v>257135.51035112527</c:v>
                </c:pt>
                <c:pt idx="650">
                  <c:v>263616.26675920858</c:v>
                </c:pt>
                <c:pt idx="651">
                  <c:v>269277.2712246232</c:v>
                </c:pt>
                <c:pt idx="652">
                  <c:v>274107.20953270746</c:v>
                </c:pt>
                <c:pt idx="653">
                  <c:v>278414.72307933634</c:v>
                </c:pt>
                <c:pt idx="654">
                  <c:v>281721.96789869963</c:v>
                </c:pt>
                <c:pt idx="655">
                  <c:v>284718.97648233734</c:v>
                </c:pt>
                <c:pt idx="656">
                  <c:v>285683.86845852708</c:v>
                </c:pt>
                <c:pt idx="657">
                  <c:v>285683.86845852708</c:v>
                </c:pt>
                <c:pt idx="658">
                  <c:v>285683.86845852708</c:v>
                </c:pt>
                <c:pt idx="659">
                  <c:v>285683.86845852708</c:v>
                </c:pt>
                <c:pt idx="660">
                  <c:v>285683.86845852708</c:v>
                </c:pt>
                <c:pt idx="661">
                  <c:v>285683.86845852708</c:v>
                </c:pt>
                <c:pt idx="662">
                  <c:v>285683.86845852708</c:v>
                </c:pt>
                <c:pt idx="663">
                  <c:v>285683.86845852708</c:v>
                </c:pt>
                <c:pt idx="664">
                  <c:v>285683.86845852708</c:v>
                </c:pt>
                <c:pt idx="665">
                  <c:v>285683.86845852708</c:v>
                </c:pt>
                <c:pt idx="666">
                  <c:v>285683.86845852708</c:v>
                </c:pt>
                <c:pt idx="667">
                  <c:v>285683.86845852708</c:v>
                </c:pt>
                <c:pt idx="668">
                  <c:v>285683.86845852708</c:v>
                </c:pt>
                <c:pt idx="669">
                  <c:v>285683.86845852708</c:v>
                </c:pt>
                <c:pt idx="670">
                  <c:v>285683.86845852708</c:v>
                </c:pt>
                <c:pt idx="671">
                  <c:v>285683.86845852708</c:v>
                </c:pt>
                <c:pt idx="672">
                  <c:v>285683.86845852708</c:v>
                </c:pt>
                <c:pt idx="673">
                  <c:v>285683.86845852708</c:v>
                </c:pt>
                <c:pt idx="674">
                  <c:v>285683.86845852708</c:v>
                </c:pt>
                <c:pt idx="675">
                  <c:v>285683.86845852708</c:v>
                </c:pt>
                <c:pt idx="676">
                  <c:v>285683.86845852708</c:v>
                </c:pt>
                <c:pt idx="677">
                  <c:v>285683.86845852708</c:v>
                </c:pt>
                <c:pt idx="678">
                  <c:v>285683.86845852708</c:v>
                </c:pt>
                <c:pt idx="679">
                  <c:v>285683.86845852708</c:v>
                </c:pt>
                <c:pt idx="680">
                  <c:v>285683.86845852708</c:v>
                </c:pt>
                <c:pt idx="681">
                  <c:v>285683.86845852708</c:v>
                </c:pt>
                <c:pt idx="682">
                  <c:v>285683.86845852708</c:v>
                </c:pt>
                <c:pt idx="683">
                  <c:v>285683.86845852708</c:v>
                </c:pt>
                <c:pt idx="684">
                  <c:v>285683.86845852708</c:v>
                </c:pt>
                <c:pt idx="685">
                  <c:v>285683.86845852708</c:v>
                </c:pt>
                <c:pt idx="686">
                  <c:v>285683.86845852708</c:v>
                </c:pt>
                <c:pt idx="687">
                  <c:v>285683.86845852708</c:v>
                </c:pt>
                <c:pt idx="688">
                  <c:v>285683.86845852708</c:v>
                </c:pt>
                <c:pt idx="689">
                  <c:v>285683.86845852708</c:v>
                </c:pt>
                <c:pt idx="690">
                  <c:v>285683.86845852708</c:v>
                </c:pt>
                <c:pt idx="691">
                  <c:v>285683.86845852708</c:v>
                </c:pt>
                <c:pt idx="692">
                  <c:v>285683.86845852708</c:v>
                </c:pt>
                <c:pt idx="693">
                  <c:v>285683.86845852708</c:v>
                </c:pt>
                <c:pt idx="694">
                  <c:v>285683.86845852708</c:v>
                </c:pt>
                <c:pt idx="695">
                  <c:v>285683.86845852708</c:v>
                </c:pt>
                <c:pt idx="696">
                  <c:v>285683.86845852708</c:v>
                </c:pt>
                <c:pt idx="697">
                  <c:v>285683.86845852708</c:v>
                </c:pt>
                <c:pt idx="698">
                  <c:v>285683.86845852708</c:v>
                </c:pt>
                <c:pt idx="699">
                  <c:v>285683.86845852708</c:v>
                </c:pt>
                <c:pt idx="700">
                  <c:v>285683.86845852708</c:v>
                </c:pt>
                <c:pt idx="701">
                  <c:v>285683.86845852708</c:v>
                </c:pt>
                <c:pt idx="702">
                  <c:v>285683.86845852708</c:v>
                </c:pt>
                <c:pt idx="703">
                  <c:v>285683.86845852708</c:v>
                </c:pt>
                <c:pt idx="704">
                  <c:v>285683.86845852708</c:v>
                </c:pt>
                <c:pt idx="705">
                  <c:v>285683.86845852708</c:v>
                </c:pt>
                <c:pt idx="706">
                  <c:v>285683.86845852708</c:v>
                </c:pt>
                <c:pt idx="707">
                  <c:v>285683.86845852708</c:v>
                </c:pt>
                <c:pt idx="708">
                  <c:v>285683.86845852708</c:v>
                </c:pt>
                <c:pt idx="709">
                  <c:v>285683.86845852708</c:v>
                </c:pt>
                <c:pt idx="710">
                  <c:v>285683.86845852708</c:v>
                </c:pt>
                <c:pt idx="711">
                  <c:v>285683.86845852708</c:v>
                </c:pt>
                <c:pt idx="712">
                  <c:v>285683.86845852708</c:v>
                </c:pt>
                <c:pt idx="713">
                  <c:v>285683.86845852708</c:v>
                </c:pt>
                <c:pt idx="714">
                  <c:v>285683.86845852708</c:v>
                </c:pt>
                <c:pt idx="715">
                  <c:v>285683.86845852708</c:v>
                </c:pt>
                <c:pt idx="716">
                  <c:v>285683.86845852708</c:v>
                </c:pt>
                <c:pt idx="717">
                  <c:v>285683.86845852708</c:v>
                </c:pt>
                <c:pt idx="718">
                  <c:v>285683.86845852708</c:v>
                </c:pt>
                <c:pt idx="719">
                  <c:v>285683.86845852708</c:v>
                </c:pt>
                <c:pt idx="720">
                  <c:v>285683.86845852708</c:v>
                </c:pt>
                <c:pt idx="721">
                  <c:v>285683.86845852708</c:v>
                </c:pt>
                <c:pt idx="722">
                  <c:v>285683.86845852708</c:v>
                </c:pt>
                <c:pt idx="723">
                  <c:v>285683.86845852708</c:v>
                </c:pt>
                <c:pt idx="724">
                  <c:v>285683.86845852708</c:v>
                </c:pt>
                <c:pt idx="725">
                  <c:v>285683.86845852708</c:v>
                </c:pt>
                <c:pt idx="726">
                  <c:v>285683.86845852708</c:v>
                </c:pt>
                <c:pt idx="727">
                  <c:v>285683.86845852708</c:v>
                </c:pt>
                <c:pt idx="728">
                  <c:v>285683.86845852708</c:v>
                </c:pt>
                <c:pt idx="729">
                  <c:v>285683.86845852708</c:v>
                </c:pt>
                <c:pt idx="730">
                  <c:v>285683.86845852708</c:v>
                </c:pt>
                <c:pt idx="731">
                  <c:v>285683.86845852708</c:v>
                </c:pt>
                <c:pt idx="732">
                  <c:v>285683.86845852708</c:v>
                </c:pt>
                <c:pt idx="733">
                  <c:v>285683.86845852708</c:v>
                </c:pt>
                <c:pt idx="734">
                  <c:v>285683.86845852708</c:v>
                </c:pt>
                <c:pt idx="735">
                  <c:v>285683.86845852708</c:v>
                </c:pt>
                <c:pt idx="736">
                  <c:v>285683.86845852708</c:v>
                </c:pt>
                <c:pt idx="737">
                  <c:v>285683.86845852708</c:v>
                </c:pt>
                <c:pt idx="738">
                  <c:v>285683.86845852708</c:v>
                </c:pt>
                <c:pt idx="739">
                  <c:v>285683.86845852708</c:v>
                </c:pt>
                <c:pt idx="740">
                  <c:v>285683.86845852708</c:v>
                </c:pt>
                <c:pt idx="741">
                  <c:v>285683.86845852708</c:v>
                </c:pt>
                <c:pt idx="742">
                  <c:v>285683.86845852708</c:v>
                </c:pt>
                <c:pt idx="743">
                  <c:v>285683.86845852708</c:v>
                </c:pt>
                <c:pt idx="744">
                  <c:v>285683.86845852708</c:v>
                </c:pt>
                <c:pt idx="745">
                  <c:v>285683.86845852708</c:v>
                </c:pt>
                <c:pt idx="746">
                  <c:v>285683.86845852708</c:v>
                </c:pt>
                <c:pt idx="747">
                  <c:v>285683.86845852708</c:v>
                </c:pt>
                <c:pt idx="748">
                  <c:v>285683.86845852708</c:v>
                </c:pt>
                <c:pt idx="749">
                  <c:v>285683.86845852708</c:v>
                </c:pt>
                <c:pt idx="750">
                  <c:v>285683.86845852708</c:v>
                </c:pt>
                <c:pt idx="751">
                  <c:v>285683.86845852708</c:v>
                </c:pt>
                <c:pt idx="752">
                  <c:v>285683.86845852708</c:v>
                </c:pt>
                <c:pt idx="753">
                  <c:v>285683.86845852708</c:v>
                </c:pt>
                <c:pt idx="754">
                  <c:v>285683.86845852708</c:v>
                </c:pt>
                <c:pt idx="755">
                  <c:v>285683.86845852708</c:v>
                </c:pt>
                <c:pt idx="756">
                  <c:v>285683.86845852708</c:v>
                </c:pt>
                <c:pt idx="757">
                  <c:v>285683.86845852708</c:v>
                </c:pt>
                <c:pt idx="758">
                  <c:v>285683.86845852708</c:v>
                </c:pt>
                <c:pt idx="759">
                  <c:v>285683.86845852708</c:v>
                </c:pt>
                <c:pt idx="760">
                  <c:v>285683.86845852708</c:v>
                </c:pt>
                <c:pt idx="761">
                  <c:v>285683.86845852708</c:v>
                </c:pt>
                <c:pt idx="762">
                  <c:v>285683.86845852708</c:v>
                </c:pt>
                <c:pt idx="763">
                  <c:v>285683.86845852708</c:v>
                </c:pt>
                <c:pt idx="764">
                  <c:v>285683.86845852708</c:v>
                </c:pt>
                <c:pt idx="765">
                  <c:v>285683.86845852708</c:v>
                </c:pt>
                <c:pt idx="766">
                  <c:v>285683.86845852708</c:v>
                </c:pt>
                <c:pt idx="767">
                  <c:v>285683.86845852708</c:v>
                </c:pt>
                <c:pt idx="768">
                  <c:v>285683.86845852708</c:v>
                </c:pt>
                <c:pt idx="769">
                  <c:v>285683.86845852708</c:v>
                </c:pt>
                <c:pt idx="770">
                  <c:v>285683.86845852708</c:v>
                </c:pt>
                <c:pt idx="771">
                  <c:v>285683.86845852708</c:v>
                </c:pt>
                <c:pt idx="772">
                  <c:v>285683.86845852708</c:v>
                </c:pt>
                <c:pt idx="773">
                  <c:v>285683.86845852708</c:v>
                </c:pt>
                <c:pt idx="774">
                  <c:v>285683.86845852708</c:v>
                </c:pt>
                <c:pt idx="775">
                  <c:v>285683.86845852708</c:v>
                </c:pt>
                <c:pt idx="776">
                  <c:v>285683.86845852708</c:v>
                </c:pt>
                <c:pt idx="777">
                  <c:v>285683.86845852708</c:v>
                </c:pt>
                <c:pt idx="778">
                  <c:v>285683.86845852708</c:v>
                </c:pt>
                <c:pt idx="779">
                  <c:v>285683.86845852708</c:v>
                </c:pt>
                <c:pt idx="780">
                  <c:v>285683.86845852708</c:v>
                </c:pt>
                <c:pt idx="781">
                  <c:v>285683.86845852708</c:v>
                </c:pt>
                <c:pt idx="782">
                  <c:v>285683.86845852708</c:v>
                </c:pt>
                <c:pt idx="783">
                  <c:v>285683.86845852708</c:v>
                </c:pt>
                <c:pt idx="784">
                  <c:v>285683.86845852708</c:v>
                </c:pt>
                <c:pt idx="785">
                  <c:v>285683.86845852708</c:v>
                </c:pt>
                <c:pt idx="786">
                  <c:v>285683.86845852708</c:v>
                </c:pt>
                <c:pt idx="787">
                  <c:v>285683.86845852708</c:v>
                </c:pt>
                <c:pt idx="788">
                  <c:v>285683.86845852708</c:v>
                </c:pt>
                <c:pt idx="789">
                  <c:v>285683.86845852708</c:v>
                </c:pt>
                <c:pt idx="790">
                  <c:v>285683.86845852708</c:v>
                </c:pt>
                <c:pt idx="791">
                  <c:v>285683.86845852708</c:v>
                </c:pt>
                <c:pt idx="792">
                  <c:v>285683.86845852708</c:v>
                </c:pt>
                <c:pt idx="793">
                  <c:v>285683.86845852708</c:v>
                </c:pt>
                <c:pt idx="794">
                  <c:v>285683.86845852708</c:v>
                </c:pt>
                <c:pt idx="795">
                  <c:v>285683.86845852708</c:v>
                </c:pt>
                <c:pt idx="796">
                  <c:v>285683.86845852708</c:v>
                </c:pt>
                <c:pt idx="797">
                  <c:v>285683.86845852708</c:v>
                </c:pt>
                <c:pt idx="798">
                  <c:v>285683.86845852708</c:v>
                </c:pt>
                <c:pt idx="799">
                  <c:v>285683.86845852708</c:v>
                </c:pt>
                <c:pt idx="800">
                  <c:v>285683.86845852708</c:v>
                </c:pt>
                <c:pt idx="801">
                  <c:v>285683.86845852708</c:v>
                </c:pt>
                <c:pt idx="802">
                  <c:v>285683.86845852708</c:v>
                </c:pt>
                <c:pt idx="803">
                  <c:v>285683.86845852708</c:v>
                </c:pt>
                <c:pt idx="804">
                  <c:v>285683.86845852708</c:v>
                </c:pt>
                <c:pt idx="805">
                  <c:v>285683.86845852708</c:v>
                </c:pt>
                <c:pt idx="806">
                  <c:v>285683.86845852708</c:v>
                </c:pt>
                <c:pt idx="807">
                  <c:v>285683.86845852708</c:v>
                </c:pt>
                <c:pt idx="808">
                  <c:v>285683.86845852708</c:v>
                </c:pt>
                <c:pt idx="809">
                  <c:v>285683.86845852708</c:v>
                </c:pt>
                <c:pt idx="810">
                  <c:v>285683.86845852708</c:v>
                </c:pt>
                <c:pt idx="811">
                  <c:v>285683.86845852708</c:v>
                </c:pt>
                <c:pt idx="812">
                  <c:v>285683.86845852708</c:v>
                </c:pt>
                <c:pt idx="813">
                  <c:v>285683.86845852708</c:v>
                </c:pt>
                <c:pt idx="814">
                  <c:v>285683.86845852708</c:v>
                </c:pt>
                <c:pt idx="815">
                  <c:v>285683.86845852708</c:v>
                </c:pt>
                <c:pt idx="816">
                  <c:v>285683.86845852708</c:v>
                </c:pt>
                <c:pt idx="817">
                  <c:v>285683.86845852708</c:v>
                </c:pt>
                <c:pt idx="818">
                  <c:v>285683.86845852708</c:v>
                </c:pt>
                <c:pt idx="819">
                  <c:v>285683.86845852708</c:v>
                </c:pt>
                <c:pt idx="820">
                  <c:v>285683.86845852708</c:v>
                </c:pt>
                <c:pt idx="821">
                  <c:v>285683.86845852708</c:v>
                </c:pt>
                <c:pt idx="822">
                  <c:v>285683.86845852708</c:v>
                </c:pt>
                <c:pt idx="823">
                  <c:v>285683.86845852708</c:v>
                </c:pt>
                <c:pt idx="824">
                  <c:v>285683.86845852708</c:v>
                </c:pt>
                <c:pt idx="825">
                  <c:v>285683.86845852708</c:v>
                </c:pt>
                <c:pt idx="826">
                  <c:v>285683.86845852708</c:v>
                </c:pt>
                <c:pt idx="827">
                  <c:v>285683.86845852708</c:v>
                </c:pt>
                <c:pt idx="828">
                  <c:v>285683.86845852708</c:v>
                </c:pt>
                <c:pt idx="829">
                  <c:v>285683.86845852708</c:v>
                </c:pt>
                <c:pt idx="830">
                  <c:v>285683.86845852708</c:v>
                </c:pt>
                <c:pt idx="831">
                  <c:v>285683.86845852708</c:v>
                </c:pt>
                <c:pt idx="832">
                  <c:v>285683.86845852708</c:v>
                </c:pt>
                <c:pt idx="833">
                  <c:v>285683.86845852708</c:v>
                </c:pt>
                <c:pt idx="834">
                  <c:v>285683.86845852708</c:v>
                </c:pt>
                <c:pt idx="835">
                  <c:v>285683.86845852708</c:v>
                </c:pt>
                <c:pt idx="836">
                  <c:v>285683.86845852708</c:v>
                </c:pt>
                <c:pt idx="837">
                  <c:v>285683.86845852708</c:v>
                </c:pt>
                <c:pt idx="838">
                  <c:v>285683.86845852708</c:v>
                </c:pt>
                <c:pt idx="839">
                  <c:v>287763.54252220073</c:v>
                </c:pt>
                <c:pt idx="840">
                  <c:v>292901.83302471426</c:v>
                </c:pt>
                <c:pt idx="841">
                  <c:v>300542.24891035375</c:v>
                </c:pt>
                <c:pt idx="842">
                  <c:v>309138.84327537223</c:v>
                </c:pt>
                <c:pt idx="843">
                  <c:v>316993.10960656224</c:v>
                </c:pt>
                <c:pt idx="844">
                  <c:v>322486.73477195419</c:v>
                </c:pt>
                <c:pt idx="845">
                  <c:v>324863.58130947297</c:v>
                </c:pt>
                <c:pt idx="846">
                  <c:v>324863.58130947297</c:v>
                </c:pt>
                <c:pt idx="847">
                  <c:v>324863.58130947297</c:v>
                </c:pt>
                <c:pt idx="848">
                  <c:v>324863.58130947297</c:v>
                </c:pt>
                <c:pt idx="849">
                  <c:v>324863.58130947297</c:v>
                </c:pt>
                <c:pt idx="850">
                  <c:v>324863.58130947297</c:v>
                </c:pt>
                <c:pt idx="851">
                  <c:v>324863.58130947297</c:v>
                </c:pt>
                <c:pt idx="852">
                  <c:v>324863.58130947297</c:v>
                </c:pt>
                <c:pt idx="853">
                  <c:v>324863.58130947297</c:v>
                </c:pt>
                <c:pt idx="854">
                  <c:v>324863.58130947297</c:v>
                </c:pt>
                <c:pt idx="855">
                  <c:v>324863.58130947297</c:v>
                </c:pt>
                <c:pt idx="856">
                  <c:v>324863.58130947297</c:v>
                </c:pt>
                <c:pt idx="857">
                  <c:v>324863.58130947297</c:v>
                </c:pt>
                <c:pt idx="858">
                  <c:v>324863.58130947297</c:v>
                </c:pt>
                <c:pt idx="859">
                  <c:v>324863.58130947297</c:v>
                </c:pt>
                <c:pt idx="860">
                  <c:v>324863.58130947297</c:v>
                </c:pt>
                <c:pt idx="861">
                  <c:v>324863.58130947297</c:v>
                </c:pt>
                <c:pt idx="862">
                  <c:v>324863.58130947297</c:v>
                </c:pt>
                <c:pt idx="863">
                  <c:v>324863.58130947297</c:v>
                </c:pt>
                <c:pt idx="864">
                  <c:v>324863.58130947297</c:v>
                </c:pt>
                <c:pt idx="865">
                  <c:v>324863.58130947297</c:v>
                </c:pt>
                <c:pt idx="866">
                  <c:v>325697.89257049042</c:v>
                </c:pt>
                <c:pt idx="867">
                  <c:v>327374.55317597807</c:v>
                </c:pt>
                <c:pt idx="868">
                  <c:v>328758.09041256725</c:v>
                </c:pt>
                <c:pt idx="869">
                  <c:v>329345.17088487122</c:v>
                </c:pt>
                <c:pt idx="870">
                  <c:v>329345.17088487122</c:v>
                </c:pt>
                <c:pt idx="871">
                  <c:v>329345.17088487122</c:v>
                </c:pt>
                <c:pt idx="872">
                  <c:v>329345.17088487122</c:v>
                </c:pt>
                <c:pt idx="873">
                  <c:v>329345.17088487122</c:v>
                </c:pt>
                <c:pt idx="874">
                  <c:v>329345.17088487122</c:v>
                </c:pt>
                <c:pt idx="875">
                  <c:v>329345.17088487122</c:v>
                </c:pt>
                <c:pt idx="876">
                  <c:v>329345.17088487122</c:v>
                </c:pt>
                <c:pt idx="877">
                  <c:v>329345.17088487122</c:v>
                </c:pt>
                <c:pt idx="878">
                  <c:v>329345.17088487122</c:v>
                </c:pt>
                <c:pt idx="879">
                  <c:v>329345.17088487122</c:v>
                </c:pt>
                <c:pt idx="880">
                  <c:v>329345.17088487122</c:v>
                </c:pt>
                <c:pt idx="881">
                  <c:v>329345.17088487122</c:v>
                </c:pt>
                <c:pt idx="882">
                  <c:v>329345.17088487122</c:v>
                </c:pt>
                <c:pt idx="883">
                  <c:v>329345.17088487122</c:v>
                </c:pt>
                <c:pt idx="884">
                  <c:v>329345.17088487122</c:v>
                </c:pt>
                <c:pt idx="885">
                  <c:v>329345.17088487122</c:v>
                </c:pt>
                <c:pt idx="886">
                  <c:v>329345.17088487122</c:v>
                </c:pt>
                <c:pt idx="887">
                  <c:v>329345.17088487122</c:v>
                </c:pt>
                <c:pt idx="888">
                  <c:v>329345.17088487122</c:v>
                </c:pt>
                <c:pt idx="889">
                  <c:v>329345.17088487122</c:v>
                </c:pt>
                <c:pt idx="890">
                  <c:v>329345.17088487122</c:v>
                </c:pt>
                <c:pt idx="891">
                  <c:v>329345.17088487122</c:v>
                </c:pt>
                <c:pt idx="892">
                  <c:v>329345.17088487122</c:v>
                </c:pt>
                <c:pt idx="893">
                  <c:v>329540.30023549526</c:v>
                </c:pt>
                <c:pt idx="894">
                  <c:v>330275.07417210791</c:v>
                </c:pt>
                <c:pt idx="895">
                  <c:v>330988.72255884093</c:v>
                </c:pt>
                <c:pt idx="896">
                  <c:v>331677.10896212695</c:v>
                </c:pt>
                <c:pt idx="897">
                  <c:v>332341.22654814657</c:v>
                </c:pt>
                <c:pt idx="898">
                  <c:v>332685.68786847737</c:v>
                </c:pt>
                <c:pt idx="899">
                  <c:v>332685.68786847737</c:v>
                </c:pt>
                <c:pt idx="900">
                  <c:v>332685.68786847737</c:v>
                </c:pt>
                <c:pt idx="901">
                  <c:v>332685.68786847737</c:v>
                </c:pt>
                <c:pt idx="902">
                  <c:v>332685.68786847737</c:v>
                </c:pt>
                <c:pt idx="903">
                  <c:v>332685.68786847737</c:v>
                </c:pt>
                <c:pt idx="904">
                  <c:v>332685.68786847737</c:v>
                </c:pt>
                <c:pt idx="905">
                  <c:v>332685.68786847737</c:v>
                </c:pt>
                <c:pt idx="906">
                  <c:v>332685.68786847737</c:v>
                </c:pt>
                <c:pt idx="907">
                  <c:v>332685.68786847737</c:v>
                </c:pt>
                <c:pt idx="908">
                  <c:v>332685.68786847737</c:v>
                </c:pt>
                <c:pt idx="909">
                  <c:v>332685.68786847737</c:v>
                </c:pt>
                <c:pt idx="910">
                  <c:v>332685.68786847737</c:v>
                </c:pt>
                <c:pt idx="911">
                  <c:v>332685.68786847737</c:v>
                </c:pt>
                <c:pt idx="912">
                  <c:v>332685.68786847737</c:v>
                </c:pt>
                <c:pt idx="913">
                  <c:v>332685.68786847737</c:v>
                </c:pt>
                <c:pt idx="914">
                  <c:v>332685.68786847737</c:v>
                </c:pt>
                <c:pt idx="915">
                  <c:v>332685.68786847737</c:v>
                </c:pt>
                <c:pt idx="916">
                  <c:v>332685.68786847737</c:v>
                </c:pt>
                <c:pt idx="917">
                  <c:v>332685.68786847737</c:v>
                </c:pt>
                <c:pt idx="918">
                  <c:v>332685.68786847737</c:v>
                </c:pt>
                <c:pt idx="919">
                  <c:v>332685.68786847737</c:v>
                </c:pt>
                <c:pt idx="920">
                  <c:v>332685.68786847737</c:v>
                </c:pt>
                <c:pt idx="921">
                  <c:v>332685.68786847737</c:v>
                </c:pt>
                <c:pt idx="922">
                  <c:v>332685.68786847737</c:v>
                </c:pt>
                <c:pt idx="923">
                  <c:v>332685.68786847737</c:v>
                </c:pt>
                <c:pt idx="924">
                  <c:v>332685.68786847737</c:v>
                </c:pt>
                <c:pt idx="925">
                  <c:v>332685.68786847737</c:v>
                </c:pt>
                <c:pt idx="926">
                  <c:v>334098.84478517179</c:v>
                </c:pt>
                <c:pt idx="927">
                  <c:v>336784.42987815448</c:v>
                </c:pt>
                <c:pt idx="928">
                  <c:v>339846.29304601421</c:v>
                </c:pt>
                <c:pt idx="929">
                  <c:v>342243.333539474</c:v>
                </c:pt>
                <c:pt idx="930">
                  <c:v>343561.27544296486</c:v>
                </c:pt>
                <c:pt idx="931">
                  <c:v>344017.0895597862</c:v>
                </c:pt>
                <c:pt idx="932">
                  <c:v>344017.0895597862</c:v>
                </c:pt>
                <c:pt idx="933">
                  <c:v>344017.0895597862</c:v>
                </c:pt>
                <c:pt idx="934">
                  <c:v>344017.0895597862</c:v>
                </c:pt>
                <c:pt idx="935">
                  <c:v>344017.0895597862</c:v>
                </c:pt>
                <c:pt idx="936">
                  <c:v>344017.0895597862</c:v>
                </c:pt>
                <c:pt idx="937">
                  <c:v>344017.0895597862</c:v>
                </c:pt>
                <c:pt idx="938">
                  <c:v>344017.0895597862</c:v>
                </c:pt>
                <c:pt idx="939">
                  <c:v>344017.0895597862</c:v>
                </c:pt>
                <c:pt idx="940">
                  <c:v>344017.0895597862</c:v>
                </c:pt>
                <c:pt idx="941">
                  <c:v>344017.0895597862</c:v>
                </c:pt>
                <c:pt idx="942">
                  <c:v>344017.0895597862</c:v>
                </c:pt>
                <c:pt idx="943">
                  <c:v>344017.0895597862</c:v>
                </c:pt>
                <c:pt idx="944">
                  <c:v>344017.0895597862</c:v>
                </c:pt>
                <c:pt idx="945">
                  <c:v>344017.0895597862</c:v>
                </c:pt>
                <c:pt idx="946">
                  <c:v>344017.0895597862</c:v>
                </c:pt>
                <c:pt idx="947">
                  <c:v>344017.0895597862</c:v>
                </c:pt>
                <c:pt idx="948">
                  <c:v>344017.0895597862</c:v>
                </c:pt>
                <c:pt idx="949">
                  <c:v>344017.0895597862</c:v>
                </c:pt>
                <c:pt idx="950">
                  <c:v>344017.0895597862</c:v>
                </c:pt>
                <c:pt idx="951">
                  <c:v>344017.0895597862</c:v>
                </c:pt>
                <c:pt idx="952">
                  <c:v>344017.0895597862</c:v>
                </c:pt>
                <c:pt idx="953">
                  <c:v>344017.0895597862</c:v>
                </c:pt>
                <c:pt idx="954">
                  <c:v>344017.0895597862</c:v>
                </c:pt>
                <c:pt idx="955">
                  <c:v>344017.0895597862</c:v>
                </c:pt>
                <c:pt idx="956">
                  <c:v>344017.0895597862</c:v>
                </c:pt>
                <c:pt idx="957">
                  <c:v>344017.0895597862</c:v>
                </c:pt>
                <c:pt idx="958">
                  <c:v>344017.0895597862</c:v>
                </c:pt>
                <c:pt idx="959">
                  <c:v>344017.0895597862</c:v>
                </c:pt>
                <c:pt idx="960">
                  <c:v>344017.0895597862</c:v>
                </c:pt>
                <c:pt idx="961">
                  <c:v>344017.0895597862</c:v>
                </c:pt>
                <c:pt idx="962">
                  <c:v>344017.0895597862</c:v>
                </c:pt>
                <c:pt idx="963">
                  <c:v>344017.0895597862</c:v>
                </c:pt>
                <c:pt idx="964">
                  <c:v>344017.0895597862</c:v>
                </c:pt>
                <c:pt idx="965">
                  <c:v>344017.0895597862</c:v>
                </c:pt>
                <c:pt idx="966">
                  <c:v>344017.0895597862</c:v>
                </c:pt>
                <c:pt idx="967">
                  <c:v>344017.0895597862</c:v>
                </c:pt>
                <c:pt idx="968">
                  <c:v>344017.0895597862</c:v>
                </c:pt>
                <c:pt idx="969">
                  <c:v>344017.0895597862</c:v>
                </c:pt>
                <c:pt idx="970">
                  <c:v>344017.0895597862</c:v>
                </c:pt>
                <c:pt idx="971">
                  <c:v>344017.0895597862</c:v>
                </c:pt>
                <c:pt idx="972">
                  <c:v>344017.0895597862</c:v>
                </c:pt>
                <c:pt idx="973">
                  <c:v>344017.0895597862</c:v>
                </c:pt>
                <c:pt idx="974">
                  <c:v>344017.0895597862</c:v>
                </c:pt>
                <c:pt idx="975">
                  <c:v>344017.0895597862</c:v>
                </c:pt>
                <c:pt idx="976">
                  <c:v>344017.0895597862</c:v>
                </c:pt>
                <c:pt idx="977">
                  <c:v>344017.0895597862</c:v>
                </c:pt>
                <c:pt idx="978">
                  <c:v>344017.0895597862</c:v>
                </c:pt>
                <c:pt idx="979">
                  <c:v>344017.0895597862</c:v>
                </c:pt>
                <c:pt idx="980">
                  <c:v>344017.0895597862</c:v>
                </c:pt>
                <c:pt idx="981">
                  <c:v>344017.0895597862</c:v>
                </c:pt>
                <c:pt idx="982">
                  <c:v>344017.0895597862</c:v>
                </c:pt>
                <c:pt idx="983">
                  <c:v>344017.0895597862</c:v>
                </c:pt>
                <c:pt idx="984">
                  <c:v>344017.0895597862</c:v>
                </c:pt>
                <c:pt idx="985">
                  <c:v>344017.0895597862</c:v>
                </c:pt>
                <c:pt idx="986">
                  <c:v>344017.0895597862</c:v>
                </c:pt>
                <c:pt idx="987">
                  <c:v>344017.0895597862</c:v>
                </c:pt>
                <c:pt idx="988">
                  <c:v>344294.93355623062</c:v>
                </c:pt>
                <c:pt idx="989">
                  <c:v>347607.66495984688</c:v>
                </c:pt>
                <c:pt idx="990">
                  <c:v>354298.11748958396</c:v>
                </c:pt>
                <c:pt idx="991">
                  <c:v>362638.71365405922</c:v>
                </c:pt>
                <c:pt idx="992">
                  <c:v>370818.76800824911</c:v>
                </c:pt>
                <c:pt idx="993">
                  <c:v>377201.78404990537</c:v>
                </c:pt>
                <c:pt idx="994">
                  <c:v>381096.73978941824</c:v>
                </c:pt>
                <c:pt idx="995">
                  <c:v>383630.36542765779</c:v>
                </c:pt>
                <c:pt idx="996">
                  <c:v>386746.56116338912</c:v>
                </c:pt>
                <c:pt idx="997">
                  <c:v>391151.67388516694</c:v>
                </c:pt>
                <c:pt idx="998">
                  <c:v>396247.12246852805</c:v>
                </c:pt>
                <c:pt idx="999">
                  <c:v>400908.15230305446</c:v>
                </c:pt>
                <c:pt idx="1000">
                  <c:v>403908.76571039384</c:v>
                </c:pt>
                <c:pt idx="1001">
                  <c:v>405712.70528688532</c:v>
                </c:pt>
                <c:pt idx="1002">
                  <c:v>406090.4784762343</c:v>
                </c:pt>
                <c:pt idx="1003">
                  <c:v>406090.4784762343</c:v>
                </c:pt>
                <c:pt idx="1004">
                  <c:v>406090.4784762343</c:v>
                </c:pt>
                <c:pt idx="1005">
                  <c:v>406090.4784762343</c:v>
                </c:pt>
                <c:pt idx="1006">
                  <c:v>406090.4784762343</c:v>
                </c:pt>
                <c:pt idx="1007">
                  <c:v>406090.4784762343</c:v>
                </c:pt>
                <c:pt idx="1008">
                  <c:v>406090.4784762343</c:v>
                </c:pt>
                <c:pt idx="1009">
                  <c:v>406090.4784762343</c:v>
                </c:pt>
                <c:pt idx="1010">
                  <c:v>406090.4784762343</c:v>
                </c:pt>
                <c:pt idx="1011">
                  <c:v>406090.4784762343</c:v>
                </c:pt>
                <c:pt idx="1012">
                  <c:v>406090.4784762343</c:v>
                </c:pt>
                <c:pt idx="1013">
                  <c:v>406090.4784762343</c:v>
                </c:pt>
                <c:pt idx="1014">
                  <c:v>406090.4784762343</c:v>
                </c:pt>
                <c:pt idx="1015">
                  <c:v>406090.4784762343</c:v>
                </c:pt>
                <c:pt idx="1016">
                  <c:v>406090.4784762343</c:v>
                </c:pt>
                <c:pt idx="1017">
                  <c:v>406090.4784762343</c:v>
                </c:pt>
                <c:pt idx="1018">
                  <c:v>406090.4784762343</c:v>
                </c:pt>
                <c:pt idx="1019">
                  <c:v>406090.4784762343</c:v>
                </c:pt>
                <c:pt idx="1020">
                  <c:v>406090.4784762343</c:v>
                </c:pt>
                <c:pt idx="1021">
                  <c:v>406090.4784762343</c:v>
                </c:pt>
                <c:pt idx="1022">
                  <c:v>406090.4784762343</c:v>
                </c:pt>
                <c:pt idx="1023">
                  <c:v>406090.4784762343</c:v>
                </c:pt>
                <c:pt idx="1024">
                  <c:v>406090.4784762343</c:v>
                </c:pt>
                <c:pt idx="1025">
                  <c:v>406090.4784762343</c:v>
                </c:pt>
                <c:pt idx="1026">
                  <c:v>406090.4784762343</c:v>
                </c:pt>
                <c:pt idx="1027">
                  <c:v>406090.4784762343</c:v>
                </c:pt>
                <c:pt idx="1028">
                  <c:v>406090.4784762343</c:v>
                </c:pt>
                <c:pt idx="1029">
                  <c:v>406090.4784762343</c:v>
                </c:pt>
                <c:pt idx="1030">
                  <c:v>406090.4784762343</c:v>
                </c:pt>
                <c:pt idx="1031">
                  <c:v>406090.4784762343</c:v>
                </c:pt>
                <c:pt idx="1032">
                  <c:v>406090.4784762343</c:v>
                </c:pt>
                <c:pt idx="1033">
                  <c:v>406090.4784762343</c:v>
                </c:pt>
                <c:pt idx="1034">
                  <c:v>406090.4784762343</c:v>
                </c:pt>
                <c:pt idx="1035">
                  <c:v>406090.4784762343</c:v>
                </c:pt>
                <c:pt idx="1036">
                  <c:v>406090.4784762343</c:v>
                </c:pt>
                <c:pt idx="1037">
                  <c:v>406090.4784762343</c:v>
                </c:pt>
                <c:pt idx="1038">
                  <c:v>406090.4784762343</c:v>
                </c:pt>
                <c:pt idx="1039">
                  <c:v>406090.4784762343</c:v>
                </c:pt>
                <c:pt idx="1040">
                  <c:v>406090.4784762343</c:v>
                </c:pt>
                <c:pt idx="1041">
                  <c:v>406090.4784762343</c:v>
                </c:pt>
                <c:pt idx="1042">
                  <c:v>406090.4784762343</c:v>
                </c:pt>
                <c:pt idx="1043">
                  <c:v>406090.4784762343</c:v>
                </c:pt>
                <c:pt idx="1044">
                  <c:v>406090.4784762343</c:v>
                </c:pt>
                <c:pt idx="1045">
                  <c:v>406090.4784762343</c:v>
                </c:pt>
                <c:pt idx="1046">
                  <c:v>406090.4784762343</c:v>
                </c:pt>
                <c:pt idx="1047">
                  <c:v>406090.4784762343</c:v>
                </c:pt>
                <c:pt idx="1048">
                  <c:v>406090.4784762343</c:v>
                </c:pt>
                <c:pt idx="1049">
                  <c:v>406090.4784762343</c:v>
                </c:pt>
                <c:pt idx="1050">
                  <c:v>406090.4784762343</c:v>
                </c:pt>
                <c:pt idx="1051">
                  <c:v>406090.4784762343</c:v>
                </c:pt>
                <c:pt idx="1052">
                  <c:v>406090.4784762343</c:v>
                </c:pt>
                <c:pt idx="1053">
                  <c:v>406090.4784762343</c:v>
                </c:pt>
                <c:pt idx="1054">
                  <c:v>406090.4784762343</c:v>
                </c:pt>
                <c:pt idx="1055">
                  <c:v>406090.4784762343</c:v>
                </c:pt>
                <c:pt idx="1056">
                  <c:v>406090.4784762343</c:v>
                </c:pt>
                <c:pt idx="1057">
                  <c:v>406090.4784762343</c:v>
                </c:pt>
                <c:pt idx="1058">
                  <c:v>406090.4784762343</c:v>
                </c:pt>
                <c:pt idx="1059">
                  <c:v>406090.4784762343</c:v>
                </c:pt>
                <c:pt idx="1060">
                  <c:v>406090.4784762343</c:v>
                </c:pt>
                <c:pt idx="1061">
                  <c:v>406090.4784762343</c:v>
                </c:pt>
                <c:pt idx="1062">
                  <c:v>406090.4784762343</c:v>
                </c:pt>
                <c:pt idx="1063">
                  <c:v>406090.4784762343</c:v>
                </c:pt>
                <c:pt idx="1064">
                  <c:v>406090.4784762343</c:v>
                </c:pt>
                <c:pt idx="1065">
                  <c:v>406090.4784762343</c:v>
                </c:pt>
                <c:pt idx="1066">
                  <c:v>406090.4784762343</c:v>
                </c:pt>
                <c:pt idx="1067">
                  <c:v>406090.4784762343</c:v>
                </c:pt>
                <c:pt idx="1068">
                  <c:v>406090.4784762343</c:v>
                </c:pt>
                <c:pt idx="1069">
                  <c:v>406090.4784762343</c:v>
                </c:pt>
                <c:pt idx="1070">
                  <c:v>406090.4784762343</c:v>
                </c:pt>
                <c:pt idx="1071">
                  <c:v>406090.4784762343</c:v>
                </c:pt>
                <c:pt idx="1072">
                  <c:v>406090.4784762343</c:v>
                </c:pt>
                <c:pt idx="1073">
                  <c:v>406090.4784762343</c:v>
                </c:pt>
                <c:pt idx="1074">
                  <c:v>406090.4784762343</c:v>
                </c:pt>
                <c:pt idx="1075">
                  <c:v>406090.4784762343</c:v>
                </c:pt>
                <c:pt idx="1076">
                  <c:v>406090.4784762343</c:v>
                </c:pt>
                <c:pt idx="1077">
                  <c:v>406090.4784762343</c:v>
                </c:pt>
                <c:pt idx="1078">
                  <c:v>406090.4784762343</c:v>
                </c:pt>
                <c:pt idx="1079">
                  <c:v>406090.4784762343</c:v>
                </c:pt>
                <c:pt idx="1080">
                  <c:v>406090.4784762343</c:v>
                </c:pt>
                <c:pt idx="1081">
                  <c:v>406090.4784762343</c:v>
                </c:pt>
                <c:pt idx="1082">
                  <c:v>406090.4784762343</c:v>
                </c:pt>
                <c:pt idx="1083">
                  <c:v>406090.4784762343</c:v>
                </c:pt>
                <c:pt idx="1084">
                  <c:v>406090.4784762343</c:v>
                </c:pt>
                <c:pt idx="1085">
                  <c:v>406090.4784762343</c:v>
                </c:pt>
                <c:pt idx="1086">
                  <c:v>406090.4784762343</c:v>
                </c:pt>
                <c:pt idx="1087">
                  <c:v>406090.4784762343</c:v>
                </c:pt>
                <c:pt idx="1088">
                  <c:v>406090.4784762343</c:v>
                </c:pt>
                <c:pt idx="1089">
                  <c:v>406090.4784762343</c:v>
                </c:pt>
                <c:pt idx="1090">
                  <c:v>406090.4784762343</c:v>
                </c:pt>
                <c:pt idx="1091">
                  <c:v>406090.4784762343</c:v>
                </c:pt>
                <c:pt idx="1092">
                  <c:v>406090.4784762343</c:v>
                </c:pt>
                <c:pt idx="1093">
                  <c:v>406090.4784762343</c:v>
                </c:pt>
                <c:pt idx="1094">
                  <c:v>406090.4784762343</c:v>
                </c:pt>
                <c:pt idx="1095">
                  <c:v>406090.4784762343</c:v>
                </c:pt>
                <c:pt idx="1096">
                  <c:v>406090.4784762343</c:v>
                </c:pt>
                <c:pt idx="1097">
                  <c:v>406090.4784762343</c:v>
                </c:pt>
                <c:pt idx="1098">
                  <c:v>406090.4784762343</c:v>
                </c:pt>
                <c:pt idx="1099">
                  <c:v>406090.4784762343</c:v>
                </c:pt>
                <c:pt idx="1100">
                  <c:v>406090.4784762343</c:v>
                </c:pt>
                <c:pt idx="1101">
                  <c:v>406090.4784762343</c:v>
                </c:pt>
                <c:pt idx="1102">
                  <c:v>406090.4784762343</c:v>
                </c:pt>
                <c:pt idx="1103">
                  <c:v>406090.4784762343</c:v>
                </c:pt>
                <c:pt idx="1104">
                  <c:v>406090.4784762343</c:v>
                </c:pt>
                <c:pt idx="1105">
                  <c:v>406090.4784762343</c:v>
                </c:pt>
                <c:pt idx="1106">
                  <c:v>406090.4784762343</c:v>
                </c:pt>
                <c:pt idx="1107">
                  <c:v>406090.4784762343</c:v>
                </c:pt>
                <c:pt idx="1108">
                  <c:v>406090.4784762343</c:v>
                </c:pt>
                <c:pt idx="1109">
                  <c:v>406090.4784762343</c:v>
                </c:pt>
                <c:pt idx="1110">
                  <c:v>406090.4784762343</c:v>
                </c:pt>
                <c:pt idx="1111">
                  <c:v>406090.4784762343</c:v>
                </c:pt>
                <c:pt idx="1112">
                  <c:v>406090.4784762343</c:v>
                </c:pt>
                <c:pt idx="1113">
                  <c:v>406090.4784762343</c:v>
                </c:pt>
                <c:pt idx="1114">
                  <c:v>406090.4784762343</c:v>
                </c:pt>
                <c:pt idx="1115">
                  <c:v>406090.4784762343</c:v>
                </c:pt>
                <c:pt idx="1116">
                  <c:v>406090.4784762343</c:v>
                </c:pt>
                <c:pt idx="1117">
                  <c:v>406090.4784762343</c:v>
                </c:pt>
                <c:pt idx="1118">
                  <c:v>406090.4784762343</c:v>
                </c:pt>
                <c:pt idx="1119">
                  <c:v>406090.4784762343</c:v>
                </c:pt>
                <c:pt idx="1120">
                  <c:v>406090.4784762343</c:v>
                </c:pt>
                <c:pt idx="1121">
                  <c:v>406090.4784762343</c:v>
                </c:pt>
                <c:pt idx="1122">
                  <c:v>406090.4784762343</c:v>
                </c:pt>
                <c:pt idx="1123">
                  <c:v>406090.4784762343</c:v>
                </c:pt>
                <c:pt idx="1124">
                  <c:v>406090.4784762343</c:v>
                </c:pt>
                <c:pt idx="1125">
                  <c:v>406090.4784762343</c:v>
                </c:pt>
                <c:pt idx="1126">
                  <c:v>406090.4784762343</c:v>
                </c:pt>
                <c:pt idx="1127">
                  <c:v>406090.4784762343</c:v>
                </c:pt>
                <c:pt idx="1128">
                  <c:v>406090.4784762343</c:v>
                </c:pt>
                <c:pt idx="1129">
                  <c:v>406090.4784762343</c:v>
                </c:pt>
                <c:pt idx="1130">
                  <c:v>406090.4784762343</c:v>
                </c:pt>
                <c:pt idx="1131">
                  <c:v>406090.4784762343</c:v>
                </c:pt>
                <c:pt idx="1132">
                  <c:v>406090.4784762343</c:v>
                </c:pt>
                <c:pt idx="1133">
                  <c:v>406090.4784762343</c:v>
                </c:pt>
                <c:pt idx="1134">
                  <c:v>406090.4784762343</c:v>
                </c:pt>
                <c:pt idx="1135">
                  <c:v>407262.55739246192</c:v>
                </c:pt>
                <c:pt idx="1136">
                  <c:v>411282.30475848471</c:v>
                </c:pt>
                <c:pt idx="1137">
                  <c:v>419186.97224160616</c:v>
                </c:pt>
                <c:pt idx="1138">
                  <c:v>430278.3139502065</c:v>
                </c:pt>
                <c:pt idx="1139">
                  <c:v>443804.02344310784</c:v>
                </c:pt>
                <c:pt idx="1140">
                  <c:v>459608.53484381054</c:v>
                </c:pt>
                <c:pt idx="1141">
                  <c:v>474953.52524699189</c:v>
                </c:pt>
                <c:pt idx="1142">
                  <c:v>487224.66501914617</c:v>
                </c:pt>
                <c:pt idx="1143">
                  <c:v>497883.10700500698</c:v>
                </c:pt>
                <c:pt idx="1144">
                  <c:v>507077.91755080211</c:v>
                </c:pt>
                <c:pt idx="1145">
                  <c:v>514287.48865130462</c:v>
                </c:pt>
                <c:pt idx="1146">
                  <c:v>519976.52313542424</c:v>
                </c:pt>
                <c:pt idx="1147">
                  <c:v>524703.6901879959</c:v>
                </c:pt>
                <c:pt idx="1148">
                  <c:v>528431.50308848941</c:v>
                </c:pt>
                <c:pt idx="1149">
                  <c:v>531410.58299393335</c:v>
                </c:pt>
                <c:pt idx="1150">
                  <c:v>533851.57423355733</c:v>
                </c:pt>
                <c:pt idx="1151">
                  <c:v>535785.17334673053</c:v>
                </c:pt>
                <c:pt idx="1152">
                  <c:v>537262.64362320746</c:v>
                </c:pt>
                <c:pt idx="1153">
                  <c:v>538170.05511258123</c:v>
                </c:pt>
                <c:pt idx="1154">
                  <c:v>538911.2404804742</c:v>
                </c:pt>
                <c:pt idx="1155">
                  <c:v>539062.93631690519</c:v>
                </c:pt>
                <c:pt idx="1156">
                  <c:v>539062.93631690519</c:v>
                </c:pt>
                <c:pt idx="1157">
                  <c:v>539062.93631690519</c:v>
                </c:pt>
                <c:pt idx="1158">
                  <c:v>539062.93631690519</c:v>
                </c:pt>
                <c:pt idx="1159">
                  <c:v>539062.93631690519</c:v>
                </c:pt>
                <c:pt idx="1160">
                  <c:v>539062.93631690519</c:v>
                </c:pt>
                <c:pt idx="1161">
                  <c:v>539062.93631690519</c:v>
                </c:pt>
                <c:pt idx="1162">
                  <c:v>539062.93631690519</c:v>
                </c:pt>
                <c:pt idx="1163">
                  <c:v>539062.93631690519</c:v>
                </c:pt>
                <c:pt idx="1164">
                  <c:v>539062.93631690519</c:v>
                </c:pt>
                <c:pt idx="1165">
                  <c:v>539062.93631690519</c:v>
                </c:pt>
                <c:pt idx="1166">
                  <c:v>539062.93631690519</c:v>
                </c:pt>
                <c:pt idx="1167">
                  <c:v>539062.93631690519</c:v>
                </c:pt>
                <c:pt idx="1168">
                  <c:v>539062.93631690519</c:v>
                </c:pt>
                <c:pt idx="1169">
                  <c:v>539062.93631690519</c:v>
                </c:pt>
                <c:pt idx="1170">
                  <c:v>539062.93631690519</c:v>
                </c:pt>
                <c:pt idx="1171">
                  <c:v>539062.93631690519</c:v>
                </c:pt>
                <c:pt idx="1172">
                  <c:v>539062.93631690519</c:v>
                </c:pt>
                <c:pt idx="1173">
                  <c:v>539062.93631690519</c:v>
                </c:pt>
                <c:pt idx="1174">
                  <c:v>539062.93631690519</c:v>
                </c:pt>
                <c:pt idx="1175">
                  <c:v>539062.93631690519</c:v>
                </c:pt>
                <c:pt idx="1176">
                  <c:v>539062.93631690519</c:v>
                </c:pt>
                <c:pt idx="1177">
                  <c:v>539062.93631690519</c:v>
                </c:pt>
                <c:pt idx="1178">
                  <c:v>539062.93631690519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7E-4584-9F0D-412BC7EF5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603039"/>
        <c:axId val="288595135"/>
      </c:lineChart>
      <c:catAx>
        <c:axId val="288603039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Total Elapsed Time (sec)</a:t>
                </a:r>
              </a:p>
            </c:rich>
          </c:tx>
          <c:layout>
            <c:manualLayout>
              <c:xMode val="edge"/>
              <c:yMode val="edge"/>
              <c:x val="0.41060571723230194"/>
              <c:y val="0.916309771494170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595135"/>
        <c:crosses val="autoZero"/>
        <c:auto val="1"/>
        <c:lblAlgn val="ctr"/>
        <c:lblOffset val="100"/>
        <c:noMultiLvlLbl val="0"/>
      </c:catAx>
      <c:valAx>
        <c:axId val="288595135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Energy</a:t>
                </a:r>
                <a:r>
                  <a:rPr lang="en-GB" sz="1200" baseline="0"/>
                  <a:t> (J)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603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9.3291678823708105E-2"/>
          <c:y val="7.8748717166634258E-2"/>
          <c:w val="0.8892913236266714"/>
          <c:h val="0.1225539514733717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tmp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146051</xdr:colOff>
      <xdr:row>45</xdr:row>
      <xdr:rowOff>83344</xdr:rowOff>
    </xdr:from>
    <xdr:to>
      <xdr:col>2</xdr:col>
      <xdr:colOff>936129</xdr:colOff>
      <xdr:row>63</xdr:row>
      <xdr:rowOff>47793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76ECA17-621C-7F1D-F240-20B82379A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51" y="8131969"/>
          <a:ext cx="3550627" cy="3179138"/>
        </a:xfrm>
        <a:prstGeom prst="rect">
          <a:avLst/>
        </a:prstGeom>
      </xdr:spPr>
    </xdr:pic>
    <xdr:clientData/>
  </xdr:twoCellAnchor>
  <xdr:twoCellAnchor>
    <xdr:from>
      <xdr:col>36</xdr:col>
      <xdr:colOff>550862</xdr:colOff>
      <xdr:row>2</xdr:row>
      <xdr:rowOff>154782</xdr:rowOff>
    </xdr:from>
    <xdr:to>
      <xdr:col>45</xdr:col>
      <xdr:colOff>464342</xdr:colOff>
      <xdr:row>23</xdr:row>
      <xdr:rowOff>56357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6AD16A-A9BE-6A31-FFAA-876002B2EA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36</xdr:col>
      <xdr:colOff>535384</xdr:colOff>
      <xdr:row>24</xdr:row>
      <xdr:rowOff>21432</xdr:rowOff>
    </xdr:from>
    <xdr:to>
      <xdr:col>45</xdr:col>
      <xdr:colOff>357187</xdr:colOff>
      <xdr:row>42</xdr:row>
      <xdr:rowOff>142875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F362DE8-9CA7-7305-BD0D-F15DFB27EB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547688</xdr:colOff>
      <xdr:row>44</xdr:row>
      <xdr:rowOff>23813</xdr:rowOff>
    </xdr:from>
    <xdr:to>
      <xdr:col>45</xdr:col>
      <xdr:colOff>327024</xdr:colOff>
      <xdr:row>62</xdr:row>
      <xdr:rowOff>154781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D0BF6E6-C1F1-DEA1-E67B-1C2086F02E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36</xdr:col>
      <xdr:colOff>551007</xdr:colOff>
      <xdr:row>64</xdr:row>
      <xdr:rowOff>77642</xdr:rowOff>
    </xdr:from>
    <xdr:to>
      <xdr:col>45</xdr:col>
      <xdr:colOff>294409</xdr:colOff>
      <xdr:row>82</xdr:row>
      <xdr:rowOff>17318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37C5595-7803-9209-FB8C-37F5D256DA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566964</xdr:colOff>
      <xdr:row>83</xdr:row>
      <xdr:rowOff>170543</xdr:rowOff>
    </xdr:from>
    <xdr:to>
      <xdr:col>45</xdr:col>
      <xdr:colOff>244927</xdr:colOff>
      <xdr:row>100</xdr:row>
      <xdr:rowOff>172358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5F942A7-5B58-C8A3-3DE9-AEE2A35BB3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36</xdr:col>
      <xdr:colOff>258537</xdr:colOff>
      <xdr:row>104</xdr:row>
      <xdr:rowOff>64861</xdr:rowOff>
    </xdr:from>
    <xdr:to>
      <xdr:col>45</xdr:col>
      <xdr:colOff>581026</xdr:colOff>
      <xdr:row>122</xdr:row>
      <xdr:rowOff>40821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F26BAE9-5F8E-4421-0141-B67F7F97EE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499A2-A644-483D-BC21-7A979EA9CAE1}">
  <dimension ref="A1:AU1182"/>
  <sheetViews>
    <sheetView tabSelected="1" topLeftCell="A29" zoomScale="70" zoomScaleNormal="70" workbookViewId="0">
      <selection activeCell="AH17" sqref="AH17"/>
    </sheetView>
  </sheetViews>
  <sheetFormatPr defaultRowHeight="14.5" x14ac:dyDescent="0.35"/>
  <cols>
    <col min="2" max="2" width="30.90625" bestFit="1" customWidth="1"/>
    <col min="3" max="3" width="14.1796875" bestFit="1" customWidth="1"/>
    <col min="11" max="11" width="9.36328125" bestFit="1" customWidth="1"/>
    <col min="12" max="12" width="24.36328125" bestFit="1" customWidth="1"/>
    <col min="13" max="13" width="13.1796875" customWidth="1"/>
    <col min="14" max="14" width="11.453125" bestFit="1" customWidth="1"/>
    <col min="15" max="15" width="15" bestFit="1" customWidth="1"/>
    <col min="16" max="17" width="22.6328125" bestFit="1" customWidth="1"/>
    <col min="18" max="18" width="27.26953125" customWidth="1"/>
    <col min="19" max="19" width="22.36328125" bestFit="1" customWidth="1"/>
    <col min="20" max="20" width="28.7265625" bestFit="1" customWidth="1"/>
    <col min="21" max="21" width="35.1796875" bestFit="1" customWidth="1"/>
    <col min="22" max="22" width="6.6328125" bestFit="1" customWidth="1"/>
    <col min="23" max="23" width="25.08984375" bestFit="1" customWidth="1"/>
    <col min="24" max="24" width="26.54296875" bestFit="1" customWidth="1"/>
    <col min="25" max="25" width="48" bestFit="1" customWidth="1"/>
    <col min="26" max="26" width="53.1796875" bestFit="1" customWidth="1"/>
    <col min="27" max="27" width="23.1796875" bestFit="1" customWidth="1"/>
    <col min="28" max="28" width="21.36328125" bestFit="1" customWidth="1"/>
    <col min="29" max="29" width="17.453125" customWidth="1"/>
    <col min="30" max="30" width="16.90625" bestFit="1" customWidth="1"/>
    <col min="31" max="31" width="30.26953125" bestFit="1" customWidth="1"/>
    <col min="32" max="32" width="32.453125" bestFit="1" customWidth="1"/>
  </cols>
  <sheetData>
    <row r="1" spans="1:47" ht="15.5" x14ac:dyDescent="0.35">
      <c r="A1" s="17"/>
      <c r="B1" s="17"/>
      <c r="C1" s="17"/>
      <c r="D1" s="17"/>
    </row>
    <row r="2" spans="1:47" ht="15" customHeight="1" x14ac:dyDescent="0.35">
      <c r="A2" s="17"/>
      <c r="B2" s="20" t="s">
        <v>0</v>
      </c>
      <c r="C2" s="18"/>
      <c r="D2" s="17"/>
      <c r="L2" s="8" t="s">
        <v>35</v>
      </c>
      <c r="M2" s="8" t="s">
        <v>27</v>
      </c>
      <c r="N2" s="8" t="s">
        <v>28</v>
      </c>
      <c r="O2" s="7" t="s">
        <v>36</v>
      </c>
      <c r="P2" s="7" t="s">
        <v>37</v>
      </c>
      <c r="Q2" s="7" t="s">
        <v>37</v>
      </c>
      <c r="R2" s="7" t="s">
        <v>38</v>
      </c>
      <c r="S2" s="7" t="s">
        <v>39</v>
      </c>
      <c r="T2" s="7" t="s">
        <v>39</v>
      </c>
      <c r="U2" s="7" t="s">
        <v>40</v>
      </c>
      <c r="V2" s="7" t="s">
        <v>29</v>
      </c>
      <c r="W2" s="8" t="s">
        <v>31</v>
      </c>
      <c r="X2" s="8" t="s">
        <v>30</v>
      </c>
      <c r="Y2" s="9" t="s">
        <v>33</v>
      </c>
      <c r="Z2" s="7" t="s">
        <v>34</v>
      </c>
      <c r="AA2" s="8" t="s">
        <v>42</v>
      </c>
      <c r="AB2" s="8" t="s">
        <v>43</v>
      </c>
      <c r="AC2" s="8" t="s">
        <v>45</v>
      </c>
      <c r="AD2" s="8" t="s">
        <v>46</v>
      </c>
      <c r="AE2" s="8" t="s">
        <v>47</v>
      </c>
      <c r="AF2" s="8" t="s">
        <v>48</v>
      </c>
    </row>
    <row r="3" spans="1:47" ht="15.5" x14ac:dyDescent="0.35">
      <c r="A3" s="17"/>
      <c r="B3" s="20" t="s">
        <v>25</v>
      </c>
      <c r="C3" s="21">
        <v>7575</v>
      </c>
      <c r="D3" s="17"/>
      <c r="L3" s="14">
        <f t="shared" ref="L3:L66" si="0">C$3*Z4</f>
        <v>0</v>
      </c>
      <c r="M3" s="14">
        <f t="shared" ref="M3:M66" si="1">Y4/3.6</f>
        <v>0</v>
      </c>
      <c r="N3" s="14">
        <f>(0.5*C$4)*C$6*C$8*M3^2</f>
        <v>0</v>
      </c>
      <c r="O3" s="14">
        <f>(N3+C$9+L3)*M3</f>
        <v>0</v>
      </c>
      <c r="P3" s="14">
        <f>IF(O3&gt;0,1,0)</f>
        <v>0</v>
      </c>
      <c r="Q3" s="14">
        <f>IF(P3=1,O3,0)</f>
        <v>0</v>
      </c>
      <c r="R3" s="14">
        <v>0</v>
      </c>
      <c r="S3" s="14">
        <f>IF(O3&lt;0,1,0)</f>
        <v>0</v>
      </c>
      <c r="T3" s="14">
        <f t="shared" ref="T3:T66" si="2">(IF(S3=1,O3,0))*-1</f>
        <v>0</v>
      </c>
      <c r="U3" s="14">
        <v>0</v>
      </c>
      <c r="V3" s="5" t="s">
        <v>32</v>
      </c>
      <c r="W3" s="5">
        <v>0</v>
      </c>
      <c r="X3" s="5">
        <v>0</v>
      </c>
      <c r="Y3" s="6">
        <v>0</v>
      </c>
      <c r="Z3" s="13">
        <v>0</v>
      </c>
      <c r="AA3" s="27">
        <f>IF(Z3&lt;=0,1,0)</f>
        <v>1</v>
      </c>
      <c r="AB3" s="28"/>
      <c r="AC3" s="29">
        <f>0.5*C$3*M3^2</f>
        <v>0</v>
      </c>
      <c r="AD3" s="29">
        <f>AC3-AC4</f>
        <v>0</v>
      </c>
      <c r="AE3" s="29">
        <f>U3*0.35</f>
        <v>0</v>
      </c>
      <c r="AF3" s="29">
        <f>U3*0.3</f>
        <v>0</v>
      </c>
    </row>
    <row r="4" spans="1:47" ht="15.5" x14ac:dyDescent="0.35">
      <c r="A4" s="17"/>
      <c r="B4" s="20" t="s">
        <v>24</v>
      </c>
      <c r="C4" s="21">
        <f>C26</f>
        <v>6.0309000000000008</v>
      </c>
      <c r="D4" s="17"/>
      <c r="K4" s="10"/>
      <c r="L4" s="11">
        <f t="shared" si="0"/>
        <v>0</v>
      </c>
      <c r="M4" s="11">
        <f t="shared" si="1"/>
        <v>0</v>
      </c>
      <c r="N4" s="11">
        <f t="shared" ref="N4:N67" si="3">(0.5*C$4)*C$6*C$8*M4^2</f>
        <v>0</v>
      </c>
      <c r="O4" s="11">
        <f t="shared" ref="O4:O67" si="4">(N4+C$9+L4)*M4</f>
        <v>0</v>
      </c>
      <c r="P4" s="11">
        <f t="shared" ref="P4:P67" si="5">IF(O4&gt;0,1,0)</f>
        <v>0</v>
      </c>
      <c r="Q4" s="11">
        <f t="shared" ref="Q4:Q67" si="6">IF(P4=1,O4,0)</f>
        <v>0</v>
      </c>
      <c r="R4" s="11">
        <f>Q4+R3</f>
        <v>0</v>
      </c>
      <c r="S4" s="11">
        <f t="shared" ref="S4:S67" si="7">IF(O4&lt;0,1,0)</f>
        <v>0</v>
      </c>
      <c r="T4" s="11">
        <f t="shared" si="2"/>
        <v>0</v>
      </c>
      <c r="U4" s="11">
        <f>T4+U3</f>
        <v>0</v>
      </c>
      <c r="V4" s="1" t="s">
        <v>32</v>
      </c>
      <c r="W4" s="1">
        <v>1</v>
      </c>
      <c r="X4" s="1">
        <v>1</v>
      </c>
      <c r="Y4" s="2">
        <v>0</v>
      </c>
      <c r="Z4" s="11">
        <f>($Y3-$U1)/2/3.6</f>
        <v>0</v>
      </c>
      <c r="AA4" s="1">
        <f t="shared" ref="AA4:AA67" si="8">IF(Z4&lt;=0,1,0)</f>
        <v>1</v>
      </c>
      <c r="AB4" s="23"/>
      <c r="AC4" s="11">
        <f t="shared" ref="AC4:AC67" si="9">0.5*C$3*M4^2</f>
        <v>0</v>
      </c>
      <c r="AD4" s="11">
        <f t="shared" ref="AD4:AD67" si="10">AC4-AC5</f>
        <v>0</v>
      </c>
      <c r="AE4" s="11">
        <f t="shared" ref="AE4:AE67" si="11">U4*0.35</f>
        <v>0</v>
      </c>
      <c r="AF4" s="11">
        <f t="shared" ref="AF4:AF67" si="12">U4*0.3</f>
        <v>0</v>
      </c>
    </row>
    <row r="5" spans="1:47" ht="15.5" x14ac:dyDescent="0.35">
      <c r="A5" s="17"/>
      <c r="B5" s="20" t="s">
        <v>23</v>
      </c>
      <c r="C5" s="21">
        <v>175000</v>
      </c>
      <c r="D5" s="17"/>
      <c r="K5" s="10"/>
      <c r="L5" s="11">
        <f t="shared" si="0"/>
        <v>0</v>
      </c>
      <c r="M5" s="11">
        <f t="shared" si="1"/>
        <v>0</v>
      </c>
      <c r="N5" s="11">
        <f t="shared" si="3"/>
        <v>0</v>
      </c>
      <c r="O5" s="11">
        <f t="shared" si="4"/>
        <v>0</v>
      </c>
      <c r="P5" s="11">
        <f t="shared" si="5"/>
        <v>0</v>
      </c>
      <c r="Q5" s="11">
        <f t="shared" si="6"/>
        <v>0</v>
      </c>
      <c r="R5" s="11">
        <f t="shared" ref="R5:R68" si="13">Q5+R4</f>
        <v>0</v>
      </c>
      <c r="S5" s="11">
        <f t="shared" si="7"/>
        <v>0</v>
      </c>
      <c r="T5" s="11">
        <f t="shared" si="2"/>
        <v>0</v>
      </c>
      <c r="U5" s="11">
        <f t="shared" ref="U5:U68" si="14">T5+U4</f>
        <v>0</v>
      </c>
      <c r="V5" s="1" t="s">
        <v>32</v>
      </c>
      <c r="W5" s="1">
        <v>2</v>
      </c>
      <c r="X5" s="1">
        <v>2</v>
      </c>
      <c r="Y5" s="2">
        <v>0</v>
      </c>
      <c r="Z5" s="11">
        <v>0</v>
      </c>
      <c r="AA5" s="1">
        <f t="shared" si="8"/>
        <v>1</v>
      </c>
      <c r="AB5" s="23"/>
      <c r="AC5" s="11">
        <f t="shared" si="9"/>
        <v>0</v>
      </c>
      <c r="AD5" s="11">
        <f t="shared" si="10"/>
        <v>0</v>
      </c>
      <c r="AE5" s="11">
        <f t="shared" si="11"/>
        <v>0</v>
      </c>
      <c r="AF5" s="11">
        <f t="shared" si="12"/>
        <v>0</v>
      </c>
    </row>
    <row r="6" spans="1:47" ht="15.5" x14ac:dyDescent="0.35">
      <c r="A6" s="17"/>
      <c r="B6" s="20" t="s">
        <v>20</v>
      </c>
      <c r="C6" s="21">
        <v>0.69299999999999995</v>
      </c>
      <c r="D6" s="17"/>
      <c r="K6" s="10"/>
      <c r="L6" s="11">
        <f t="shared" si="0"/>
        <v>0</v>
      </c>
      <c r="M6" s="11">
        <f t="shared" si="1"/>
        <v>0</v>
      </c>
      <c r="N6" s="11">
        <f t="shared" si="3"/>
        <v>0</v>
      </c>
      <c r="O6" s="11">
        <f t="shared" si="4"/>
        <v>0</v>
      </c>
      <c r="P6" s="11">
        <f t="shared" si="5"/>
        <v>0</v>
      </c>
      <c r="Q6" s="11">
        <f t="shared" si="6"/>
        <v>0</v>
      </c>
      <c r="R6" s="11">
        <f t="shared" si="13"/>
        <v>0</v>
      </c>
      <c r="S6" s="11">
        <f t="shared" si="7"/>
        <v>0</v>
      </c>
      <c r="T6" s="11">
        <f t="shared" si="2"/>
        <v>0</v>
      </c>
      <c r="U6" s="11">
        <f t="shared" si="14"/>
        <v>0</v>
      </c>
      <c r="V6" s="1" t="s">
        <v>32</v>
      </c>
      <c r="W6" s="1">
        <v>3</v>
      </c>
      <c r="X6" s="1">
        <v>3</v>
      </c>
      <c r="Y6" s="2">
        <v>0</v>
      </c>
      <c r="Z6" s="11">
        <f t="shared" ref="Z6:Z69" si="15">($Y5-$Y3)/2/3.6</f>
        <v>0</v>
      </c>
      <c r="AA6" s="1">
        <f t="shared" si="8"/>
        <v>1</v>
      </c>
      <c r="AB6" s="23"/>
      <c r="AC6" s="11">
        <f t="shared" si="9"/>
        <v>0</v>
      </c>
      <c r="AD6" s="11">
        <f t="shared" si="10"/>
        <v>0</v>
      </c>
      <c r="AE6" s="11">
        <f t="shared" si="11"/>
        <v>0</v>
      </c>
      <c r="AF6" s="11">
        <f t="shared" si="12"/>
        <v>0</v>
      </c>
    </row>
    <row r="7" spans="1:47" ht="15.5" x14ac:dyDescent="0.35">
      <c r="A7" s="17"/>
      <c r="B7" s="20" t="s">
        <v>21</v>
      </c>
      <c r="C7" s="21">
        <v>0.02</v>
      </c>
      <c r="D7" s="17"/>
      <c r="K7" s="10"/>
      <c r="L7" s="11">
        <f t="shared" si="0"/>
        <v>0</v>
      </c>
      <c r="M7" s="11">
        <f t="shared" si="1"/>
        <v>0</v>
      </c>
      <c r="N7" s="11">
        <f t="shared" si="3"/>
        <v>0</v>
      </c>
      <c r="O7" s="11">
        <f t="shared" si="4"/>
        <v>0</v>
      </c>
      <c r="P7" s="11">
        <f t="shared" si="5"/>
        <v>0</v>
      </c>
      <c r="Q7" s="11">
        <f t="shared" si="6"/>
        <v>0</v>
      </c>
      <c r="R7" s="11">
        <f t="shared" si="13"/>
        <v>0</v>
      </c>
      <c r="S7" s="11">
        <f t="shared" si="7"/>
        <v>0</v>
      </c>
      <c r="T7" s="11">
        <f t="shared" si="2"/>
        <v>0</v>
      </c>
      <c r="U7" s="11">
        <f t="shared" si="14"/>
        <v>0</v>
      </c>
      <c r="V7" s="1" t="s">
        <v>32</v>
      </c>
      <c r="W7" s="1">
        <v>4</v>
      </c>
      <c r="X7" s="1">
        <v>4</v>
      </c>
      <c r="Y7" s="2">
        <v>0</v>
      </c>
      <c r="Z7" s="11">
        <f t="shared" si="15"/>
        <v>0</v>
      </c>
      <c r="AA7" s="1">
        <f t="shared" si="8"/>
        <v>1</v>
      </c>
      <c r="AB7" s="23"/>
      <c r="AC7" s="11">
        <f t="shared" si="9"/>
        <v>0</v>
      </c>
      <c r="AD7" s="11">
        <f t="shared" si="10"/>
        <v>0</v>
      </c>
      <c r="AE7" s="11">
        <f t="shared" si="11"/>
        <v>0</v>
      </c>
      <c r="AF7" s="11">
        <f t="shared" si="12"/>
        <v>0</v>
      </c>
    </row>
    <row r="8" spans="1:47" ht="15.5" x14ac:dyDescent="0.35">
      <c r="A8" s="17"/>
      <c r="B8" s="20" t="s">
        <v>22</v>
      </c>
      <c r="C8" s="21">
        <v>1.2</v>
      </c>
      <c r="D8" s="17"/>
      <c r="K8" s="10"/>
      <c r="L8" s="11">
        <f t="shared" si="0"/>
        <v>0</v>
      </c>
      <c r="M8" s="11">
        <f t="shared" si="1"/>
        <v>0</v>
      </c>
      <c r="N8" s="11">
        <f t="shared" si="3"/>
        <v>0</v>
      </c>
      <c r="O8" s="11">
        <f t="shared" si="4"/>
        <v>0</v>
      </c>
      <c r="P8" s="11">
        <f t="shared" si="5"/>
        <v>0</v>
      </c>
      <c r="Q8" s="11">
        <f t="shared" si="6"/>
        <v>0</v>
      </c>
      <c r="R8" s="11">
        <f t="shared" si="13"/>
        <v>0</v>
      </c>
      <c r="S8" s="11">
        <f t="shared" si="7"/>
        <v>0</v>
      </c>
      <c r="T8" s="11">
        <f t="shared" si="2"/>
        <v>0</v>
      </c>
      <c r="U8" s="11">
        <f t="shared" si="14"/>
        <v>0</v>
      </c>
      <c r="V8" s="1" t="s">
        <v>32</v>
      </c>
      <c r="W8" s="1">
        <v>5</v>
      </c>
      <c r="X8" s="1">
        <v>5</v>
      </c>
      <c r="Y8" s="2">
        <v>0</v>
      </c>
      <c r="Z8" s="11">
        <f t="shared" si="15"/>
        <v>0</v>
      </c>
      <c r="AA8" s="1">
        <f t="shared" si="8"/>
        <v>1</v>
      </c>
      <c r="AB8" s="23"/>
      <c r="AC8" s="11">
        <f t="shared" si="9"/>
        <v>0</v>
      </c>
      <c r="AD8" s="11">
        <f t="shared" si="10"/>
        <v>0</v>
      </c>
      <c r="AE8" s="11">
        <f t="shared" si="11"/>
        <v>0</v>
      </c>
      <c r="AF8" s="11">
        <f t="shared" si="12"/>
        <v>0</v>
      </c>
    </row>
    <row r="9" spans="1:47" ht="15.5" x14ac:dyDescent="0.35">
      <c r="A9" s="17"/>
      <c r="B9" s="20" t="s">
        <v>26</v>
      </c>
      <c r="C9" s="21">
        <f>C3*9.81*C7</f>
        <v>1486.2149999999999</v>
      </c>
      <c r="D9" s="17"/>
      <c r="K9" s="10"/>
      <c r="L9" s="11">
        <f t="shared" si="0"/>
        <v>0</v>
      </c>
      <c r="M9" s="11">
        <f t="shared" si="1"/>
        <v>0</v>
      </c>
      <c r="N9" s="11">
        <f t="shared" si="3"/>
        <v>0</v>
      </c>
      <c r="O9" s="11">
        <f t="shared" si="4"/>
        <v>0</v>
      </c>
      <c r="P9" s="11">
        <f t="shared" si="5"/>
        <v>0</v>
      </c>
      <c r="Q9" s="11">
        <f t="shared" si="6"/>
        <v>0</v>
      </c>
      <c r="R9" s="11">
        <f t="shared" si="13"/>
        <v>0</v>
      </c>
      <c r="S9" s="11">
        <f t="shared" si="7"/>
        <v>0</v>
      </c>
      <c r="T9" s="11">
        <f t="shared" si="2"/>
        <v>0</v>
      </c>
      <c r="U9" s="11">
        <f t="shared" si="14"/>
        <v>0</v>
      </c>
      <c r="V9" s="1" t="s">
        <v>32</v>
      </c>
      <c r="W9" s="1">
        <v>6</v>
      </c>
      <c r="X9" s="1">
        <v>6</v>
      </c>
      <c r="Y9" s="2">
        <v>0</v>
      </c>
      <c r="Z9" s="11">
        <f t="shared" si="15"/>
        <v>0</v>
      </c>
      <c r="AA9" s="1">
        <f t="shared" si="8"/>
        <v>1</v>
      </c>
      <c r="AB9" s="23"/>
      <c r="AC9" s="11">
        <f t="shared" si="9"/>
        <v>0</v>
      </c>
      <c r="AD9" s="11">
        <f t="shared" si="10"/>
        <v>0</v>
      </c>
      <c r="AE9" s="11">
        <f t="shared" si="11"/>
        <v>0</v>
      </c>
      <c r="AF9" s="11">
        <f t="shared" si="12"/>
        <v>0</v>
      </c>
    </row>
    <row r="10" spans="1:47" ht="15.5" x14ac:dyDescent="0.35">
      <c r="A10" s="17"/>
      <c r="B10" s="20" t="s">
        <v>51</v>
      </c>
      <c r="C10" s="21">
        <v>1900</v>
      </c>
      <c r="D10" s="17"/>
      <c r="K10" s="10"/>
      <c r="L10" s="11">
        <f t="shared" si="0"/>
        <v>0</v>
      </c>
      <c r="M10" s="11">
        <f t="shared" si="1"/>
        <v>0</v>
      </c>
      <c r="N10" s="11">
        <f t="shared" si="3"/>
        <v>0</v>
      </c>
      <c r="O10" s="11">
        <f t="shared" si="4"/>
        <v>0</v>
      </c>
      <c r="P10" s="11">
        <f t="shared" si="5"/>
        <v>0</v>
      </c>
      <c r="Q10" s="11">
        <f t="shared" si="6"/>
        <v>0</v>
      </c>
      <c r="R10" s="11">
        <f t="shared" si="13"/>
        <v>0</v>
      </c>
      <c r="S10" s="11">
        <f t="shared" si="7"/>
        <v>0</v>
      </c>
      <c r="T10" s="11">
        <f t="shared" si="2"/>
        <v>0</v>
      </c>
      <c r="U10" s="11">
        <f t="shared" si="14"/>
        <v>0</v>
      </c>
      <c r="V10" s="1" t="s">
        <v>32</v>
      </c>
      <c r="W10" s="1">
        <v>7</v>
      </c>
      <c r="X10" s="1">
        <v>7</v>
      </c>
      <c r="Y10" s="2">
        <v>0</v>
      </c>
      <c r="Z10" s="11">
        <f t="shared" si="15"/>
        <v>0</v>
      </c>
      <c r="AA10" s="1">
        <f t="shared" si="8"/>
        <v>1</v>
      </c>
      <c r="AB10" s="23"/>
      <c r="AC10" s="11">
        <f t="shared" si="9"/>
        <v>0</v>
      </c>
      <c r="AD10" s="11">
        <f t="shared" si="10"/>
        <v>0</v>
      </c>
      <c r="AE10" s="11">
        <f t="shared" si="11"/>
        <v>0</v>
      </c>
      <c r="AF10" s="11">
        <f t="shared" si="12"/>
        <v>0</v>
      </c>
    </row>
    <row r="11" spans="1:47" ht="15.5" x14ac:dyDescent="0.35">
      <c r="A11" s="17"/>
      <c r="B11" s="17"/>
      <c r="C11" s="17"/>
      <c r="D11" s="17"/>
      <c r="K11" s="10"/>
      <c r="L11" s="11">
        <f t="shared" si="0"/>
        <v>0</v>
      </c>
      <c r="M11" s="11">
        <f t="shared" si="1"/>
        <v>0</v>
      </c>
      <c r="N11" s="11">
        <f t="shared" si="3"/>
        <v>0</v>
      </c>
      <c r="O11" s="11">
        <f t="shared" si="4"/>
        <v>0</v>
      </c>
      <c r="P11" s="11">
        <f t="shared" si="5"/>
        <v>0</v>
      </c>
      <c r="Q11" s="11">
        <f t="shared" si="6"/>
        <v>0</v>
      </c>
      <c r="R11" s="11">
        <f t="shared" si="13"/>
        <v>0</v>
      </c>
      <c r="S11" s="11">
        <f t="shared" si="7"/>
        <v>0</v>
      </c>
      <c r="T11" s="11">
        <f t="shared" si="2"/>
        <v>0</v>
      </c>
      <c r="U11" s="11">
        <f t="shared" si="14"/>
        <v>0</v>
      </c>
      <c r="V11" s="1" t="s">
        <v>32</v>
      </c>
      <c r="W11" s="1">
        <v>8</v>
      </c>
      <c r="X11" s="1">
        <v>8</v>
      </c>
      <c r="Y11" s="2">
        <v>0</v>
      </c>
      <c r="Z11" s="11">
        <f t="shared" si="15"/>
        <v>0</v>
      </c>
      <c r="AA11" s="1">
        <f t="shared" si="8"/>
        <v>1</v>
      </c>
      <c r="AB11" s="23"/>
      <c r="AC11" s="11">
        <f t="shared" si="9"/>
        <v>0</v>
      </c>
      <c r="AD11" s="11">
        <f t="shared" si="10"/>
        <v>0</v>
      </c>
      <c r="AE11" s="11">
        <f t="shared" si="11"/>
        <v>0</v>
      </c>
      <c r="AF11" s="11">
        <f t="shared" si="12"/>
        <v>0</v>
      </c>
    </row>
    <row r="12" spans="1:47" ht="15.5" x14ac:dyDescent="0.35">
      <c r="A12" s="17"/>
      <c r="B12" s="17"/>
      <c r="C12" s="17"/>
      <c r="D12" s="17"/>
      <c r="K12" s="10"/>
      <c r="L12" s="11">
        <f t="shared" si="0"/>
        <v>0</v>
      </c>
      <c r="M12" s="11">
        <f t="shared" si="1"/>
        <v>0</v>
      </c>
      <c r="N12" s="11">
        <f t="shared" si="3"/>
        <v>0</v>
      </c>
      <c r="O12" s="11">
        <f t="shared" si="4"/>
        <v>0</v>
      </c>
      <c r="P12" s="11">
        <f t="shared" si="5"/>
        <v>0</v>
      </c>
      <c r="Q12" s="11">
        <f t="shared" si="6"/>
        <v>0</v>
      </c>
      <c r="R12" s="11">
        <f t="shared" si="13"/>
        <v>0</v>
      </c>
      <c r="S12" s="11">
        <f t="shared" si="7"/>
        <v>0</v>
      </c>
      <c r="T12" s="11">
        <f t="shared" si="2"/>
        <v>0</v>
      </c>
      <c r="U12" s="11">
        <f t="shared" si="14"/>
        <v>0</v>
      </c>
      <c r="V12" s="1" t="s">
        <v>32</v>
      </c>
      <c r="W12" s="1">
        <v>9</v>
      </c>
      <c r="X12" s="1">
        <v>9</v>
      </c>
      <c r="Y12" s="2">
        <v>0</v>
      </c>
      <c r="Z12" s="11">
        <f t="shared" si="15"/>
        <v>0</v>
      </c>
      <c r="AA12" s="1">
        <f t="shared" si="8"/>
        <v>1</v>
      </c>
      <c r="AB12" s="23"/>
      <c r="AC12" s="11">
        <f t="shared" si="9"/>
        <v>0</v>
      </c>
      <c r="AD12" s="11">
        <f t="shared" si="10"/>
        <v>0</v>
      </c>
      <c r="AE12" s="11">
        <f t="shared" si="11"/>
        <v>0</v>
      </c>
      <c r="AF12" s="11">
        <f t="shared" si="12"/>
        <v>0</v>
      </c>
    </row>
    <row r="13" spans="1:47" ht="15.5" x14ac:dyDescent="0.35">
      <c r="A13" s="17"/>
      <c r="B13" s="17"/>
      <c r="C13" s="17"/>
      <c r="D13" s="17"/>
      <c r="K13" s="10"/>
      <c r="L13" s="11">
        <f t="shared" si="0"/>
        <v>0</v>
      </c>
      <c r="M13" s="11">
        <f t="shared" si="1"/>
        <v>0</v>
      </c>
      <c r="N13" s="11">
        <f t="shared" si="3"/>
        <v>0</v>
      </c>
      <c r="O13" s="11">
        <f t="shared" si="4"/>
        <v>0</v>
      </c>
      <c r="P13" s="11">
        <f t="shared" si="5"/>
        <v>0</v>
      </c>
      <c r="Q13" s="11">
        <f t="shared" si="6"/>
        <v>0</v>
      </c>
      <c r="R13" s="11">
        <f t="shared" si="13"/>
        <v>0</v>
      </c>
      <c r="S13" s="11">
        <f t="shared" si="7"/>
        <v>0</v>
      </c>
      <c r="T13" s="11">
        <f t="shared" si="2"/>
        <v>0</v>
      </c>
      <c r="U13" s="11">
        <f t="shared" si="14"/>
        <v>0</v>
      </c>
      <c r="V13" s="1" t="s">
        <v>32</v>
      </c>
      <c r="W13" s="1">
        <v>10</v>
      </c>
      <c r="X13" s="1">
        <v>10</v>
      </c>
      <c r="Y13" s="2">
        <v>0</v>
      </c>
      <c r="Z13" s="11">
        <f t="shared" si="15"/>
        <v>0</v>
      </c>
      <c r="AA13" s="1">
        <f t="shared" si="8"/>
        <v>1</v>
      </c>
      <c r="AB13" s="23"/>
      <c r="AC13" s="11">
        <f t="shared" si="9"/>
        <v>0</v>
      </c>
      <c r="AD13" s="11">
        <f t="shared" si="10"/>
        <v>-11.689814814814817</v>
      </c>
      <c r="AE13" s="11">
        <f t="shared" si="11"/>
        <v>0</v>
      </c>
      <c r="AF13" s="11">
        <f t="shared" si="12"/>
        <v>0</v>
      </c>
    </row>
    <row r="14" spans="1:47" ht="15.5" x14ac:dyDescent="0.35">
      <c r="A14" s="18" t="s">
        <v>1</v>
      </c>
      <c r="B14" s="20" t="s">
        <v>2</v>
      </c>
      <c r="C14" s="21">
        <v>3</v>
      </c>
      <c r="D14" s="17"/>
      <c r="K14" s="10"/>
      <c r="L14" s="11">
        <f t="shared" si="0"/>
        <v>0</v>
      </c>
      <c r="M14" s="11">
        <f t="shared" si="1"/>
        <v>5.5555555555555559E-2</v>
      </c>
      <c r="N14" s="11">
        <f>(0.5*C$4)*C$6*C$8*M14^2</f>
        <v>7.7396550000000007E-3</v>
      </c>
      <c r="O14" s="11">
        <f t="shared" si="4"/>
        <v>82.567929980833341</v>
      </c>
      <c r="P14" s="11">
        <f t="shared" si="5"/>
        <v>1</v>
      </c>
      <c r="Q14" s="11">
        <f t="shared" si="6"/>
        <v>82.567929980833341</v>
      </c>
      <c r="R14" s="11">
        <f t="shared" si="13"/>
        <v>82.567929980833341</v>
      </c>
      <c r="S14" s="11">
        <f t="shared" si="7"/>
        <v>0</v>
      </c>
      <c r="T14" s="11">
        <f t="shared" si="2"/>
        <v>0</v>
      </c>
      <c r="U14" s="11">
        <f t="shared" si="14"/>
        <v>0</v>
      </c>
      <c r="V14" s="1" t="s">
        <v>32</v>
      </c>
      <c r="W14" s="1">
        <v>11</v>
      </c>
      <c r="X14" s="1">
        <v>11</v>
      </c>
      <c r="Y14" s="2">
        <v>0</v>
      </c>
      <c r="Z14" s="11">
        <f t="shared" si="15"/>
        <v>0</v>
      </c>
      <c r="AA14" s="1">
        <f t="shared" si="8"/>
        <v>1</v>
      </c>
      <c r="AB14" s="23"/>
      <c r="AC14" s="11">
        <f t="shared" si="9"/>
        <v>11.689814814814817</v>
      </c>
      <c r="AD14" s="11">
        <f t="shared" si="10"/>
        <v>-2796.7881944444448</v>
      </c>
      <c r="AE14" s="11">
        <f t="shared" si="11"/>
        <v>0</v>
      </c>
      <c r="AF14" s="11">
        <f t="shared" si="12"/>
        <v>0</v>
      </c>
    </row>
    <row r="15" spans="1:47" ht="15.5" x14ac:dyDescent="0.35">
      <c r="A15" s="18" t="s">
        <v>3</v>
      </c>
      <c r="B15" s="20" t="s">
        <v>4</v>
      </c>
      <c r="C15" s="21">
        <v>1.67</v>
      </c>
      <c r="D15" s="17"/>
      <c r="F15">
        <f>2*PI()</f>
        <v>6.2831853071795862</v>
      </c>
      <c r="K15" s="10"/>
      <c r="L15" s="11">
        <f t="shared" si="0"/>
        <v>210.41666666666669</v>
      </c>
      <c r="M15" s="11">
        <f t="shared" si="1"/>
        <v>0.86111111111111116</v>
      </c>
      <c r="N15" s="11">
        <f t="shared" si="3"/>
        <v>1.8594521137500004</v>
      </c>
      <c r="O15" s="11">
        <f t="shared" si="4"/>
        <v>1462.5895745053588</v>
      </c>
      <c r="P15" s="11">
        <f t="shared" si="5"/>
        <v>1</v>
      </c>
      <c r="Q15" s="11">
        <f t="shared" si="6"/>
        <v>1462.5895745053588</v>
      </c>
      <c r="R15" s="11">
        <f t="shared" si="13"/>
        <v>1545.157504486192</v>
      </c>
      <c r="S15" s="11">
        <f t="shared" si="7"/>
        <v>0</v>
      </c>
      <c r="T15" s="11">
        <f t="shared" si="2"/>
        <v>0</v>
      </c>
      <c r="U15" s="11">
        <f t="shared" si="14"/>
        <v>0</v>
      </c>
      <c r="V15" s="1" t="s">
        <v>32</v>
      </c>
      <c r="W15" s="1">
        <v>12</v>
      </c>
      <c r="X15" s="1">
        <v>12</v>
      </c>
      <c r="Y15" s="2">
        <v>0.2</v>
      </c>
      <c r="Z15" s="11">
        <f t="shared" si="15"/>
        <v>0</v>
      </c>
      <c r="AA15" s="1">
        <f t="shared" si="8"/>
        <v>1</v>
      </c>
      <c r="AB15" s="23"/>
      <c r="AC15" s="11">
        <f t="shared" si="9"/>
        <v>2808.4780092592596</v>
      </c>
      <c r="AD15" s="11">
        <f t="shared" si="10"/>
        <v>-6686.574074074073</v>
      </c>
      <c r="AE15" s="11">
        <f t="shared" si="11"/>
        <v>0</v>
      </c>
      <c r="AF15" s="11">
        <f t="shared" si="12"/>
        <v>0</v>
      </c>
      <c r="AU15" t="s">
        <v>41</v>
      </c>
    </row>
    <row r="16" spans="1:47" ht="15.5" x14ac:dyDescent="0.35">
      <c r="A16" s="18" t="s">
        <v>5</v>
      </c>
      <c r="B16" s="20" t="s">
        <v>6</v>
      </c>
      <c r="C16" s="21">
        <v>1.83</v>
      </c>
      <c r="D16" s="17"/>
      <c r="K16" s="10"/>
      <c r="L16" s="11">
        <f t="shared" si="0"/>
        <v>3261.4583333333335</v>
      </c>
      <c r="M16" s="11">
        <f t="shared" si="1"/>
        <v>1.5833333333333333</v>
      </c>
      <c r="N16" s="11">
        <f t="shared" si="3"/>
        <v>6.2865347737499997</v>
      </c>
      <c r="O16" s="11">
        <f t="shared" si="4"/>
        <v>7527.1031245028826</v>
      </c>
      <c r="P16" s="11">
        <f t="shared" si="5"/>
        <v>1</v>
      </c>
      <c r="Q16" s="11">
        <f t="shared" si="6"/>
        <v>7527.1031245028826</v>
      </c>
      <c r="R16" s="11">
        <f t="shared" si="13"/>
        <v>9072.2606289890755</v>
      </c>
      <c r="S16" s="11">
        <f t="shared" si="7"/>
        <v>0</v>
      </c>
      <c r="T16" s="11">
        <f t="shared" si="2"/>
        <v>0</v>
      </c>
      <c r="U16" s="11">
        <f t="shared" si="14"/>
        <v>0</v>
      </c>
      <c r="V16" s="1" t="s">
        <v>32</v>
      </c>
      <c r="W16" s="1">
        <v>13</v>
      </c>
      <c r="X16" s="1">
        <v>13</v>
      </c>
      <c r="Y16" s="2">
        <v>3.1</v>
      </c>
      <c r="Z16" s="11">
        <f t="shared" si="15"/>
        <v>2.777777777777778E-2</v>
      </c>
      <c r="AA16" s="1">
        <f t="shared" si="8"/>
        <v>0</v>
      </c>
      <c r="AB16" s="23"/>
      <c r="AC16" s="11">
        <f t="shared" si="9"/>
        <v>9495.0520833333321</v>
      </c>
      <c r="AD16" s="11">
        <f t="shared" si="10"/>
        <v>-9208.6516203703723</v>
      </c>
      <c r="AE16" s="11">
        <f t="shared" si="11"/>
        <v>0</v>
      </c>
      <c r="AF16" s="11">
        <f t="shared" si="12"/>
        <v>0</v>
      </c>
    </row>
    <row r="17" spans="1:32" ht="15.5" x14ac:dyDescent="0.35">
      <c r="A17" s="18" t="s">
        <v>7</v>
      </c>
      <c r="B17" s="20" t="s">
        <v>8</v>
      </c>
      <c r="C17" s="21">
        <v>2.5499999999999998</v>
      </c>
      <c r="D17" s="17"/>
      <c r="K17" s="10"/>
      <c r="L17" s="11">
        <f t="shared" si="0"/>
        <v>5786.458333333333</v>
      </c>
      <c r="M17" s="11">
        <f t="shared" si="1"/>
        <v>2.2222222222222223</v>
      </c>
      <c r="N17" s="11">
        <f t="shared" si="3"/>
        <v>12.383448000000001</v>
      </c>
      <c r="O17" s="11">
        <f t="shared" si="4"/>
        <v>16189.01506962963</v>
      </c>
      <c r="P17" s="11">
        <f t="shared" si="5"/>
        <v>1</v>
      </c>
      <c r="Q17" s="11">
        <f t="shared" si="6"/>
        <v>16189.01506962963</v>
      </c>
      <c r="R17" s="11">
        <f t="shared" si="13"/>
        <v>25261.275698618705</v>
      </c>
      <c r="S17" s="11">
        <f t="shared" si="7"/>
        <v>0</v>
      </c>
      <c r="T17" s="11">
        <f t="shared" si="2"/>
        <v>0</v>
      </c>
      <c r="U17" s="11">
        <f t="shared" si="14"/>
        <v>0</v>
      </c>
      <c r="V17" s="1" t="s">
        <v>32</v>
      </c>
      <c r="W17" s="1">
        <v>14</v>
      </c>
      <c r="X17" s="1">
        <v>14</v>
      </c>
      <c r="Y17" s="2">
        <v>5.7</v>
      </c>
      <c r="Z17" s="11">
        <f t="shared" si="15"/>
        <v>0.43055555555555558</v>
      </c>
      <c r="AA17" s="1">
        <f t="shared" si="8"/>
        <v>0</v>
      </c>
      <c r="AB17" s="23"/>
      <c r="AC17" s="11">
        <f t="shared" si="9"/>
        <v>18703.703703703704</v>
      </c>
      <c r="AD17" s="11">
        <f t="shared" si="10"/>
        <v>-11108.246527777774</v>
      </c>
      <c r="AE17" s="11">
        <f t="shared" si="11"/>
        <v>0</v>
      </c>
      <c r="AF17" s="11">
        <f t="shared" si="12"/>
        <v>0</v>
      </c>
    </row>
    <row r="18" spans="1:32" ht="15.5" x14ac:dyDescent="0.35">
      <c r="A18" s="18" t="s">
        <v>9</v>
      </c>
      <c r="B18" s="20" t="s">
        <v>10</v>
      </c>
      <c r="C18" s="21">
        <v>0.45</v>
      </c>
      <c r="D18" s="17"/>
      <c r="K18" s="10"/>
      <c r="L18" s="11">
        <f t="shared" si="0"/>
        <v>5155.2083333333339</v>
      </c>
      <c r="M18" s="11">
        <f t="shared" si="1"/>
        <v>2.8055555555555554</v>
      </c>
      <c r="N18" s="11">
        <f t="shared" si="3"/>
        <v>19.738055163749998</v>
      </c>
      <c r="O18" s="11">
        <f t="shared" si="4"/>
        <v>18688.258339950149</v>
      </c>
      <c r="P18" s="11">
        <f t="shared" si="5"/>
        <v>1</v>
      </c>
      <c r="Q18" s="11">
        <f t="shared" si="6"/>
        <v>18688.258339950149</v>
      </c>
      <c r="R18" s="11">
        <f t="shared" si="13"/>
        <v>43949.534038568854</v>
      </c>
      <c r="S18" s="11">
        <f t="shared" si="7"/>
        <v>0</v>
      </c>
      <c r="T18" s="11">
        <f t="shared" si="2"/>
        <v>0</v>
      </c>
      <c r="U18" s="11">
        <f t="shared" si="14"/>
        <v>0</v>
      </c>
      <c r="V18" s="1" t="s">
        <v>32</v>
      </c>
      <c r="W18" s="1">
        <v>15</v>
      </c>
      <c r="X18" s="1">
        <v>15</v>
      </c>
      <c r="Y18" s="2">
        <v>8</v>
      </c>
      <c r="Z18" s="11">
        <f t="shared" si="15"/>
        <v>0.76388888888888884</v>
      </c>
      <c r="AA18" s="1">
        <f t="shared" si="8"/>
        <v>0</v>
      </c>
      <c r="AB18" s="23"/>
      <c r="AC18" s="11">
        <f t="shared" si="9"/>
        <v>29811.950231481478</v>
      </c>
      <c r="AD18" s="11">
        <f t="shared" si="10"/>
        <v>-12271.38310185185</v>
      </c>
      <c r="AE18" s="11">
        <f t="shared" si="11"/>
        <v>0</v>
      </c>
      <c r="AF18" s="11">
        <f t="shared" si="12"/>
        <v>0</v>
      </c>
    </row>
    <row r="19" spans="1:32" ht="15.5" x14ac:dyDescent="0.35">
      <c r="A19" s="18" t="s">
        <v>11</v>
      </c>
      <c r="B19" s="20" t="s">
        <v>12</v>
      </c>
      <c r="C19" s="21">
        <v>1.47</v>
      </c>
      <c r="D19" s="17"/>
      <c r="K19" s="10"/>
      <c r="L19" s="11">
        <f t="shared" si="0"/>
        <v>4629.1666666666661</v>
      </c>
      <c r="M19" s="11">
        <f t="shared" si="1"/>
        <v>3.333333333333333</v>
      </c>
      <c r="N19" s="11">
        <f t="shared" si="3"/>
        <v>27.862757999999996</v>
      </c>
      <c r="O19" s="11">
        <f t="shared" si="4"/>
        <v>20477.48141555555</v>
      </c>
      <c r="P19" s="11">
        <f t="shared" si="5"/>
        <v>1</v>
      </c>
      <c r="Q19" s="11">
        <f t="shared" si="6"/>
        <v>20477.48141555555</v>
      </c>
      <c r="R19" s="11">
        <f t="shared" si="13"/>
        <v>64427.015454124405</v>
      </c>
      <c r="S19" s="11">
        <f t="shared" si="7"/>
        <v>0</v>
      </c>
      <c r="T19" s="11">
        <f t="shared" si="2"/>
        <v>0</v>
      </c>
      <c r="U19" s="11">
        <f t="shared" si="14"/>
        <v>0</v>
      </c>
      <c r="V19" s="1" t="s">
        <v>32</v>
      </c>
      <c r="W19" s="1">
        <v>16</v>
      </c>
      <c r="X19" s="1">
        <v>16</v>
      </c>
      <c r="Y19" s="2">
        <v>10.1</v>
      </c>
      <c r="Z19" s="11">
        <f t="shared" si="15"/>
        <v>0.68055555555555558</v>
      </c>
      <c r="AA19" s="1">
        <f t="shared" si="8"/>
        <v>0</v>
      </c>
      <c r="AB19" s="23"/>
      <c r="AC19" s="11">
        <f t="shared" si="9"/>
        <v>42083.333333333328</v>
      </c>
      <c r="AD19" s="11">
        <f t="shared" si="10"/>
        <v>-13571.875000000015</v>
      </c>
      <c r="AE19" s="11">
        <f t="shared" si="11"/>
        <v>0</v>
      </c>
      <c r="AF19" s="11">
        <f t="shared" si="12"/>
        <v>0</v>
      </c>
    </row>
    <row r="20" spans="1:32" ht="15.5" x14ac:dyDescent="0.35">
      <c r="A20" s="18" t="s">
        <v>13</v>
      </c>
      <c r="B20" s="20" t="s">
        <v>15</v>
      </c>
      <c r="C20" s="21">
        <v>1.22</v>
      </c>
      <c r="D20" s="17"/>
      <c r="K20" s="10"/>
      <c r="L20" s="11">
        <f t="shared" si="0"/>
        <v>4208.3333333333339</v>
      </c>
      <c r="M20" s="11">
        <f t="shared" si="1"/>
        <v>3.8333333333333335</v>
      </c>
      <c r="N20" s="11">
        <f t="shared" si="3"/>
        <v>36.848497455000008</v>
      </c>
      <c r="O20" s="11">
        <f t="shared" si="4"/>
        <v>21970.354518021944</v>
      </c>
      <c r="P20" s="11">
        <f t="shared" si="5"/>
        <v>1</v>
      </c>
      <c r="Q20" s="11">
        <f t="shared" si="6"/>
        <v>21970.354518021944</v>
      </c>
      <c r="R20" s="11">
        <f t="shared" si="13"/>
        <v>86397.369972146349</v>
      </c>
      <c r="S20" s="11">
        <f t="shared" si="7"/>
        <v>0</v>
      </c>
      <c r="T20" s="11">
        <f t="shared" si="2"/>
        <v>0</v>
      </c>
      <c r="U20" s="11">
        <f t="shared" si="14"/>
        <v>0</v>
      </c>
      <c r="V20" s="1" t="s">
        <v>32</v>
      </c>
      <c r="W20" s="1">
        <v>17</v>
      </c>
      <c r="X20" s="1">
        <v>17</v>
      </c>
      <c r="Y20" s="2">
        <v>12</v>
      </c>
      <c r="Z20" s="11">
        <f t="shared" si="15"/>
        <v>0.61111111111111105</v>
      </c>
      <c r="AA20" s="1">
        <f t="shared" si="8"/>
        <v>0</v>
      </c>
      <c r="AB20" s="23"/>
      <c r="AC20" s="11">
        <f t="shared" si="9"/>
        <v>55655.208333333343</v>
      </c>
      <c r="AD20" s="11">
        <f t="shared" si="10"/>
        <v>-13653.703703703693</v>
      </c>
      <c r="AE20" s="11">
        <f t="shared" si="11"/>
        <v>0</v>
      </c>
      <c r="AF20" s="11">
        <f t="shared" si="12"/>
        <v>0</v>
      </c>
    </row>
    <row r="21" spans="1:32" ht="15.5" x14ac:dyDescent="0.35">
      <c r="A21" s="18" t="s">
        <v>14</v>
      </c>
      <c r="B21" s="20" t="s">
        <v>16</v>
      </c>
      <c r="C21" s="21">
        <v>0.54</v>
      </c>
      <c r="D21" s="17"/>
      <c r="K21" s="10"/>
      <c r="L21" s="11">
        <f t="shared" si="0"/>
        <v>3892.7083333333348</v>
      </c>
      <c r="M21" s="11">
        <f t="shared" si="1"/>
        <v>4.2777777777777777</v>
      </c>
      <c r="N21" s="11">
        <f t="shared" si="3"/>
        <v>45.888414494999999</v>
      </c>
      <c r="O21" s="11">
        <f t="shared" si="4"/>
        <v>23206.139143487875</v>
      </c>
      <c r="P21" s="11">
        <f t="shared" si="5"/>
        <v>1</v>
      </c>
      <c r="Q21" s="11">
        <f t="shared" si="6"/>
        <v>23206.139143487875</v>
      </c>
      <c r="R21" s="11">
        <f t="shared" si="13"/>
        <v>109603.50911563422</v>
      </c>
      <c r="S21" s="11">
        <f t="shared" si="7"/>
        <v>0</v>
      </c>
      <c r="T21" s="11">
        <f t="shared" si="2"/>
        <v>0</v>
      </c>
      <c r="U21" s="11">
        <f t="shared" si="14"/>
        <v>0</v>
      </c>
      <c r="V21" s="1" t="s">
        <v>32</v>
      </c>
      <c r="W21" s="1">
        <v>18</v>
      </c>
      <c r="X21" s="1">
        <v>18</v>
      </c>
      <c r="Y21" s="2">
        <v>13.8</v>
      </c>
      <c r="Z21" s="11">
        <f t="shared" si="15"/>
        <v>0.55555555555555558</v>
      </c>
      <c r="AA21" s="1">
        <f t="shared" si="8"/>
        <v>0</v>
      </c>
      <c r="AB21" s="23"/>
      <c r="AC21" s="11">
        <f t="shared" si="9"/>
        <v>69308.912037037036</v>
      </c>
      <c r="AD21" s="11">
        <f t="shared" si="10"/>
        <v>-12195.399305555533</v>
      </c>
      <c r="AE21" s="11">
        <f t="shared" si="11"/>
        <v>0</v>
      </c>
      <c r="AF21" s="11">
        <f t="shared" si="12"/>
        <v>0</v>
      </c>
    </row>
    <row r="22" spans="1:32" ht="15.5" x14ac:dyDescent="0.35">
      <c r="A22" s="18" t="s">
        <v>17</v>
      </c>
      <c r="B22" s="20" t="s">
        <v>18</v>
      </c>
      <c r="C22" s="21">
        <v>1.33</v>
      </c>
      <c r="D22" s="17"/>
      <c r="K22" s="10"/>
      <c r="L22" s="11">
        <f t="shared" si="0"/>
        <v>3577.0833333333335</v>
      </c>
      <c r="M22" s="11">
        <f t="shared" si="1"/>
        <v>4.6388888888888884</v>
      </c>
      <c r="N22" s="11">
        <f t="shared" si="3"/>
        <v>53.962809573749986</v>
      </c>
      <c r="O22" s="11">
        <f t="shared" si="4"/>
        <v>23738.405857374524</v>
      </c>
      <c r="P22" s="11">
        <f t="shared" si="5"/>
        <v>1</v>
      </c>
      <c r="Q22" s="11">
        <f t="shared" si="6"/>
        <v>23738.405857374524</v>
      </c>
      <c r="R22" s="11">
        <f t="shared" si="13"/>
        <v>133341.91497300874</v>
      </c>
      <c r="S22" s="11">
        <f t="shared" si="7"/>
        <v>0</v>
      </c>
      <c r="T22" s="11">
        <f t="shared" si="2"/>
        <v>0</v>
      </c>
      <c r="U22" s="11">
        <f t="shared" si="14"/>
        <v>0</v>
      </c>
      <c r="V22" s="1" t="s">
        <v>32</v>
      </c>
      <c r="W22" s="1">
        <v>19</v>
      </c>
      <c r="X22" s="1">
        <v>19</v>
      </c>
      <c r="Y22" s="2">
        <v>15.4</v>
      </c>
      <c r="Z22" s="11">
        <f t="shared" si="15"/>
        <v>0.51388888888888906</v>
      </c>
      <c r="AA22" s="1">
        <f t="shared" si="8"/>
        <v>0</v>
      </c>
      <c r="AB22" s="23"/>
      <c r="AC22" s="11">
        <f t="shared" si="9"/>
        <v>81504.311342592569</v>
      </c>
      <c r="AD22" s="11">
        <f t="shared" si="10"/>
        <v>-10053.24074074073</v>
      </c>
      <c r="AE22" s="11">
        <f t="shared" si="11"/>
        <v>0</v>
      </c>
      <c r="AF22" s="11">
        <f t="shared" si="12"/>
        <v>0</v>
      </c>
    </row>
    <row r="23" spans="1:32" ht="15.5" x14ac:dyDescent="0.35">
      <c r="A23" s="18"/>
      <c r="B23" s="20" t="s">
        <v>56</v>
      </c>
      <c r="C23" s="21">
        <f>C21*C15</f>
        <v>0.90180000000000005</v>
      </c>
      <c r="D23" s="17"/>
      <c r="K23" s="10"/>
      <c r="L23" s="11">
        <f t="shared" si="0"/>
        <v>3051.0416666666652</v>
      </c>
      <c r="M23" s="11">
        <f t="shared" si="1"/>
        <v>4.9166666666666661</v>
      </c>
      <c r="N23" s="11">
        <f t="shared" si="3"/>
        <v>60.618912873749984</v>
      </c>
      <c r="O23" s="11">
        <f t="shared" si="4"/>
        <v>22606.221599407036</v>
      </c>
      <c r="P23" s="11">
        <f t="shared" si="5"/>
        <v>1</v>
      </c>
      <c r="Q23" s="11">
        <f t="shared" si="6"/>
        <v>22606.221599407036</v>
      </c>
      <c r="R23" s="11">
        <f t="shared" si="13"/>
        <v>155948.13657241577</v>
      </c>
      <c r="S23" s="11">
        <f t="shared" si="7"/>
        <v>0</v>
      </c>
      <c r="T23" s="11">
        <f t="shared" si="2"/>
        <v>0</v>
      </c>
      <c r="U23" s="11">
        <f t="shared" si="14"/>
        <v>0</v>
      </c>
      <c r="V23" s="1" t="s">
        <v>32</v>
      </c>
      <c r="W23" s="1">
        <v>20</v>
      </c>
      <c r="X23" s="1">
        <v>20</v>
      </c>
      <c r="Y23" s="2">
        <v>16.7</v>
      </c>
      <c r="Z23" s="11">
        <f t="shared" si="15"/>
        <v>0.47222222222222227</v>
      </c>
      <c r="AA23" s="1">
        <f t="shared" si="8"/>
        <v>0</v>
      </c>
      <c r="AB23" s="23"/>
      <c r="AC23" s="11">
        <f t="shared" si="9"/>
        <v>91557.552083333299</v>
      </c>
      <c r="AD23" s="11">
        <f t="shared" si="10"/>
        <v>-6312.5000000000291</v>
      </c>
      <c r="AE23" s="11">
        <f t="shared" si="11"/>
        <v>0</v>
      </c>
      <c r="AF23" s="11">
        <f t="shared" si="12"/>
        <v>0</v>
      </c>
    </row>
    <row r="24" spans="1:32" ht="15.5" x14ac:dyDescent="0.35">
      <c r="A24" s="18"/>
      <c r="B24" s="20" t="s">
        <v>57</v>
      </c>
      <c r="C24" s="21">
        <f>C20*C19</f>
        <v>1.7933999999999999</v>
      </c>
      <c r="D24" s="17"/>
      <c r="K24" s="10"/>
      <c r="L24" s="11">
        <f t="shared" si="0"/>
        <v>2419.7916666666656</v>
      </c>
      <c r="M24" s="11">
        <f t="shared" si="1"/>
        <v>5.083333333333333</v>
      </c>
      <c r="N24" s="11">
        <f t="shared" si="3"/>
        <v>64.798326573749989</v>
      </c>
      <c r="O24" s="11">
        <f t="shared" si="4"/>
        <v>20184.925382305446</v>
      </c>
      <c r="P24" s="11">
        <f t="shared" si="5"/>
        <v>1</v>
      </c>
      <c r="Q24" s="11">
        <f t="shared" si="6"/>
        <v>20184.925382305446</v>
      </c>
      <c r="R24" s="11">
        <f t="shared" si="13"/>
        <v>176133.06195472123</v>
      </c>
      <c r="S24" s="11">
        <f t="shared" si="7"/>
        <v>0</v>
      </c>
      <c r="T24" s="11">
        <f t="shared" si="2"/>
        <v>0</v>
      </c>
      <c r="U24" s="11">
        <f t="shared" si="14"/>
        <v>0</v>
      </c>
      <c r="V24" s="1" t="s">
        <v>32</v>
      </c>
      <c r="W24" s="1">
        <v>21</v>
      </c>
      <c r="X24" s="1">
        <v>21</v>
      </c>
      <c r="Y24" s="2">
        <v>17.7</v>
      </c>
      <c r="Z24" s="11">
        <f t="shared" si="15"/>
        <v>0.40277777777777757</v>
      </c>
      <c r="AA24" s="1">
        <f t="shared" si="8"/>
        <v>0</v>
      </c>
      <c r="AB24" s="23"/>
      <c r="AC24" s="11">
        <f t="shared" si="9"/>
        <v>97870.052083333328</v>
      </c>
      <c r="AD24" s="11">
        <f t="shared" si="10"/>
        <v>-5421.1516203703795</v>
      </c>
      <c r="AE24" s="11">
        <f t="shared" si="11"/>
        <v>0</v>
      </c>
      <c r="AF24" s="11">
        <f t="shared" si="12"/>
        <v>0</v>
      </c>
    </row>
    <row r="25" spans="1:32" ht="15.5" x14ac:dyDescent="0.35">
      <c r="A25" s="18"/>
      <c r="B25" s="20" t="s">
        <v>58</v>
      </c>
      <c r="C25" s="21">
        <f>C22*C16</f>
        <v>2.4339000000000004</v>
      </c>
      <c r="D25" s="17"/>
      <c r="K25" s="10"/>
      <c r="L25" s="11">
        <f t="shared" si="0"/>
        <v>1683.3333333333346</v>
      </c>
      <c r="M25" s="11">
        <f t="shared" si="1"/>
        <v>5.2222222222222223</v>
      </c>
      <c r="N25" s="11">
        <f t="shared" si="3"/>
        <v>68.387591580000006</v>
      </c>
      <c r="O25" s="11">
        <f t="shared" si="4"/>
        <v>16909.22094121408</v>
      </c>
      <c r="P25" s="11">
        <f t="shared" si="5"/>
        <v>1</v>
      </c>
      <c r="Q25" s="11">
        <f t="shared" si="6"/>
        <v>16909.22094121408</v>
      </c>
      <c r="R25" s="11">
        <f t="shared" si="13"/>
        <v>193042.28289593529</v>
      </c>
      <c r="S25" s="11">
        <f t="shared" si="7"/>
        <v>0</v>
      </c>
      <c r="T25" s="11">
        <f t="shared" si="2"/>
        <v>0</v>
      </c>
      <c r="U25" s="11">
        <f t="shared" si="14"/>
        <v>0</v>
      </c>
      <c r="V25" s="1" t="s">
        <v>32</v>
      </c>
      <c r="W25" s="1">
        <v>22</v>
      </c>
      <c r="X25" s="1">
        <v>22</v>
      </c>
      <c r="Y25" s="2">
        <v>18.3</v>
      </c>
      <c r="Z25" s="11">
        <f t="shared" si="15"/>
        <v>0.31944444444444431</v>
      </c>
      <c r="AA25" s="1">
        <f t="shared" si="8"/>
        <v>0</v>
      </c>
      <c r="AB25" s="23"/>
      <c r="AC25" s="11">
        <f t="shared" si="9"/>
        <v>103291.20370370371</v>
      </c>
      <c r="AD25" s="11">
        <f t="shared" si="10"/>
        <v>-1101.7650462962483</v>
      </c>
      <c r="AE25" s="11">
        <f t="shared" si="11"/>
        <v>0</v>
      </c>
      <c r="AF25" s="11">
        <f t="shared" si="12"/>
        <v>0</v>
      </c>
    </row>
    <row r="26" spans="1:32" ht="15.5" x14ac:dyDescent="0.35">
      <c r="A26" s="18"/>
      <c r="B26" s="20" t="s">
        <v>19</v>
      </c>
      <c r="C26" s="21">
        <f>(C23*2)+C24+C25</f>
        <v>6.0309000000000008</v>
      </c>
      <c r="D26" s="17"/>
      <c r="K26" s="10"/>
      <c r="L26" s="11">
        <f t="shared" si="0"/>
        <v>1157.2916666666683</v>
      </c>
      <c r="M26" s="11">
        <f t="shared" si="1"/>
        <v>5.2499999999999991</v>
      </c>
      <c r="N26" s="11">
        <f t="shared" si="3"/>
        <v>69.117054063749976</v>
      </c>
      <c r="O26" s="11">
        <f t="shared" si="4"/>
        <v>14241.274533834694</v>
      </c>
      <c r="P26" s="11">
        <f t="shared" si="5"/>
        <v>1</v>
      </c>
      <c r="Q26" s="11">
        <f t="shared" si="6"/>
        <v>14241.274533834694</v>
      </c>
      <c r="R26" s="11">
        <f t="shared" si="13"/>
        <v>207283.55742976998</v>
      </c>
      <c r="S26" s="11">
        <f t="shared" si="7"/>
        <v>0</v>
      </c>
      <c r="T26" s="11">
        <f t="shared" si="2"/>
        <v>0</v>
      </c>
      <c r="U26" s="11">
        <f t="shared" si="14"/>
        <v>0</v>
      </c>
      <c r="V26" s="1" t="s">
        <v>32</v>
      </c>
      <c r="W26" s="1">
        <v>23</v>
      </c>
      <c r="X26" s="1">
        <v>23</v>
      </c>
      <c r="Y26" s="2">
        <v>18.8</v>
      </c>
      <c r="Z26" s="11">
        <f t="shared" si="15"/>
        <v>0.2222222222222224</v>
      </c>
      <c r="AA26" s="1">
        <f t="shared" si="8"/>
        <v>0</v>
      </c>
      <c r="AB26" s="23"/>
      <c r="AC26" s="11">
        <f t="shared" si="9"/>
        <v>104392.96874999996</v>
      </c>
      <c r="AD26" s="11">
        <f t="shared" si="10"/>
        <v>5450.3761574073869</v>
      </c>
      <c r="AE26" s="11">
        <f t="shared" si="11"/>
        <v>0</v>
      </c>
      <c r="AF26" s="11">
        <f t="shared" si="12"/>
        <v>0</v>
      </c>
    </row>
    <row r="27" spans="1:32" ht="15.5" x14ac:dyDescent="0.35">
      <c r="A27" s="17"/>
      <c r="B27" s="17"/>
      <c r="C27" s="17"/>
      <c r="D27" s="17"/>
      <c r="K27" s="10"/>
      <c r="L27" s="11">
        <f t="shared" si="0"/>
        <v>631.24999999999773</v>
      </c>
      <c r="M27" s="11">
        <f t="shared" si="1"/>
        <v>5.1111111111111107</v>
      </c>
      <c r="N27" s="11">
        <f t="shared" si="3"/>
        <v>65.508439919999987</v>
      </c>
      <c r="O27" s="11">
        <f t="shared" si="4"/>
        <v>11157.419804035544</v>
      </c>
      <c r="P27" s="11">
        <f t="shared" si="5"/>
        <v>1</v>
      </c>
      <c r="Q27" s="11">
        <f t="shared" si="6"/>
        <v>11157.419804035544</v>
      </c>
      <c r="R27" s="11">
        <f t="shared" si="13"/>
        <v>218440.97723380552</v>
      </c>
      <c r="S27" s="11">
        <f t="shared" si="7"/>
        <v>0</v>
      </c>
      <c r="T27" s="11">
        <f t="shared" si="2"/>
        <v>0</v>
      </c>
      <c r="U27" s="11">
        <f t="shared" si="14"/>
        <v>0</v>
      </c>
      <c r="V27" s="1" t="s">
        <v>32</v>
      </c>
      <c r="W27" s="1">
        <v>24</v>
      </c>
      <c r="X27" s="1">
        <v>24</v>
      </c>
      <c r="Y27" s="2">
        <v>18.899999999999999</v>
      </c>
      <c r="Z27" s="11">
        <f t="shared" si="15"/>
        <v>0.15277777777777798</v>
      </c>
      <c r="AA27" s="1">
        <f t="shared" si="8"/>
        <v>0</v>
      </c>
      <c r="AB27" s="23"/>
      <c r="AC27" s="11">
        <f t="shared" si="9"/>
        <v>98942.592592592569</v>
      </c>
      <c r="AD27" s="11">
        <f t="shared" si="10"/>
        <v>15474.392361111109</v>
      </c>
      <c r="AE27" s="11">
        <f t="shared" si="11"/>
        <v>0</v>
      </c>
      <c r="AF27" s="11">
        <f t="shared" si="12"/>
        <v>0</v>
      </c>
    </row>
    <row r="28" spans="1:32" ht="15.5" x14ac:dyDescent="0.35">
      <c r="A28" s="17"/>
      <c r="B28" s="17"/>
      <c r="C28" s="17"/>
      <c r="D28" s="17"/>
      <c r="K28" s="10"/>
      <c r="L28" s="11">
        <f t="shared" si="0"/>
        <v>-420.83333333333559</v>
      </c>
      <c r="M28" s="11">
        <f t="shared" si="1"/>
        <v>4.6944444444444438</v>
      </c>
      <c r="N28" s="11">
        <f t="shared" si="3"/>
        <v>55.263071613749986</v>
      </c>
      <c r="O28" s="11">
        <f t="shared" si="4"/>
        <v>5260.804465816389</v>
      </c>
      <c r="P28" s="11">
        <f t="shared" si="5"/>
        <v>1</v>
      </c>
      <c r="Q28" s="11">
        <f t="shared" si="6"/>
        <v>5260.804465816389</v>
      </c>
      <c r="R28" s="11">
        <f t="shared" si="13"/>
        <v>223701.7816996219</v>
      </c>
      <c r="S28" s="11">
        <f t="shared" si="7"/>
        <v>0</v>
      </c>
      <c r="T28" s="11">
        <f t="shared" si="2"/>
        <v>0</v>
      </c>
      <c r="U28" s="11">
        <f t="shared" si="14"/>
        <v>0</v>
      </c>
      <c r="V28" s="1" t="s">
        <v>32</v>
      </c>
      <c r="W28" s="1">
        <v>25</v>
      </c>
      <c r="X28" s="1">
        <v>25</v>
      </c>
      <c r="Y28" s="2">
        <v>18.399999999999999</v>
      </c>
      <c r="Z28" s="11">
        <f t="shared" si="15"/>
        <v>8.3333333333333037E-2</v>
      </c>
      <c r="AA28" s="1">
        <f t="shared" si="8"/>
        <v>0</v>
      </c>
      <c r="AB28" s="23"/>
      <c r="AC28" s="11">
        <f t="shared" si="9"/>
        <v>83468.20023148146</v>
      </c>
      <c r="AD28" s="11">
        <f t="shared" si="10"/>
        <v>23706.944444444416</v>
      </c>
      <c r="AE28" s="11">
        <f t="shared" si="11"/>
        <v>0</v>
      </c>
      <c r="AF28" s="11">
        <f t="shared" si="12"/>
        <v>0</v>
      </c>
    </row>
    <row r="29" spans="1:32" ht="18.5" x14ac:dyDescent="0.45">
      <c r="A29" s="17"/>
      <c r="B29" s="24" t="s">
        <v>44</v>
      </c>
      <c r="C29" s="19"/>
      <c r="D29" s="17"/>
      <c r="K29" s="10"/>
      <c r="L29" s="11">
        <f t="shared" si="0"/>
        <v>-2104.166666666667</v>
      </c>
      <c r="M29" s="11">
        <f t="shared" si="1"/>
        <v>3.9722222222222223</v>
      </c>
      <c r="N29" s="11">
        <f t="shared" si="3"/>
        <v>39.567051273750003</v>
      </c>
      <c r="O29" s="11">
        <f t="shared" si="4"/>
        <v>-2297.4722222551986</v>
      </c>
      <c r="P29" s="11">
        <f t="shared" si="5"/>
        <v>0</v>
      </c>
      <c r="Q29" s="11">
        <f t="shared" si="6"/>
        <v>0</v>
      </c>
      <c r="R29" s="11">
        <f t="shared" si="13"/>
        <v>223701.7816996219</v>
      </c>
      <c r="S29" s="11">
        <f t="shared" si="7"/>
        <v>1</v>
      </c>
      <c r="T29" s="11">
        <f t="shared" si="2"/>
        <v>2297.4722222551986</v>
      </c>
      <c r="U29" s="11">
        <f t="shared" si="14"/>
        <v>2297.4722222551986</v>
      </c>
      <c r="V29" s="1" t="s">
        <v>32</v>
      </c>
      <c r="W29" s="1">
        <v>26</v>
      </c>
      <c r="X29" s="1">
        <v>26</v>
      </c>
      <c r="Y29" s="2">
        <v>16.899999999999999</v>
      </c>
      <c r="Z29" s="11">
        <f t="shared" si="15"/>
        <v>-5.5555555555555851E-2</v>
      </c>
      <c r="AA29" s="1">
        <f t="shared" si="8"/>
        <v>1</v>
      </c>
      <c r="AB29" s="23"/>
      <c r="AC29" s="11">
        <f t="shared" si="9"/>
        <v>59761.255787037044</v>
      </c>
      <c r="AD29" s="11">
        <f t="shared" si="10"/>
        <v>25673.755787037044</v>
      </c>
      <c r="AE29" s="11">
        <f t="shared" si="11"/>
        <v>804.11527778931952</v>
      </c>
      <c r="AF29" s="11">
        <f t="shared" si="12"/>
        <v>689.24166667655959</v>
      </c>
    </row>
    <row r="30" spans="1:32" ht="18.5" x14ac:dyDescent="0.45">
      <c r="A30" s="17"/>
      <c r="B30" s="24" t="s">
        <v>49</v>
      </c>
      <c r="C30" s="19">
        <v>0.2</v>
      </c>
      <c r="D30" s="17"/>
      <c r="K30" s="10"/>
      <c r="L30" s="11">
        <f t="shared" si="0"/>
        <v>-4313.5416666666642</v>
      </c>
      <c r="M30" s="11">
        <f t="shared" si="1"/>
        <v>3</v>
      </c>
      <c r="N30" s="11">
        <f t="shared" si="3"/>
        <v>22.568833980000001</v>
      </c>
      <c r="O30" s="11">
        <f t="shared" si="4"/>
        <v>-8414.2734980599926</v>
      </c>
      <c r="P30" s="11">
        <f t="shared" si="5"/>
        <v>0</v>
      </c>
      <c r="Q30" s="11">
        <f t="shared" si="6"/>
        <v>0</v>
      </c>
      <c r="R30" s="11">
        <f t="shared" si="13"/>
        <v>223701.7816996219</v>
      </c>
      <c r="S30" s="11">
        <f t="shared" si="7"/>
        <v>1</v>
      </c>
      <c r="T30" s="11">
        <f t="shared" si="2"/>
        <v>8414.2734980599926</v>
      </c>
      <c r="U30" s="11">
        <f t="shared" si="14"/>
        <v>10711.745720315192</v>
      </c>
      <c r="V30" s="1" t="s">
        <v>32</v>
      </c>
      <c r="W30" s="1">
        <v>27</v>
      </c>
      <c r="X30" s="1">
        <v>27</v>
      </c>
      <c r="Y30" s="2">
        <v>14.3</v>
      </c>
      <c r="Z30" s="11">
        <f t="shared" si="15"/>
        <v>-0.27777777777777779</v>
      </c>
      <c r="AA30" s="1">
        <f t="shared" si="8"/>
        <v>1</v>
      </c>
      <c r="AB30" s="23"/>
      <c r="AC30" s="11">
        <f t="shared" si="9"/>
        <v>34087.5</v>
      </c>
      <c r="AD30" s="11">
        <f t="shared" si="10"/>
        <v>19355.410879629631</v>
      </c>
      <c r="AE30" s="11">
        <f t="shared" si="11"/>
        <v>3749.1110021103168</v>
      </c>
      <c r="AF30" s="11">
        <f t="shared" si="12"/>
        <v>3213.5237160945576</v>
      </c>
    </row>
    <row r="31" spans="1:32" ht="18.5" x14ac:dyDescent="0.45">
      <c r="A31" s="17"/>
      <c r="B31" s="24" t="s">
        <v>50</v>
      </c>
      <c r="C31" s="22">
        <f>1/SQRT(2)*0.2</f>
        <v>0.1414213562373095</v>
      </c>
      <c r="D31" s="17"/>
      <c r="K31" s="10"/>
      <c r="L31" s="11">
        <f t="shared" si="0"/>
        <v>-6417.7083333333303</v>
      </c>
      <c r="M31" s="11">
        <f t="shared" si="1"/>
        <v>1.9722222222222221</v>
      </c>
      <c r="N31" s="11">
        <f t="shared" si="3"/>
        <v>9.7539002137499988</v>
      </c>
      <c r="O31" s="11">
        <f t="shared" si="4"/>
        <v>-9706.7638819858385</v>
      </c>
      <c r="P31" s="11">
        <f t="shared" si="5"/>
        <v>0</v>
      </c>
      <c r="Q31" s="11">
        <f t="shared" si="6"/>
        <v>0</v>
      </c>
      <c r="R31" s="11">
        <f t="shared" si="13"/>
        <v>223701.7816996219</v>
      </c>
      <c r="S31" s="11">
        <f t="shared" si="7"/>
        <v>1</v>
      </c>
      <c r="T31" s="11">
        <f t="shared" si="2"/>
        <v>9706.7638819858385</v>
      </c>
      <c r="U31" s="11">
        <f t="shared" si="14"/>
        <v>20418.50960230103</v>
      </c>
      <c r="V31" s="1" t="s">
        <v>32</v>
      </c>
      <c r="W31" s="1">
        <v>28</v>
      </c>
      <c r="X31" s="1">
        <v>28</v>
      </c>
      <c r="Y31" s="2">
        <v>10.8</v>
      </c>
      <c r="Z31" s="11">
        <f t="shared" si="15"/>
        <v>-0.56944444444444409</v>
      </c>
      <c r="AA31" s="1">
        <f t="shared" si="8"/>
        <v>1</v>
      </c>
      <c r="AB31" s="23"/>
      <c r="AC31" s="11">
        <f t="shared" si="9"/>
        <v>14732.089120370369</v>
      </c>
      <c r="AD31" s="11">
        <f t="shared" si="10"/>
        <v>10056.163194444442</v>
      </c>
      <c r="AE31" s="11">
        <f t="shared" si="11"/>
        <v>7146.4783608053604</v>
      </c>
      <c r="AF31" s="11">
        <f t="shared" si="12"/>
        <v>6125.5528806903085</v>
      </c>
    </row>
    <row r="32" spans="1:32" ht="18.5" x14ac:dyDescent="0.45">
      <c r="A32" s="17"/>
      <c r="B32" s="24" t="s">
        <v>52</v>
      </c>
      <c r="C32" s="22">
        <f>C10/60*2*PI()</f>
        <v>198.96753472735358</v>
      </c>
      <c r="D32" s="17"/>
      <c r="K32" s="10"/>
      <c r="L32" s="11">
        <f t="shared" si="0"/>
        <v>-7575.0000000000018</v>
      </c>
      <c r="M32" s="11">
        <f t="shared" si="1"/>
        <v>1.1111111111111112</v>
      </c>
      <c r="N32" s="11">
        <f t="shared" si="3"/>
        <v>3.0958620000000003</v>
      </c>
      <c r="O32" s="11">
        <f t="shared" si="4"/>
        <v>-6761.8768200000022</v>
      </c>
      <c r="P32" s="11">
        <f t="shared" si="5"/>
        <v>0</v>
      </c>
      <c r="Q32" s="11">
        <f t="shared" si="6"/>
        <v>0</v>
      </c>
      <c r="R32" s="11">
        <f t="shared" si="13"/>
        <v>223701.7816996219</v>
      </c>
      <c r="S32" s="11">
        <f t="shared" si="7"/>
        <v>1</v>
      </c>
      <c r="T32" s="11">
        <f t="shared" si="2"/>
        <v>6761.8768200000022</v>
      </c>
      <c r="U32" s="11">
        <f t="shared" si="14"/>
        <v>27180.386422301031</v>
      </c>
      <c r="V32" s="1" t="s">
        <v>32</v>
      </c>
      <c r="W32" s="1">
        <v>29</v>
      </c>
      <c r="X32" s="1">
        <v>29</v>
      </c>
      <c r="Y32" s="2">
        <v>7.1</v>
      </c>
      <c r="Z32" s="11">
        <f t="shared" si="15"/>
        <v>-0.84722222222222188</v>
      </c>
      <c r="AA32" s="1">
        <f t="shared" si="8"/>
        <v>1</v>
      </c>
      <c r="AB32" s="23"/>
      <c r="AC32" s="11">
        <f t="shared" si="9"/>
        <v>4675.9259259259261</v>
      </c>
      <c r="AD32" s="11">
        <f t="shared" si="10"/>
        <v>4675.9259259259261</v>
      </c>
      <c r="AE32" s="11">
        <f t="shared" si="11"/>
        <v>9513.1352478053595</v>
      </c>
      <c r="AF32" s="11">
        <f t="shared" si="12"/>
        <v>8154.1159266903087</v>
      </c>
    </row>
    <row r="33" spans="1:32" ht="18.5" x14ac:dyDescent="0.45">
      <c r="A33" s="17"/>
      <c r="B33" s="24" t="s">
        <v>53</v>
      </c>
      <c r="C33" s="19">
        <v>24021.84</v>
      </c>
      <c r="D33" s="17"/>
      <c r="K33" s="10"/>
      <c r="L33" s="11">
        <f t="shared" si="0"/>
        <v>-7154.166666666667</v>
      </c>
      <c r="M33" s="11">
        <f t="shared" si="1"/>
        <v>0</v>
      </c>
      <c r="N33" s="11">
        <f t="shared" si="3"/>
        <v>0</v>
      </c>
      <c r="O33" s="11">
        <f t="shared" si="4"/>
        <v>0</v>
      </c>
      <c r="P33" s="11">
        <f t="shared" si="5"/>
        <v>0</v>
      </c>
      <c r="Q33" s="11">
        <f t="shared" si="6"/>
        <v>0</v>
      </c>
      <c r="R33" s="11">
        <f t="shared" si="13"/>
        <v>223701.7816996219</v>
      </c>
      <c r="S33" s="11">
        <f t="shared" si="7"/>
        <v>0</v>
      </c>
      <c r="T33" s="11">
        <f t="shared" si="2"/>
        <v>0</v>
      </c>
      <c r="U33" s="11">
        <f t="shared" si="14"/>
        <v>27180.386422301031</v>
      </c>
      <c r="V33" s="1" t="s">
        <v>32</v>
      </c>
      <c r="W33" s="1">
        <v>30</v>
      </c>
      <c r="X33" s="1">
        <v>30</v>
      </c>
      <c r="Y33" s="2">
        <v>4</v>
      </c>
      <c r="Z33" s="11">
        <f t="shared" si="15"/>
        <v>-1.0000000000000002</v>
      </c>
      <c r="AA33" s="1">
        <f t="shared" si="8"/>
        <v>1</v>
      </c>
      <c r="AB33" s="23"/>
      <c r="AC33" s="11">
        <f t="shared" si="9"/>
        <v>0</v>
      </c>
      <c r="AD33" s="11">
        <f t="shared" si="10"/>
        <v>0</v>
      </c>
      <c r="AE33" s="11">
        <f t="shared" si="11"/>
        <v>9513.1352478053595</v>
      </c>
      <c r="AF33" s="11">
        <f t="shared" si="12"/>
        <v>8154.1159266903087</v>
      </c>
    </row>
    <row r="34" spans="1:32" ht="18.5" x14ac:dyDescent="0.45">
      <c r="A34" s="17"/>
      <c r="B34" s="24" t="s">
        <v>54</v>
      </c>
      <c r="C34" s="19">
        <f>2*C33/C32^2</f>
        <v>1.2135895489530024</v>
      </c>
      <c r="D34" s="17"/>
      <c r="K34" s="10"/>
      <c r="L34" s="11">
        <f t="shared" si="0"/>
        <v>-7469.7916666666661</v>
      </c>
      <c r="M34" s="11">
        <f t="shared" si="1"/>
        <v>0</v>
      </c>
      <c r="N34" s="11">
        <f t="shared" si="3"/>
        <v>0</v>
      </c>
      <c r="O34" s="11">
        <f t="shared" si="4"/>
        <v>0</v>
      </c>
      <c r="P34" s="11">
        <f t="shared" si="5"/>
        <v>0</v>
      </c>
      <c r="Q34" s="11">
        <f t="shared" si="6"/>
        <v>0</v>
      </c>
      <c r="R34" s="11">
        <f t="shared" si="13"/>
        <v>223701.7816996219</v>
      </c>
      <c r="S34" s="11">
        <f t="shared" si="7"/>
        <v>0</v>
      </c>
      <c r="T34" s="11">
        <f t="shared" si="2"/>
        <v>0</v>
      </c>
      <c r="U34" s="11">
        <f t="shared" si="14"/>
        <v>27180.386422301031</v>
      </c>
      <c r="V34" s="1" t="s">
        <v>32</v>
      </c>
      <c r="W34" s="1">
        <v>31</v>
      </c>
      <c r="X34" s="1">
        <v>31</v>
      </c>
      <c r="Y34" s="2">
        <v>0</v>
      </c>
      <c r="Z34" s="11">
        <f t="shared" si="15"/>
        <v>-0.94444444444444453</v>
      </c>
      <c r="AA34" s="1">
        <f t="shared" si="8"/>
        <v>1</v>
      </c>
      <c r="AB34" s="23"/>
      <c r="AC34" s="11">
        <f t="shared" si="9"/>
        <v>0</v>
      </c>
      <c r="AD34" s="11">
        <f t="shared" si="10"/>
        <v>0</v>
      </c>
      <c r="AE34" s="11">
        <f t="shared" si="11"/>
        <v>9513.1352478053595</v>
      </c>
      <c r="AF34" s="11">
        <f t="shared" si="12"/>
        <v>8154.1159266903087</v>
      </c>
    </row>
    <row r="35" spans="1:32" ht="18.5" x14ac:dyDescent="0.45">
      <c r="B35" s="24" t="s">
        <v>55</v>
      </c>
      <c r="C35" s="19">
        <f>C34/C31^2</f>
        <v>60.679477447650122</v>
      </c>
      <c r="K35" s="10"/>
      <c r="L35" s="11">
        <f t="shared" si="0"/>
        <v>-4208.3333333333339</v>
      </c>
      <c r="M35" s="11">
        <f t="shared" si="1"/>
        <v>0</v>
      </c>
      <c r="N35" s="11">
        <f t="shared" si="3"/>
        <v>0</v>
      </c>
      <c r="O35" s="11">
        <f t="shared" si="4"/>
        <v>0</v>
      </c>
      <c r="P35" s="11">
        <f t="shared" si="5"/>
        <v>0</v>
      </c>
      <c r="Q35" s="11">
        <f t="shared" si="6"/>
        <v>0</v>
      </c>
      <c r="R35" s="11">
        <f t="shared" si="13"/>
        <v>223701.7816996219</v>
      </c>
      <c r="S35" s="11">
        <f t="shared" si="7"/>
        <v>0</v>
      </c>
      <c r="T35" s="11">
        <f t="shared" si="2"/>
        <v>0</v>
      </c>
      <c r="U35" s="11">
        <f t="shared" si="14"/>
        <v>27180.386422301031</v>
      </c>
      <c r="V35" s="1" t="s">
        <v>32</v>
      </c>
      <c r="W35" s="1">
        <v>32</v>
      </c>
      <c r="X35" s="1">
        <v>32</v>
      </c>
      <c r="Y35" s="2">
        <v>0</v>
      </c>
      <c r="Z35" s="11">
        <f t="shared" si="15"/>
        <v>-0.98611111111111105</v>
      </c>
      <c r="AA35" s="1">
        <f t="shared" si="8"/>
        <v>1</v>
      </c>
      <c r="AB35" s="23"/>
      <c r="AC35" s="11">
        <f t="shared" si="9"/>
        <v>0</v>
      </c>
      <c r="AD35" s="11">
        <f t="shared" si="10"/>
        <v>0</v>
      </c>
      <c r="AE35" s="11">
        <f t="shared" si="11"/>
        <v>9513.1352478053595</v>
      </c>
      <c r="AF35" s="11">
        <f t="shared" si="12"/>
        <v>8154.1159266903087</v>
      </c>
    </row>
    <row r="36" spans="1:32" x14ac:dyDescent="0.35">
      <c r="K36" s="10"/>
      <c r="L36" s="11">
        <f t="shared" si="0"/>
        <v>0</v>
      </c>
      <c r="M36" s="11">
        <f t="shared" si="1"/>
        <v>0</v>
      </c>
      <c r="N36" s="11">
        <f t="shared" si="3"/>
        <v>0</v>
      </c>
      <c r="O36" s="11">
        <f t="shared" si="4"/>
        <v>0</v>
      </c>
      <c r="P36" s="11">
        <f t="shared" si="5"/>
        <v>0</v>
      </c>
      <c r="Q36" s="11">
        <f t="shared" si="6"/>
        <v>0</v>
      </c>
      <c r="R36" s="11">
        <f t="shared" si="13"/>
        <v>223701.7816996219</v>
      </c>
      <c r="S36" s="11">
        <f t="shared" si="7"/>
        <v>0</v>
      </c>
      <c r="T36" s="11">
        <f t="shared" si="2"/>
        <v>0</v>
      </c>
      <c r="U36" s="11">
        <f t="shared" si="14"/>
        <v>27180.386422301031</v>
      </c>
      <c r="V36" s="1" t="s">
        <v>32</v>
      </c>
      <c r="W36" s="1">
        <v>33</v>
      </c>
      <c r="X36" s="1">
        <v>33</v>
      </c>
      <c r="Y36" s="2">
        <v>0</v>
      </c>
      <c r="Z36" s="11">
        <f t="shared" si="15"/>
        <v>-0.55555555555555558</v>
      </c>
      <c r="AA36" s="1">
        <f t="shared" si="8"/>
        <v>1</v>
      </c>
      <c r="AB36" s="23"/>
      <c r="AC36" s="11">
        <f t="shared" si="9"/>
        <v>0</v>
      </c>
      <c r="AD36" s="11">
        <f t="shared" si="10"/>
        <v>-657.55208333333326</v>
      </c>
      <c r="AE36" s="11">
        <f t="shared" si="11"/>
        <v>9513.1352478053595</v>
      </c>
      <c r="AF36" s="11">
        <f t="shared" si="12"/>
        <v>8154.1159266903087</v>
      </c>
    </row>
    <row r="37" spans="1:32" x14ac:dyDescent="0.35">
      <c r="K37" s="10"/>
      <c r="L37" s="11">
        <f t="shared" si="0"/>
        <v>0</v>
      </c>
      <c r="M37" s="11">
        <f t="shared" si="1"/>
        <v>0.41666666666666663</v>
      </c>
      <c r="N37" s="11">
        <f t="shared" si="3"/>
        <v>0.43535559374999994</v>
      </c>
      <c r="O37" s="11">
        <f t="shared" si="4"/>
        <v>619.43764816406247</v>
      </c>
      <c r="P37" s="11">
        <f t="shared" si="5"/>
        <v>1</v>
      </c>
      <c r="Q37" s="11">
        <f t="shared" si="6"/>
        <v>619.43764816406247</v>
      </c>
      <c r="R37" s="11">
        <f t="shared" si="13"/>
        <v>224321.21934778595</v>
      </c>
      <c r="S37" s="11">
        <f t="shared" si="7"/>
        <v>0</v>
      </c>
      <c r="T37" s="11">
        <f t="shared" si="2"/>
        <v>0</v>
      </c>
      <c r="U37" s="11">
        <f t="shared" si="14"/>
        <v>27180.386422301031</v>
      </c>
      <c r="V37" s="1" t="s">
        <v>32</v>
      </c>
      <c r="W37" s="1">
        <v>34</v>
      </c>
      <c r="X37" s="1">
        <v>34</v>
      </c>
      <c r="Y37" s="2">
        <v>0</v>
      </c>
      <c r="Z37" s="11">
        <f t="shared" si="15"/>
        <v>0</v>
      </c>
      <c r="AA37" s="1">
        <f t="shared" si="8"/>
        <v>1</v>
      </c>
      <c r="AB37" s="23"/>
      <c r="AC37" s="11">
        <f t="shared" si="9"/>
        <v>657.55208333333326</v>
      </c>
      <c r="AD37" s="11">
        <f t="shared" si="10"/>
        <v>-4018.3738425925931</v>
      </c>
      <c r="AE37" s="11">
        <f t="shared" si="11"/>
        <v>9513.1352478053595</v>
      </c>
      <c r="AF37" s="11">
        <f t="shared" si="12"/>
        <v>8154.1159266903087</v>
      </c>
    </row>
    <row r="38" spans="1:32" x14ac:dyDescent="0.35">
      <c r="K38" s="10"/>
      <c r="L38" s="11">
        <f t="shared" si="0"/>
        <v>1578.1249999999998</v>
      </c>
      <c r="M38" s="11">
        <f t="shared" si="1"/>
        <v>1.1111111111111112</v>
      </c>
      <c r="N38" s="11">
        <f t="shared" si="3"/>
        <v>3.0958620000000003</v>
      </c>
      <c r="O38" s="11">
        <f t="shared" si="4"/>
        <v>3408.2620688888883</v>
      </c>
      <c r="P38" s="11">
        <f t="shared" si="5"/>
        <v>1</v>
      </c>
      <c r="Q38" s="11">
        <f t="shared" si="6"/>
        <v>3408.2620688888883</v>
      </c>
      <c r="R38" s="11">
        <f t="shared" si="13"/>
        <v>227729.48141667485</v>
      </c>
      <c r="S38" s="11">
        <f t="shared" si="7"/>
        <v>0</v>
      </c>
      <c r="T38" s="11">
        <f t="shared" si="2"/>
        <v>0</v>
      </c>
      <c r="U38" s="11">
        <f t="shared" si="14"/>
        <v>27180.386422301031</v>
      </c>
      <c r="V38" s="1" t="s">
        <v>32</v>
      </c>
      <c r="W38" s="1">
        <v>35</v>
      </c>
      <c r="X38" s="1">
        <v>35</v>
      </c>
      <c r="Y38" s="2">
        <v>1.5</v>
      </c>
      <c r="Z38" s="11">
        <f t="shared" si="15"/>
        <v>0</v>
      </c>
      <c r="AA38" s="1">
        <f t="shared" si="8"/>
        <v>1</v>
      </c>
      <c r="AB38" s="23"/>
      <c r="AC38" s="11">
        <f t="shared" si="9"/>
        <v>4675.9259259259261</v>
      </c>
      <c r="AD38" s="11">
        <f t="shared" si="10"/>
        <v>-5155.2083333333312</v>
      </c>
      <c r="AE38" s="11">
        <f t="shared" si="11"/>
        <v>9513.1352478053595</v>
      </c>
      <c r="AF38" s="11">
        <f t="shared" si="12"/>
        <v>8154.1159266903087</v>
      </c>
    </row>
    <row r="39" spans="1:32" x14ac:dyDescent="0.35">
      <c r="K39" s="10"/>
      <c r="L39" s="11">
        <f t="shared" si="0"/>
        <v>4208.3333333333339</v>
      </c>
      <c r="M39" s="11">
        <f t="shared" si="1"/>
        <v>1.6111111111111109</v>
      </c>
      <c r="N39" s="11">
        <f t="shared" si="3"/>
        <v>6.5090498549999989</v>
      </c>
      <c r="O39" s="11">
        <f t="shared" si="4"/>
        <v>9185.03689513676</v>
      </c>
      <c r="P39" s="11">
        <f t="shared" si="5"/>
        <v>1</v>
      </c>
      <c r="Q39" s="11">
        <f t="shared" si="6"/>
        <v>9185.03689513676</v>
      </c>
      <c r="R39" s="11">
        <f t="shared" si="13"/>
        <v>236914.51831181161</v>
      </c>
      <c r="S39" s="11">
        <f t="shared" si="7"/>
        <v>0</v>
      </c>
      <c r="T39" s="11">
        <f t="shared" si="2"/>
        <v>0</v>
      </c>
      <c r="U39" s="11">
        <f t="shared" si="14"/>
        <v>27180.386422301031</v>
      </c>
      <c r="V39" s="1" t="s">
        <v>32</v>
      </c>
      <c r="W39" s="1">
        <v>36</v>
      </c>
      <c r="X39" s="1">
        <v>36</v>
      </c>
      <c r="Y39" s="2">
        <v>4</v>
      </c>
      <c r="Z39" s="11">
        <f t="shared" si="15"/>
        <v>0.20833333333333331</v>
      </c>
      <c r="AA39" s="1">
        <f t="shared" si="8"/>
        <v>0</v>
      </c>
      <c r="AB39" s="23"/>
      <c r="AC39" s="11">
        <f t="shared" si="9"/>
        <v>9831.1342592592573</v>
      </c>
      <c r="AD39" s="11">
        <f t="shared" si="10"/>
        <v>-6607.6678240740785</v>
      </c>
      <c r="AE39" s="11">
        <f t="shared" si="11"/>
        <v>9513.1352478053595</v>
      </c>
      <c r="AF39" s="11">
        <f t="shared" si="12"/>
        <v>8154.1159266903087</v>
      </c>
    </row>
    <row r="40" spans="1:32" x14ac:dyDescent="0.35">
      <c r="K40" s="10"/>
      <c r="L40" s="11">
        <f t="shared" si="0"/>
        <v>4523.958333333333</v>
      </c>
      <c r="M40" s="11">
        <f t="shared" si="1"/>
        <v>2.0833333333333335</v>
      </c>
      <c r="N40" s="11">
        <f t="shared" si="3"/>
        <v>10.883889843750003</v>
      </c>
      <c r="O40" s="11">
        <f t="shared" si="4"/>
        <v>12543.869214952258</v>
      </c>
      <c r="P40" s="11">
        <f t="shared" si="5"/>
        <v>1</v>
      </c>
      <c r="Q40" s="11">
        <f t="shared" si="6"/>
        <v>12543.869214952258</v>
      </c>
      <c r="R40" s="11">
        <f t="shared" si="13"/>
        <v>249458.38752676387</v>
      </c>
      <c r="S40" s="11">
        <f t="shared" si="7"/>
        <v>0</v>
      </c>
      <c r="T40" s="11">
        <f t="shared" si="2"/>
        <v>0</v>
      </c>
      <c r="U40" s="11">
        <f t="shared" si="14"/>
        <v>27180.386422301031</v>
      </c>
      <c r="V40" s="1" t="s">
        <v>32</v>
      </c>
      <c r="W40" s="1">
        <v>37</v>
      </c>
      <c r="X40" s="1">
        <v>37</v>
      </c>
      <c r="Y40" s="2">
        <v>5.8</v>
      </c>
      <c r="Z40" s="11">
        <f t="shared" si="15"/>
        <v>0.55555555555555558</v>
      </c>
      <c r="AA40" s="1">
        <f t="shared" si="8"/>
        <v>0</v>
      </c>
      <c r="AB40" s="23"/>
      <c r="AC40" s="11">
        <f t="shared" si="9"/>
        <v>16438.802083333336</v>
      </c>
      <c r="AD40" s="11">
        <f t="shared" si="10"/>
        <v>-8296.8460648148066</v>
      </c>
      <c r="AE40" s="11">
        <f t="shared" si="11"/>
        <v>9513.1352478053595</v>
      </c>
      <c r="AF40" s="11">
        <f t="shared" si="12"/>
        <v>8154.1159266903087</v>
      </c>
    </row>
    <row r="41" spans="1:32" x14ac:dyDescent="0.35">
      <c r="K41" s="10"/>
      <c r="L41" s="11">
        <f t="shared" si="0"/>
        <v>3682.2916666666665</v>
      </c>
      <c r="M41" s="11">
        <f t="shared" si="1"/>
        <v>2.5555555555555554</v>
      </c>
      <c r="N41" s="11">
        <f t="shared" si="3"/>
        <v>16.377109979999997</v>
      </c>
      <c r="O41" s="11">
        <f t="shared" si="4"/>
        <v>13250.258540319257</v>
      </c>
      <c r="P41" s="11">
        <f t="shared" si="5"/>
        <v>1</v>
      </c>
      <c r="Q41" s="11">
        <f t="shared" si="6"/>
        <v>13250.258540319257</v>
      </c>
      <c r="R41" s="11">
        <f t="shared" si="13"/>
        <v>262708.64606708311</v>
      </c>
      <c r="S41" s="11">
        <f t="shared" si="7"/>
        <v>0</v>
      </c>
      <c r="T41" s="11">
        <f t="shared" si="2"/>
        <v>0</v>
      </c>
      <c r="U41" s="11">
        <f t="shared" si="14"/>
        <v>27180.386422301031</v>
      </c>
      <c r="V41" s="1" t="s">
        <v>32</v>
      </c>
      <c r="W41" s="1">
        <v>38</v>
      </c>
      <c r="X41" s="1">
        <v>38</v>
      </c>
      <c r="Y41" s="2">
        <v>7.5</v>
      </c>
      <c r="Z41" s="11">
        <f t="shared" si="15"/>
        <v>0.59722222222222221</v>
      </c>
      <c r="AA41" s="1">
        <f t="shared" si="8"/>
        <v>0</v>
      </c>
      <c r="AB41" s="23"/>
      <c r="AC41" s="11">
        <f t="shared" si="9"/>
        <v>24735.648148148142</v>
      </c>
      <c r="AD41" s="11">
        <f t="shared" si="10"/>
        <v>-9986.0243055555584</v>
      </c>
      <c r="AE41" s="11">
        <f t="shared" si="11"/>
        <v>9513.1352478053595</v>
      </c>
      <c r="AF41" s="11">
        <f t="shared" si="12"/>
        <v>8154.1159266903087</v>
      </c>
    </row>
    <row r="42" spans="1:32" x14ac:dyDescent="0.35">
      <c r="K42" s="10"/>
      <c r="L42" s="11">
        <f t="shared" si="0"/>
        <v>3577.083333333333</v>
      </c>
      <c r="M42" s="11">
        <f t="shared" si="1"/>
        <v>3.0277777777777777</v>
      </c>
      <c r="N42" s="11">
        <f t="shared" si="3"/>
        <v>22.988710263750001</v>
      </c>
      <c r="O42" s="11">
        <f t="shared" si="4"/>
        <v>15400.146882002278</v>
      </c>
      <c r="P42" s="11">
        <f t="shared" si="5"/>
        <v>1</v>
      </c>
      <c r="Q42" s="11">
        <f t="shared" si="6"/>
        <v>15400.146882002278</v>
      </c>
      <c r="R42" s="11">
        <f t="shared" si="13"/>
        <v>278108.79294908541</v>
      </c>
      <c r="S42" s="11">
        <f t="shared" si="7"/>
        <v>0</v>
      </c>
      <c r="T42" s="11">
        <f t="shared" si="2"/>
        <v>0</v>
      </c>
      <c r="U42" s="11">
        <f t="shared" si="14"/>
        <v>27180.386422301031</v>
      </c>
      <c r="V42" s="1" t="s">
        <v>32</v>
      </c>
      <c r="W42" s="1">
        <v>39</v>
      </c>
      <c r="X42" s="1">
        <v>39</v>
      </c>
      <c r="Y42" s="2">
        <v>9.1999999999999993</v>
      </c>
      <c r="Z42" s="11">
        <f t="shared" si="15"/>
        <v>0.4861111111111111</v>
      </c>
      <c r="AA42" s="1">
        <f t="shared" si="8"/>
        <v>0</v>
      </c>
      <c r="AB42" s="23"/>
      <c r="AC42" s="11">
        <f t="shared" si="9"/>
        <v>34721.672453703701</v>
      </c>
      <c r="AD42" s="11">
        <f t="shared" si="10"/>
        <v>-10213.975694444453</v>
      </c>
      <c r="AE42" s="11">
        <f t="shared" si="11"/>
        <v>9513.1352478053595</v>
      </c>
      <c r="AF42" s="11">
        <f t="shared" si="12"/>
        <v>8154.1159266903087</v>
      </c>
    </row>
    <row r="43" spans="1:32" x14ac:dyDescent="0.35">
      <c r="K43" s="10"/>
      <c r="L43" s="11">
        <f t="shared" si="0"/>
        <v>3577.0833333333335</v>
      </c>
      <c r="M43" s="11">
        <f t="shared" si="1"/>
        <v>3.4444444444444446</v>
      </c>
      <c r="N43" s="11">
        <f t="shared" si="3"/>
        <v>29.751233820000007</v>
      </c>
      <c r="O43" s="11">
        <f t="shared" si="4"/>
        <v>17542.726286861482</v>
      </c>
      <c r="P43" s="11">
        <f t="shared" si="5"/>
        <v>1</v>
      </c>
      <c r="Q43" s="11">
        <f t="shared" si="6"/>
        <v>17542.726286861482</v>
      </c>
      <c r="R43" s="11">
        <f t="shared" si="13"/>
        <v>295651.51923594688</v>
      </c>
      <c r="S43" s="11">
        <f t="shared" si="7"/>
        <v>0</v>
      </c>
      <c r="T43" s="11">
        <f t="shared" si="2"/>
        <v>0</v>
      </c>
      <c r="U43" s="11">
        <f t="shared" si="14"/>
        <v>27180.386422301031</v>
      </c>
      <c r="V43" s="1" t="s">
        <v>32</v>
      </c>
      <c r="W43" s="1">
        <v>40</v>
      </c>
      <c r="X43" s="1">
        <v>40</v>
      </c>
      <c r="Y43" s="2">
        <v>10.9</v>
      </c>
      <c r="Z43" s="11">
        <f t="shared" si="15"/>
        <v>0.47222222222222215</v>
      </c>
      <c r="AA43" s="1">
        <f t="shared" si="8"/>
        <v>0</v>
      </c>
      <c r="AB43" s="23"/>
      <c r="AC43" s="11">
        <f t="shared" si="9"/>
        <v>44935.648148148153</v>
      </c>
      <c r="AD43" s="11">
        <f t="shared" si="10"/>
        <v>-11529.079861111102</v>
      </c>
      <c r="AE43" s="11">
        <f t="shared" si="11"/>
        <v>9513.1352478053595</v>
      </c>
      <c r="AF43" s="11">
        <f t="shared" si="12"/>
        <v>8154.1159266903087</v>
      </c>
    </row>
    <row r="44" spans="1:32" x14ac:dyDescent="0.35">
      <c r="K44" s="10"/>
      <c r="L44" s="11">
        <f t="shared" si="0"/>
        <v>3366.6666666666679</v>
      </c>
      <c r="M44" s="11">
        <f t="shared" si="1"/>
        <v>3.8611111111111112</v>
      </c>
      <c r="N44" s="11">
        <f t="shared" si="3"/>
        <v>37.384468563749998</v>
      </c>
      <c r="O44" s="11">
        <f t="shared" si="4"/>
        <v>18881.860911028558</v>
      </c>
      <c r="P44" s="11">
        <f t="shared" si="5"/>
        <v>1</v>
      </c>
      <c r="Q44" s="11">
        <f t="shared" si="6"/>
        <v>18881.860911028558</v>
      </c>
      <c r="R44" s="11">
        <f t="shared" si="13"/>
        <v>314533.38014697545</v>
      </c>
      <c r="S44" s="11">
        <f t="shared" si="7"/>
        <v>0</v>
      </c>
      <c r="T44" s="11">
        <f t="shared" si="2"/>
        <v>0</v>
      </c>
      <c r="U44" s="11">
        <f t="shared" si="14"/>
        <v>27180.386422301031</v>
      </c>
      <c r="V44" s="1" t="s">
        <v>32</v>
      </c>
      <c r="W44" s="1">
        <v>41</v>
      </c>
      <c r="X44" s="1">
        <v>41</v>
      </c>
      <c r="Y44" s="2">
        <v>12.4</v>
      </c>
      <c r="Z44" s="11">
        <f t="shared" si="15"/>
        <v>0.47222222222222227</v>
      </c>
      <c r="AA44" s="1">
        <f t="shared" si="8"/>
        <v>0</v>
      </c>
      <c r="AB44" s="23"/>
      <c r="AC44" s="11">
        <f t="shared" si="9"/>
        <v>56464.728009259255</v>
      </c>
      <c r="AD44" s="11">
        <f t="shared" si="10"/>
        <v>-12844.184027777781</v>
      </c>
      <c r="AE44" s="11">
        <f t="shared" si="11"/>
        <v>9513.1352478053595</v>
      </c>
      <c r="AF44" s="11">
        <f t="shared" si="12"/>
        <v>8154.1159266903087</v>
      </c>
    </row>
    <row r="45" spans="1:32" x14ac:dyDescent="0.35">
      <c r="K45" s="10"/>
      <c r="L45" s="11">
        <f t="shared" si="0"/>
        <v>3156.2499999999995</v>
      </c>
      <c r="M45" s="11">
        <f t="shared" si="1"/>
        <v>4.2777777777777777</v>
      </c>
      <c r="N45" s="11">
        <f t="shared" si="3"/>
        <v>45.888414494999999</v>
      </c>
      <c r="O45" s="11">
        <f t="shared" si="4"/>
        <v>20055.734050895273</v>
      </c>
      <c r="P45" s="11">
        <f t="shared" si="5"/>
        <v>1</v>
      </c>
      <c r="Q45" s="11">
        <f t="shared" si="6"/>
        <v>20055.734050895273</v>
      </c>
      <c r="R45" s="11">
        <f t="shared" si="13"/>
        <v>334589.11419787072</v>
      </c>
      <c r="S45" s="11">
        <f t="shared" si="7"/>
        <v>0</v>
      </c>
      <c r="T45" s="11">
        <f t="shared" si="2"/>
        <v>0</v>
      </c>
      <c r="U45" s="11">
        <f t="shared" si="14"/>
        <v>27180.386422301031</v>
      </c>
      <c r="V45" s="1" t="s">
        <v>32</v>
      </c>
      <c r="W45" s="1">
        <v>42</v>
      </c>
      <c r="X45" s="1">
        <v>42</v>
      </c>
      <c r="Y45" s="2">
        <v>13.9</v>
      </c>
      <c r="Z45" s="11">
        <f t="shared" si="15"/>
        <v>0.44444444444444459</v>
      </c>
      <c r="AA45" s="1">
        <f t="shared" si="8"/>
        <v>0</v>
      </c>
      <c r="AB45" s="23"/>
      <c r="AC45" s="11">
        <f t="shared" si="9"/>
        <v>69308.912037037036</v>
      </c>
      <c r="AD45" s="11">
        <f t="shared" si="10"/>
        <v>-11222.222222222248</v>
      </c>
      <c r="AE45" s="11">
        <f t="shared" si="11"/>
        <v>9513.1352478053595</v>
      </c>
      <c r="AF45" s="11">
        <f t="shared" si="12"/>
        <v>8154.1159266903087</v>
      </c>
    </row>
    <row r="46" spans="1:32" x14ac:dyDescent="0.35">
      <c r="K46" s="10"/>
      <c r="L46" s="11">
        <f t="shared" si="0"/>
        <v>3156.2499999999995</v>
      </c>
      <c r="M46" s="11">
        <f t="shared" si="1"/>
        <v>4.6111111111111116</v>
      </c>
      <c r="N46" s="11">
        <f t="shared" si="3"/>
        <v>53.318483295000014</v>
      </c>
      <c r="O46" s="11">
        <f t="shared" si="4"/>
        <v>21652.779395193611</v>
      </c>
      <c r="P46" s="11">
        <f t="shared" si="5"/>
        <v>1</v>
      </c>
      <c r="Q46" s="11">
        <f t="shared" si="6"/>
        <v>21652.779395193611</v>
      </c>
      <c r="R46" s="11">
        <f t="shared" si="13"/>
        <v>356241.89359306433</v>
      </c>
      <c r="S46" s="11">
        <f t="shared" si="7"/>
        <v>0</v>
      </c>
      <c r="T46" s="11">
        <f t="shared" si="2"/>
        <v>0</v>
      </c>
      <c r="U46" s="11">
        <f t="shared" si="14"/>
        <v>27180.386422301031</v>
      </c>
      <c r="V46" s="1" t="s">
        <v>32</v>
      </c>
      <c r="W46" s="1">
        <v>43</v>
      </c>
      <c r="X46" s="1">
        <v>43</v>
      </c>
      <c r="Y46" s="2">
        <v>15.4</v>
      </c>
      <c r="Z46" s="11">
        <f t="shared" si="15"/>
        <v>0.41666666666666663</v>
      </c>
      <c r="AA46" s="1">
        <f t="shared" si="8"/>
        <v>0</v>
      </c>
      <c r="AB46" s="23"/>
      <c r="AC46" s="11">
        <f t="shared" si="9"/>
        <v>80531.134259259285</v>
      </c>
      <c r="AD46" s="11">
        <f t="shared" si="10"/>
        <v>-8969.0104166666279</v>
      </c>
      <c r="AE46" s="11">
        <f t="shared" si="11"/>
        <v>9513.1352478053595</v>
      </c>
      <c r="AF46" s="11">
        <f t="shared" si="12"/>
        <v>8154.1159266903087</v>
      </c>
    </row>
    <row r="47" spans="1:32" x14ac:dyDescent="0.35">
      <c r="K47" s="10"/>
      <c r="L47" s="11">
        <f t="shared" si="0"/>
        <v>2840.6250000000009</v>
      </c>
      <c r="M47" s="11">
        <f t="shared" si="1"/>
        <v>4.8611111111111107</v>
      </c>
      <c r="N47" s="11">
        <f t="shared" si="3"/>
        <v>59.256733593749992</v>
      </c>
      <c r="O47" s="11">
        <f t="shared" si="4"/>
        <v>21321.303566080733</v>
      </c>
      <c r="P47" s="11">
        <f t="shared" si="5"/>
        <v>1</v>
      </c>
      <c r="Q47" s="11">
        <f t="shared" si="6"/>
        <v>21321.303566080733</v>
      </c>
      <c r="R47" s="11">
        <f t="shared" si="13"/>
        <v>377563.19715914509</v>
      </c>
      <c r="S47" s="11">
        <f t="shared" si="7"/>
        <v>0</v>
      </c>
      <c r="T47" s="11">
        <f t="shared" si="2"/>
        <v>0</v>
      </c>
      <c r="U47" s="11">
        <f t="shared" si="14"/>
        <v>27180.386422301031</v>
      </c>
      <c r="V47" s="1" t="s">
        <v>32</v>
      </c>
      <c r="W47" s="1">
        <v>44</v>
      </c>
      <c r="X47" s="1">
        <v>44</v>
      </c>
      <c r="Y47" s="2">
        <v>16.600000000000001</v>
      </c>
      <c r="Z47" s="11">
        <f t="shared" si="15"/>
        <v>0.41666666666666663</v>
      </c>
      <c r="AA47" s="1">
        <f t="shared" si="8"/>
        <v>0</v>
      </c>
      <c r="AB47" s="23"/>
      <c r="AC47" s="11">
        <f t="shared" si="9"/>
        <v>89500.144675925912</v>
      </c>
      <c r="AD47" s="11">
        <f t="shared" si="10"/>
        <v>-8369.907407407416</v>
      </c>
      <c r="AE47" s="11">
        <f t="shared" si="11"/>
        <v>9513.1352478053595</v>
      </c>
      <c r="AF47" s="11">
        <f t="shared" si="12"/>
        <v>8154.1159266903087</v>
      </c>
    </row>
    <row r="48" spans="1:32" x14ac:dyDescent="0.35">
      <c r="K48" s="10"/>
      <c r="L48" s="11">
        <f t="shared" si="0"/>
        <v>2209.3749999999995</v>
      </c>
      <c r="M48" s="11">
        <f t="shared" si="1"/>
        <v>5.083333333333333</v>
      </c>
      <c r="N48" s="11">
        <f t="shared" si="3"/>
        <v>64.798326573749989</v>
      </c>
      <c r="O48" s="11">
        <f t="shared" si="4"/>
        <v>19115.307326749891</v>
      </c>
      <c r="P48" s="11">
        <f t="shared" si="5"/>
        <v>1</v>
      </c>
      <c r="Q48" s="11">
        <f t="shared" si="6"/>
        <v>19115.307326749891</v>
      </c>
      <c r="R48" s="11">
        <f t="shared" si="13"/>
        <v>396678.50448589498</v>
      </c>
      <c r="S48" s="11">
        <f t="shared" si="7"/>
        <v>0</v>
      </c>
      <c r="T48" s="11">
        <f t="shared" si="2"/>
        <v>0</v>
      </c>
      <c r="U48" s="11">
        <f t="shared" si="14"/>
        <v>27180.386422301031</v>
      </c>
      <c r="V48" s="1" t="s">
        <v>32</v>
      </c>
      <c r="W48" s="1">
        <v>45</v>
      </c>
      <c r="X48" s="1">
        <v>45</v>
      </c>
      <c r="Y48" s="2">
        <v>17.5</v>
      </c>
      <c r="Z48" s="11">
        <f t="shared" si="15"/>
        <v>0.37500000000000011</v>
      </c>
      <c r="AA48" s="1">
        <f t="shared" si="8"/>
        <v>0</v>
      </c>
      <c r="AB48" s="23"/>
      <c r="AC48" s="11">
        <f t="shared" si="9"/>
        <v>97870.052083333328</v>
      </c>
      <c r="AD48" s="11">
        <f t="shared" si="10"/>
        <v>-6522.9166666666279</v>
      </c>
      <c r="AE48" s="11">
        <f t="shared" si="11"/>
        <v>9513.1352478053595</v>
      </c>
      <c r="AF48" s="11">
        <f t="shared" si="12"/>
        <v>8154.1159266903087</v>
      </c>
    </row>
    <row r="49" spans="11:32" x14ac:dyDescent="0.35">
      <c r="K49" s="10"/>
      <c r="L49" s="11">
        <f t="shared" si="0"/>
        <v>1788.5416666666658</v>
      </c>
      <c r="M49" s="11">
        <f t="shared" si="1"/>
        <v>5.2499999999999991</v>
      </c>
      <c r="N49" s="11">
        <f t="shared" si="3"/>
        <v>69.117054063749976</v>
      </c>
      <c r="O49" s="11">
        <f t="shared" si="4"/>
        <v>17555.337033834679</v>
      </c>
      <c r="P49" s="11">
        <f t="shared" si="5"/>
        <v>1</v>
      </c>
      <c r="Q49" s="11">
        <f t="shared" si="6"/>
        <v>17555.337033834679</v>
      </c>
      <c r="R49" s="11">
        <f t="shared" si="13"/>
        <v>414233.84151972964</v>
      </c>
      <c r="S49" s="11">
        <f t="shared" si="7"/>
        <v>0</v>
      </c>
      <c r="T49" s="11">
        <f t="shared" si="2"/>
        <v>0</v>
      </c>
      <c r="U49" s="11">
        <f t="shared" si="14"/>
        <v>27180.386422301031</v>
      </c>
      <c r="V49" s="1" t="s">
        <v>32</v>
      </c>
      <c r="W49" s="1">
        <v>46</v>
      </c>
      <c r="X49" s="1">
        <v>46</v>
      </c>
      <c r="Y49" s="2">
        <v>18.3</v>
      </c>
      <c r="Z49" s="11">
        <f t="shared" si="15"/>
        <v>0.29166666666666663</v>
      </c>
      <c r="AA49" s="1">
        <f t="shared" si="8"/>
        <v>0</v>
      </c>
      <c r="AB49" s="23"/>
      <c r="AC49" s="11">
        <f t="shared" si="9"/>
        <v>104392.96874999996</v>
      </c>
      <c r="AD49" s="11">
        <f t="shared" si="10"/>
        <v>-6733.3333333333867</v>
      </c>
      <c r="AE49" s="11">
        <f t="shared" si="11"/>
        <v>9513.1352478053595</v>
      </c>
      <c r="AF49" s="11">
        <f t="shared" si="12"/>
        <v>8154.1159266903087</v>
      </c>
    </row>
    <row r="50" spans="11:32" x14ac:dyDescent="0.35">
      <c r="K50" s="10"/>
      <c r="L50" s="11">
        <f t="shared" si="0"/>
        <v>1472.9166666666652</v>
      </c>
      <c r="M50" s="11">
        <f t="shared" si="1"/>
        <v>5.416666666666667</v>
      </c>
      <c r="N50" s="11">
        <f t="shared" si="3"/>
        <v>73.575095343750007</v>
      </c>
      <c r="O50" s="11">
        <f t="shared" si="4"/>
        <v>16427.161627556416</v>
      </c>
      <c r="P50" s="11">
        <f t="shared" si="5"/>
        <v>1</v>
      </c>
      <c r="Q50" s="11">
        <f t="shared" si="6"/>
        <v>16427.161627556416</v>
      </c>
      <c r="R50" s="11">
        <f t="shared" si="13"/>
        <v>430661.00314728607</v>
      </c>
      <c r="S50" s="11">
        <f t="shared" si="7"/>
        <v>0</v>
      </c>
      <c r="T50" s="11">
        <f t="shared" si="2"/>
        <v>0</v>
      </c>
      <c r="U50" s="11">
        <f t="shared" si="14"/>
        <v>27180.386422301031</v>
      </c>
      <c r="V50" s="1" t="s">
        <v>32</v>
      </c>
      <c r="W50" s="1">
        <v>47</v>
      </c>
      <c r="X50" s="1">
        <v>47</v>
      </c>
      <c r="Y50" s="2">
        <v>18.899999999999999</v>
      </c>
      <c r="Z50" s="11">
        <f t="shared" si="15"/>
        <v>0.23611111111111099</v>
      </c>
      <c r="AA50" s="1">
        <f t="shared" si="8"/>
        <v>0</v>
      </c>
      <c r="AB50" s="23"/>
      <c r="AC50" s="11">
        <f t="shared" si="9"/>
        <v>111126.30208333334</v>
      </c>
      <c r="AD50" s="11">
        <f t="shared" si="10"/>
        <v>-6943.7500000000146</v>
      </c>
      <c r="AE50" s="11">
        <f t="shared" si="11"/>
        <v>9513.1352478053595</v>
      </c>
      <c r="AF50" s="11">
        <f t="shared" si="12"/>
        <v>8154.1159266903087</v>
      </c>
    </row>
    <row r="51" spans="11:32" x14ac:dyDescent="0.35">
      <c r="K51" s="10"/>
      <c r="L51" s="11">
        <f t="shared" si="0"/>
        <v>1262.4999999999993</v>
      </c>
      <c r="M51" s="11">
        <f t="shared" si="1"/>
        <v>5.5833333333333339</v>
      </c>
      <c r="N51" s="11">
        <f t="shared" si="3"/>
        <v>78.172450413750013</v>
      </c>
      <c r="O51" s="11">
        <f t="shared" si="4"/>
        <v>15783.454931476768</v>
      </c>
      <c r="P51" s="11">
        <f t="shared" si="5"/>
        <v>1</v>
      </c>
      <c r="Q51" s="11">
        <f t="shared" si="6"/>
        <v>15783.454931476768</v>
      </c>
      <c r="R51" s="11">
        <f t="shared" si="13"/>
        <v>446444.45807876287</v>
      </c>
      <c r="S51" s="11">
        <f t="shared" si="7"/>
        <v>0</v>
      </c>
      <c r="T51" s="11">
        <f t="shared" si="2"/>
        <v>0</v>
      </c>
      <c r="U51" s="11">
        <f t="shared" si="14"/>
        <v>27180.386422301031</v>
      </c>
      <c r="V51" s="1" t="s">
        <v>32</v>
      </c>
      <c r="W51" s="1">
        <v>48</v>
      </c>
      <c r="X51" s="1">
        <v>48</v>
      </c>
      <c r="Y51" s="2">
        <v>19.5</v>
      </c>
      <c r="Z51" s="11">
        <f t="shared" si="15"/>
        <v>0.19444444444444425</v>
      </c>
      <c r="AA51" s="1">
        <f t="shared" si="8"/>
        <v>0</v>
      </c>
      <c r="AB51" s="23"/>
      <c r="AC51" s="11">
        <f t="shared" si="9"/>
        <v>118070.05208333336</v>
      </c>
      <c r="AD51" s="11">
        <f t="shared" si="10"/>
        <v>-8366.9849537036789</v>
      </c>
      <c r="AE51" s="11">
        <f t="shared" si="11"/>
        <v>9513.1352478053595</v>
      </c>
      <c r="AF51" s="11">
        <f t="shared" si="12"/>
        <v>8154.1159266903087</v>
      </c>
    </row>
    <row r="52" spans="11:32" x14ac:dyDescent="0.35">
      <c r="K52" s="10"/>
      <c r="L52" s="11">
        <f t="shared" si="0"/>
        <v>1262.500000000003</v>
      </c>
      <c r="M52" s="11">
        <f t="shared" si="1"/>
        <v>5.7777777777777777</v>
      </c>
      <c r="N52" s="11">
        <f t="shared" si="3"/>
        <v>83.712108479999998</v>
      </c>
      <c r="O52" s="11">
        <f t="shared" si="4"/>
        <v>16365.134404551129</v>
      </c>
      <c r="P52" s="11">
        <f t="shared" si="5"/>
        <v>1</v>
      </c>
      <c r="Q52" s="11">
        <f t="shared" si="6"/>
        <v>16365.134404551129</v>
      </c>
      <c r="R52" s="11">
        <f t="shared" si="13"/>
        <v>462809.59248331399</v>
      </c>
      <c r="S52" s="11">
        <f t="shared" si="7"/>
        <v>0</v>
      </c>
      <c r="T52" s="11">
        <f t="shared" si="2"/>
        <v>0</v>
      </c>
      <c r="U52" s="11">
        <f t="shared" si="14"/>
        <v>27180.386422301031</v>
      </c>
      <c r="V52" s="1" t="s">
        <v>32</v>
      </c>
      <c r="W52" s="1">
        <v>49</v>
      </c>
      <c r="X52" s="1">
        <v>49</v>
      </c>
      <c r="Y52" s="2">
        <v>20.100000000000001</v>
      </c>
      <c r="Z52" s="11">
        <f t="shared" si="15"/>
        <v>0.16666666666666657</v>
      </c>
      <c r="AA52" s="1">
        <f t="shared" si="8"/>
        <v>0</v>
      </c>
      <c r="AB52" s="23"/>
      <c r="AC52" s="11">
        <f t="shared" si="9"/>
        <v>126437.03703703704</v>
      </c>
      <c r="AD52" s="11">
        <f t="shared" si="10"/>
        <v>-9912.9629629629635</v>
      </c>
      <c r="AE52" s="11">
        <f t="shared" si="11"/>
        <v>9513.1352478053595</v>
      </c>
      <c r="AF52" s="11">
        <f t="shared" si="12"/>
        <v>8154.1159266903087</v>
      </c>
    </row>
    <row r="53" spans="11:32" x14ac:dyDescent="0.35">
      <c r="K53" s="10"/>
      <c r="L53" s="11">
        <f t="shared" si="0"/>
        <v>1367.7083333333342</v>
      </c>
      <c r="M53" s="11">
        <f t="shared" si="1"/>
        <v>6</v>
      </c>
      <c r="N53" s="11">
        <f t="shared" si="3"/>
        <v>90.275335920000003</v>
      </c>
      <c r="O53" s="11">
        <f t="shared" si="4"/>
        <v>17665.192015520006</v>
      </c>
      <c r="P53" s="11">
        <f t="shared" si="5"/>
        <v>1</v>
      </c>
      <c r="Q53" s="11">
        <f t="shared" si="6"/>
        <v>17665.192015520006</v>
      </c>
      <c r="R53" s="11">
        <f t="shared" si="13"/>
        <v>480474.78449883399</v>
      </c>
      <c r="S53" s="11">
        <f t="shared" si="7"/>
        <v>0</v>
      </c>
      <c r="T53" s="11">
        <f t="shared" si="2"/>
        <v>0</v>
      </c>
      <c r="U53" s="11">
        <f t="shared" si="14"/>
        <v>27180.386422301031</v>
      </c>
      <c r="V53" s="1" t="s">
        <v>32</v>
      </c>
      <c r="W53" s="1">
        <v>50</v>
      </c>
      <c r="X53" s="1">
        <v>50</v>
      </c>
      <c r="Y53" s="2">
        <v>20.8</v>
      </c>
      <c r="Z53" s="11">
        <f t="shared" si="15"/>
        <v>0.16666666666666705</v>
      </c>
      <c r="AA53" s="1">
        <f t="shared" si="8"/>
        <v>0</v>
      </c>
      <c r="AB53" s="23"/>
      <c r="AC53" s="11">
        <f t="shared" si="9"/>
        <v>136350</v>
      </c>
      <c r="AD53" s="11">
        <f t="shared" si="10"/>
        <v>-11599.21875</v>
      </c>
      <c r="AE53" s="11">
        <f t="shared" si="11"/>
        <v>9513.1352478053595</v>
      </c>
      <c r="AF53" s="11">
        <f t="shared" si="12"/>
        <v>8154.1159266903087</v>
      </c>
    </row>
    <row r="54" spans="11:32" x14ac:dyDescent="0.35">
      <c r="K54" s="10"/>
      <c r="L54" s="11">
        <f t="shared" si="0"/>
        <v>1578.1249999999998</v>
      </c>
      <c r="M54" s="11">
        <f t="shared" si="1"/>
        <v>6.25</v>
      </c>
      <c r="N54" s="11">
        <f t="shared" si="3"/>
        <v>97.955008593750009</v>
      </c>
      <c r="O54" s="11">
        <f t="shared" si="4"/>
        <v>19764.343803710937</v>
      </c>
      <c r="P54" s="11">
        <f t="shared" si="5"/>
        <v>1</v>
      </c>
      <c r="Q54" s="11">
        <f t="shared" si="6"/>
        <v>19764.343803710937</v>
      </c>
      <c r="R54" s="11">
        <f t="shared" si="13"/>
        <v>500239.12830254494</v>
      </c>
      <c r="S54" s="11">
        <f t="shared" si="7"/>
        <v>0</v>
      </c>
      <c r="T54" s="11">
        <f t="shared" si="2"/>
        <v>0</v>
      </c>
      <c r="U54" s="11">
        <f t="shared" si="14"/>
        <v>27180.386422301031</v>
      </c>
      <c r="V54" s="1" t="s">
        <v>32</v>
      </c>
      <c r="W54" s="1">
        <v>51</v>
      </c>
      <c r="X54" s="1">
        <v>51</v>
      </c>
      <c r="Y54" s="2">
        <v>21.6</v>
      </c>
      <c r="Z54" s="11">
        <f t="shared" si="15"/>
        <v>0.18055555555555566</v>
      </c>
      <c r="AA54" s="1">
        <f t="shared" si="8"/>
        <v>0</v>
      </c>
      <c r="AB54" s="23"/>
      <c r="AC54" s="11">
        <f t="shared" si="9"/>
        <v>147949.21875</v>
      </c>
      <c r="AD54" s="11">
        <f t="shared" si="10"/>
        <v>-9348.9293981481169</v>
      </c>
      <c r="AE54" s="11">
        <f t="shared" si="11"/>
        <v>9513.1352478053595</v>
      </c>
      <c r="AF54" s="11">
        <f t="shared" si="12"/>
        <v>8154.1159266903087</v>
      </c>
    </row>
    <row r="55" spans="11:32" x14ac:dyDescent="0.35">
      <c r="K55" s="10"/>
      <c r="L55" s="11">
        <f t="shared" si="0"/>
        <v>1788.5416666666658</v>
      </c>
      <c r="M55" s="11">
        <f t="shared" si="1"/>
        <v>6.4444444444444438</v>
      </c>
      <c r="N55" s="11">
        <f t="shared" si="3"/>
        <v>104.14479767999998</v>
      </c>
      <c r="O55" s="11">
        <f t="shared" si="4"/>
        <v>21775.142770234066</v>
      </c>
      <c r="P55" s="11">
        <f t="shared" si="5"/>
        <v>1</v>
      </c>
      <c r="Q55" s="11">
        <f t="shared" si="6"/>
        <v>21775.142770234066</v>
      </c>
      <c r="R55" s="11">
        <f t="shared" si="13"/>
        <v>522014.27107277903</v>
      </c>
      <c r="S55" s="11">
        <f t="shared" si="7"/>
        <v>0</v>
      </c>
      <c r="T55" s="11">
        <f t="shared" si="2"/>
        <v>0</v>
      </c>
      <c r="U55" s="11">
        <f t="shared" si="14"/>
        <v>27180.386422301031</v>
      </c>
      <c r="V55" s="1" t="s">
        <v>32</v>
      </c>
      <c r="W55" s="1">
        <v>52</v>
      </c>
      <c r="X55" s="1">
        <v>52</v>
      </c>
      <c r="Y55" s="2">
        <v>22.5</v>
      </c>
      <c r="Z55" s="11">
        <f t="shared" si="15"/>
        <v>0.20833333333333331</v>
      </c>
      <c r="AA55" s="1">
        <f t="shared" si="8"/>
        <v>0</v>
      </c>
      <c r="AB55" s="23"/>
      <c r="AC55" s="11">
        <f t="shared" si="9"/>
        <v>157298.14814814812</v>
      </c>
      <c r="AD55" s="11">
        <f t="shared" si="10"/>
        <v>-9635.329861111124</v>
      </c>
      <c r="AE55" s="11">
        <f t="shared" si="11"/>
        <v>9513.1352478053595</v>
      </c>
      <c r="AF55" s="11">
        <f t="shared" si="12"/>
        <v>8154.1159266903087</v>
      </c>
    </row>
    <row r="56" spans="11:32" x14ac:dyDescent="0.35">
      <c r="K56" s="10"/>
      <c r="L56" s="11">
        <f t="shared" si="0"/>
        <v>1683.3333333333312</v>
      </c>
      <c r="M56" s="11">
        <f t="shared" si="1"/>
        <v>6.6388888888888884</v>
      </c>
      <c r="N56" s="11">
        <f t="shared" si="3"/>
        <v>110.52420831374999</v>
      </c>
      <c r="O56" s="11">
        <f t="shared" si="4"/>
        <v>21776.037151490345</v>
      </c>
      <c r="P56" s="11">
        <f t="shared" si="5"/>
        <v>1</v>
      </c>
      <c r="Q56" s="11">
        <f t="shared" si="6"/>
        <v>21776.037151490345</v>
      </c>
      <c r="R56" s="11">
        <f t="shared" si="13"/>
        <v>543790.30822426942</v>
      </c>
      <c r="S56" s="11">
        <f t="shared" si="7"/>
        <v>0</v>
      </c>
      <c r="T56" s="11">
        <f t="shared" si="2"/>
        <v>0</v>
      </c>
      <c r="U56" s="11">
        <f t="shared" si="14"/>
        <v>27180.386422301031</v>
      </c>
      <c r="V56" s="1" t="s">
        <v>32</v>
      </c>
      <c r="W56" s="1">
        <v>53</v>
      </c>
      <c r="X56" s="1">
        <v>53</v>
      </c>
      <c r="Y56" s="2">
        <v>23.2</v>
      </c>
      <c r="Z56" s="11">
        <f t="shared" si="15"/>
        <v>0.23611111111111099</v>
      </c>
      <c r="AA56" s="1">
        <f t="shared" si="8"/>
        <v>0</v>
      </c>
      <c r="AB56" s="23"/>
      <c r="AC56" s="11">
        <f t="shared" si="9"/>
        <v>166933.47800925924</v>
      </c>
      <c r="AD56" s="11">
        <f t="shared" si="10"/>
        <v>-8486.805555555562</v>
      </c>
      <c r="AE56" s="11">
        <f t="shared" si="11"/>
        <v>9513.1352478053595</v>
      </c>
      <c r="AF56" s="11">
        <f t="shared" si="12"/>
        <v>8154.1159266903087</v>
      </c>
    </row>
    <row r="57" spans="11:32" x14ac:dyDescent="0.35">
      <c r="K57" s="10"/>
      <c r="L57" s="11">
        <f t="shared" si="0"/>
        <v>1472.9166666666652</v>
      </c>
      <c r="M57" s="11">
        <f t="shared" si="1"/>
        <v>6.8055555555555554</v>
      </c>
      <c r="N57" s="11">
        <f t="shared" si="3"/>
        <v>116.14319784374999</v>
      </c>
      <c r="O57" s="11">
        <f t="shared" si="4"/>
        <v>20928.953939029212</v>
      </c>
      <c r="P57" s="11">
        <f t="shared" si="5"/>
        <v>1</v>
      </c>
      <c r="Q57" s="11">
        <f t="shared" si="6"/>
        <v>20928.953939029212</v>
      </c>
      <c r="R57" s="11">
        <f t="shared" si="13"/>
        <v>564719.26216329867</v>
      </c>
      <c r="S57" s="11">
        <f t="shared" si="7"/>
        <v>0</v>
      </c>
      <c r="T57" s="11">
        <f t="shared" si="2"/>
        <v>0</v>
      </c>
      <c r="U57" s="11">
        <f t="shared" si="14"/>
        <v>27180.386422301031</v>
      </c>
      <c r="V57" s="1" t="s">
        <v>32</v>
      </c>
      <c r="W57" s="1">
        <v>54</v>
      </c>
      <c r="X57" s="1">
        <v>54</v>
      </c>
      <c r="Y57" s="2">
        <v>23.9</v>
      </c>
      <c r="Z57" s="11">
        <f t="shared" si="15"/>
        <v>0.22222222222222193</v>
      </c>
      <c r="AA57" s="1">
        <f t="shared" si="8"/>
        <v>0</v>
      </c>
      <c r="AB57" s="23"/>
      <c r="AC57" s="11">
        <f t="shared" si="9"/>
        <v>175420.2835648148</v>
      </c>
      <c r="AD57" s="11">
        <f t="shared" si="10"/>
        <v>-8697.2222222222481</v>
      </c>
      <c r="AE57" s="11">
        <f t="shared" si="11"/>
        <v>9513.1352478053595</v>
      </c>
      <c r="AF57" s="11">
        <f t="shared" si="12"/>
        <v>8154.1159266903087</v>
      </c>
    </row>
    <row r="58" spans="11:32" x14ac:dyDescent="0.35">
      <c r="K58" s="10"/>
      <c r="L58" s="11">
        <f t="shared" si="0"/>
        <v>1367.7083333333342</v>
      </c>
      <c r="M58" s="11">
        <f t="shared" si="1"/>
        <v>6.9722222222222223</v>
      </c>
      <c r="N58" s="11">
        <f t="shared" si="3"/>
        <v>121.90150116375001</v>
      </c>
      <c r="O58" s="11">
        <f t="shared" si="4"/>
        <v>20748.112040521337</v>
      </c>
      <c r="P58" s="11">
        <f t="shared" si="5"/>
        <v>1</v>
      </c>
      <c r="Q58" s="11">
        <f t="shared" si="6"/>
        <v>20748.112040521337</v>
      </c>
      <c r="R58" s="11">
        <f t="shared" si="13"/>
        <v>585467.37420382001</v>
      </c>
      <c r="S58" s="11">
        <f t="shared" si="7"/>
        <v>0</v>
      </c>
      <c r="T58" s="11">
        <f t="shared" si="2"/>
        <v>0</v>
      </c>
      <c r="U58" s="11">
        <f t="shared" si="14"/>
        <v>27180.386422301031</v>
      </c>
      <c r="V58" s="1" t="s">
        <v>32</v>
      </c>
      <c r="W58" s="1">
        <v>55</v>
      </c>
      <c r="X58" s="1">
        <v>55</v>
      </c>
      <c r="Y58" s="2">
        <v>24.5</v>
      </c>
      <c r="Z58" s="11">
        <f t="shared" si="15"/>
        <v>0.19444444444444425</v>
      </c>
      <c r="AA58" s="1">
        <f t="shared" si="8"/>
        <v>0</v>
      </c>
      <c r="AB58" s="23"/>
      <c r="AC58" s="11">
        <f t="shared" si="9"/>
        <v>184117.50578703705</v>
      </c>
      <c r="AD58" s="11">
        <f t="shared" si="10"/>
        <v>-4427.5173611110949</v>
      </c>
      <c r="AE58" s="11">
        <f t="shared" si="11"/>
        <v>9513.1352478053595</v>
      </c>
      <c r="AF58" s="11">
        <f t="shared" si="12"/>
        <v>8154.1159266903087</v>
      </c>
    </row>
    <row r="59" spans="11:32" x14ac:dyDescent="0.35">
      <c r="K59" s="10"/>
      <c r="L59" s="11">
        <f t="shared" si="0"/>
        <v>1262.500000000003</v>
      </c>
      <c r="M59" s="11">
        <f t="shared" si="1"/>
        <v>7.0555555555555554</v>
      </c>
      <c r="N59" s="11">
        <f t="shared" si="3"/>
        <v>124.83289549499999</v>
      </c>
      <c r="O59" s="11">
        <f t="shared" si="4"/>
        <v>20274.476818214742</v>
      </c>
      <c r="P59" s="11">
        <f t="shared" si="5"/>
        <v>1</v>
      </c>
      <c r="Q59" s="11">
        <f t="shared" si="6"/>
        <v>20274.476818214742</v>
      </c>
      <c r="R59" s="11">
        <f t="shared" si="13"/>
        <v>605741.85102203477</v>
      </c>
      <c r="S59" s="11">
        <f t="shared" si="7"/>
        <v>0</v>
      </c>
      <c r="T59" s="11">
        <f t="shared" si="2"/>
        <v>0</v>
      </c>
      <c r="U59" s="11">
        <f t="shared" si="14"/>
        <v>27180.386422301031</v>
      </c>
      <c r="V59" s="1" t="s">
        <v>32</v>
      </c>
      <c r="W59" s="1">
        <v>56</v>
      </c>
      <c r="X59" s="1">
        <v>56</v>
      </c>
      <c r="Y59" s="2">
        <v>25.1</v>
      </c>
      <c r="Z59" s="11">
        <f t="shared" si="15"/>
        <v>0.18055555555555566</v>
      </c>
      <c r="AA59" s="1">
        <f t="shared" si="8"/>
        <v>0</v>
      </c>
      <c r="AB59" s="23"/>
      <c r="AC59" s="11">
        <f t="shared" si="9"/>
        <v>188545.02314814815</v>
      </c>
      <c r="AD59" s="11">
        <f t="shared" si="10"/>
        <v>2957.523148148146</v>
      </c>
      <c r="AE59" s="11">
        <f t="shared" si="11"/>
        <v>9513.1352478053595</v>
      </c>
      <c r="AF59" s="11">
        <f t="shared" si="12"/>
        <v>8154.1159266903087</v>
      </c>
    </row>
    <row r="60" spans="11:32" x14ac:dyDescent="0.35">
      <c r="K60" s="10"/>
      <c r="L60" s="11">
        <f t="shared" si="0"/>
        <v>946.87499999999852</v>
      </c>
      <c r="M60" s="11">
        <f t="shared" si="1"/>
        <v>7</v>
      </c>
      <c r="N60" s="11">
        <f t="shared" si="3"/>
        <v>122.87476278</v>
      </c>
      <c r="O60" s="11">
        <f t="shared" si="4"/>
        <v>17891.753339459989</v>
      </c>
      <c r="P60" s="11">
        <f t="shared" si="5"/>
        <v>1</v>
      </c>
      <c r="Q60" s="11">
        <f t="shared" si="6"/>
        <v>17891.753339459989</v>
      </c>
      <c r="R60" s="11">
        <f t="shared" si="13"/>
        <v>623633.60436149477</v>
      </c>
      <c r="S60" s="11">
        <f t="shared" si="7"/>
        <v>0</v>
      </c>
      <c r="T60" s="11">
        <f t="shared" si="2"/>
        <v>0</v>
      </c>
      <c r="U60" s="11">
        <f t="shared" si="14"/>
        <v>27180.386422301031</v>
      </c>
      <c r="V60" s="1" t="s">
        <v>32</v>
      </c>
      <c r="W60" s="1">
        <v>57</v>
      </c>
      <c r="X60" s="1">
        <v>57</v>
      </c>
      <c r="Y60" s="2">
        <v>25.4</v>
      </c>
      <c r="Z60" s="11">
        <f t="shared" si="15"/>
        <v>0.16666666666666705</v>
      </c>
      <c r="AA60" s="1">
        <f t="shared" si="8"/>
        <v>0</v>
      </c>
      <c r="AB60" s="23"/>
      <c r="AC60" s="11">
        <f t="shared" si="9"/>
        <v>185587.5</v>
      </c>
      <c r="AD60" s="11">
        <f t="shared" si="10"/>
        <v>14436.92129629635</v>
      </c>
      <c r="AE60" s="11">
        <f t="shared" si="11"/>
        <v>9513.1352478053595</v>
      </c>
      <c r="AF60" s="11">
        <f t="shared" si="12"/>
        <v>8154.1159266903087</v>
      </c>
    </row>
    <row r="61" spans="11:32" x14ac:dyDescent="0.35">
      <c r="K61" s="10"/>
      <c r="L61" s="11">
        <f t="shared" si="0"/>
        <v>105.2083333333311</v>
      </c>
      <c r="M61" s="11">
        <f t="shared" si="1"/>
        <v>6.7222222222222214</v>
      </c>
      <c r="N61" s="11">
        <f t="shared" si="3"/>
        <v>113.31628885499997</v>
      </c>
      <c r="O61" s="11">
        <f t="shared" si="4"/>
        <v>11459.638571377112</v>
      </c>
      <c r="P61" s="11">
        <f t="shared" si="5"/>
        <v>1</v>
      </c>
      <c r="Q61" s="11">
        <f t="shared" si="6"/>
        <v>11459.638571377112</v>
      </c>
      <c r="R61" s="11">
        <f t="shared" si="13"/>
        <v>635093.24293287192</v>
      </c>
      <c r="S61" s="11">
        <f t="shared" si="7"/>
        <v>0</v>
      </c>
      <c r="T61" s="11">
        <f t="shared" si="2"/>
        <v>0</v>
      </c>
      <c r="U61" s="11">
        <f t="shared" si="14"/>
        <v>27180.386422301031</v>
      </c>
      <c r="V61" s="1" t="s">
        <v>32</v>
      </c>
      <c r="W61" s="1">
        <v>58</v>
      </c>
      <c r="X61" s="1">
        <v>58</v>
      </c>
      <c r="Y61" s="2">
        <v>25.2</v>
      </c>
      <c r="Z61" s="11">
        <f t="shared" si="15"/>
        <v>0.12499999999999981</v>
      </c>
      <c r="AA61" s="1">
        <f t="shared" si="8"/>
        <v>0</v>
      </c>
      <c r="AB61" s="23"/>
      <c r="AC61" s="11">
        <f t="shared" si="9"/>
        <v>171150.57870370365</v>
      </c>
      <c r="AD61" s="11">
        <f t="shared" si="10"/>
        <v>25819.878472222161</v>
      </c>
      <c r="AE61" s="11">
        <f t="shared" si="11"/>
        <v>9513.1352478053595</v>
      </c>
      <c r="AF61" s="11">
        <f t="shared" si="12"/>
        <v>8154.1159266903087</v>
      </c>
    </row>
    <row r="62" spans="11:32" x14ac:dyDescent="0.35">
      <c r="K62" s="10"/>
      <c r="L62" s="11">
        <f t="shared" si="0"/>
        <v>-1262.4999999999993</v>
      </c>
      <c r="M62" s="11">
        <f t="shared" si="1"/>
        <v>6.1944444444444446</v>
      </c>
      <c r="N62" s="11">
        <f t="shared" si="3"/>
        <v>96.221325873750018</v>
      </c>
      <c r="O62" s="11">
        <f t="shared" si="4"/>
        <v>1981.8277963846215</v>
      </c>
      <c r="P62" s="11">
        <f t="shared" si="5"/>
        <v>1</v>
      </c>
      <c r="Q62" s="11">
        <f t="shared" si="6"/>
        <v>1981.8277963846215</v>
      </c>
      <c r="R62" s="11">
        <f t="shared" si="13"/>
        <v>637075.07072925649</v>
      </c>
      <c r="S62" s="11">
        <f t="shared" si="7"/>
        <v>0</v>
      </c>
      <c r="T62" s="11">
        <f t="shared" si="2"/>
        <v>0</v>
      </c>
      <c r="U62" s="11">
        <f t="shared" si="14"/>
        <v>27180.386422301031</v>
      </c>
      <c r="V62" s="1" t="s">
        <v>32</v>
      </c>
      <c r="W62" s="1">
        <v>59</v>
      </c>
      <c r="X62" s="1">
        <v>59</v>
      </c>
      <c r="Y62" s="2">
        <v>24.2</v>
      </c>
      <c r="Z62" s="11">
        <f t="shared" si="15"/>
        <v>1.3888888888888593E-2</v>
      </c>
      <c r="AA62" s="1">
        <f t="shared" si="8"/>
        <v>0</v>
      </c>
      <c r="AB62" s="23"/>
      <c r="AC62" s="11">
        <f t="shared" si="9"/>
        <v>145330.70023148149</v>
      </c>
      <c r="AD62" s="11">
        <f t="shared" si="10"/>
        <v>29598.611111111124</v>
      </c>
      <c r="AE62" s="11">
        <f t="shared" si="11"/>
        <v>9513.1352478053595</v>
      </c>
      <c r="AF62" s="11">
        <f t="shared" si="12"/>
        <v>8154.1159266903087</v>
      </c>
    </row>
    <row r="63" spans="11:32" x14ac:dyDescent="0.35">
      <c r="K63" s="10"/>
      <c r="L63" s="11">
        <f t="shared" si="0"/>
        <v>-3051.0416666666652</v>
      </c>
      <c r="M63" s="11">
        <f t="shared" si="1"/>
        <v>5.5277777777777777</v>
      </c>
      <c r="N63" s="11">
        <f t="shared" si="3"/>
        <v>76.624519413749994</v>
      </c>
      <c r="O63" s="11">
        <f t="shared" si="4"/>
        <v>-8226.4507584258372</v>
      </c>
      <c r="P63" s="11">
        <f t="shared" si="5"/>
        <v>0</v>
      </c>
      <c r="Q63" s="11">
        <f t="shared" si="6"/>
        <v>0</v>
      </c>
      <c r="R63" s="11">
        <f t="shared" si="13"/>
        <v>637075.07072925649</v>
      </c>
      <c r="S63" s="11">
        <f t="shared" si="7"/>
        <v>1</v>
      </c>
      <c r="T63" s="11">
        <f t="shared" si="2"/>
        <v>8226.4507584258372</v>
      </c>
      <c r="U63" s="11">
        <f t="shared" si="14"/>
        <v>35406.83718072687</v>
      </c>
      <c r="V63" s="1" t="s">
        <v>32</v>
      </c>
      <c r="W63" s="1">
        <v>60</v>
      </c>
      <c r="X63" s="1">
        <v>60</v>
      </c>
      <c r="Y63" s="2">
        <v>22.3</v>
      </c>
      <c r="Z63" s="11">
        <f t="shared" si="15"/>
        <v>-0.16666666666666657</v>
      </c>
      <c r="AA63" s="1">
        <f t="shared" si="8"/>
        <v>1</v>
      </c>
      <c r="AB63" s="23"/>
      <c r="AC63" s="11">
        <f t="shared" si="9"/>
        <v>115732.08912037036</v>
      </c>
      <c r="AD63" s="11">
        <f t="shared" si="10"/>
        <v>28265.972222222219</v>
      </c>
      <c r="AE63" s="11">
        <f t="shared" si="11"/>
        <v>12392.393013254405</v>
      </c>
      <c r="AF63" s="11">
        <f t="shared" si="12"/>
        <v>10622.051154218061</v>
      </c>
    </row>
    <row r="64" spans="11:32" x14ac:dyDescent="0.35">
      <c r="K64" s="10"/>
      <c r="L64" s="11">
        <f t="shared" si="0"/>
        <v>-4523.9583333333339</v>
      </c>
      <c r="M64" s="11">
        <f t="shared" si="1"/>
        <v>4.8055555555555554</v>
      </c>
      <c r="N64" s="11">
        <f t="shared" si="3"/>
        <v>57.910033623750003</v>
      </c>
      <c r="O64" s="11">
        <f t="shared" si="4"/>
        <v>-14319.754468048834</v>
      </c>
      <c r="P64" s="11">
        <f t="shared" si="5"/>
        <v>0</v>
      </c>
      <c r="Q64" s="11">
        <f t="shared" si="6"/>
        <v>0</v>
      </c>
      <c r="R64" s="11">
        <f t="shared" si="13"/>
        <v>637075.07072925649</v>
      </c>
      <c r="S64" s="11">
        <f t="shared" si="7"/>
        <v>1</v>
      </c>
      <c r="T64" s="11">
        <f t="shared" si="2"/>
        <v>14319.754468048834</v>
      </c>
      <c r="U64" s="11">
        <f t="shared" si="14"/>
        <v>49726.591648775706</v>
      </c>
      <c r="V64" s="1" t="s">
        <v>32</v>
      </c>
      <c r="W64" s="1">
        <v>61</v>
      </c>
      <c r="X64" s="1">
        <v>61</v>
      </c>
      <c r="Y64" s="2">
        <v>19.899999999999999</v>
      </c>
      <c r="Z64" s="11">
        <f t="shared" si="15"/>
        <v>-0.40277777777777757</v>
      </c>
      <c r="AA64" s="1">
        <f t="shared" si="8"/>
        <v>1</v>
      </c>
      <c r="AB64" s="23"/>
      <c r="AC64" s="11">
        <f t="shared" si="9"/>
        <v>87466.116898148146</v>
      </c>
      <c r="AD64" s="11">
        <f t="shared" si="10"/>
        <v>24314.814814814825</v>
      </c>
      <c r="AE64" s="11">
        <f t="shared" si="11"/>
        <v>17404.307077071495</v>
      </c>
      <c r="AF64" s="11">
        <f t="shared" si="12"/>
        <v>14917.977494632711</v>
      </c>
    </row>
    <row r="65" spans="11:32" x14ac:dyDescent="0.35">
      <c r="K65" s="10"/>
      <c r="L65" s="11">
        <f t="shared" si="0"/>
        <v>-5260.4166666666661</v>
      </c>
      <c r="M65" s="11">
        <f t="shared" si="1"/>
        <v>4.083333333333333</v>
      </c>
      <c r="N65" s="11">
        <f t="shared" si="3"/>
        <v>41.811551223749994</v>
      </c>
      <c r="O65" s="11">
        <f t="shared" si="4"/>
        <v>-15240.592971391905</v>
      </c>
      <c r="P65" s="11">
        <f t="shared" si="5"/>
        <v>0</v>
      </c>
      <c r="Q65" s="11">
        <f t="shared" si="6"/>
        <v>0</v>
      </c>
      <c r="R65" s="11">
        <f t="shared" si="13"/>
        <v>637075.07072925649</v>
      </c>
      <c r="S65" s="11">
        <f t="shared" si="7"/>
        <v>1</v>
      </c>
      <c r="T65" s="11">
        <f t="shared" si="2"/>
        <v>15240.592971391905</v>
      </c>
      <c r="U65" s="11">
        <f t="shared" si="14"/>
        <v>64967.184620167609</v>
      </c>
      <c r="V65" s="1" t="s">
        <v>32</v>
      </c>
      <c r="W65" s="1">
        <v>62</v>
      </c>
      <c r="X65" s="1">
        <v>62</v>
      </c>
      <c r="Y65" s="2">
        <v>17.3</v>
      </c>
      <c r="Z65" s="11">
        <f t="shared" si="15"/>
        <v>-0.59722222222222232</v>
      </c>
      <c r="AA65" s="1">
        <f t="shared" si="8"/>
        <v>1</v>
      </c>
      <c r="AB65" s="23"/>
      <c r="AC65" s="11">
        <f t="shared" si="9"/>
        <v>63151.302083333321</v>
      </c>
      <c r="AD65" s="11">
        <f t="shared" si="10"/>
        <v>20363.657407407409</v>
      </c>
      <c r="AE65" s="11">
        <f t="shared" si="11"/>
        <v>22738.514617058663</v>
      </c>
      <c r="AF65" s="11">
        <f t="shared" si="12"/>
        <v>19490.155386050283</v>
      </c>
    </row>
    <row r="66" spans="11:32" x14ac:dyDescent="0.35">
      <c r="K66" s="10"/>
      <c r="L66" s="11">
        <f t="shared" si="0"/>
        <v>-5470.8333333333321</v>
      </c>
      <c r="M66" s="11">
        <f t="shared" si="1"/>
        <v>3.3611111111111107</v>
      </c>
      <c r="N66" s="11">
        <f t="shared" si="3"/>
        <v>28.329072213749992</v>
      </c>
      <c r="O66" s="11">
        <f t="shared" si="4"/>
        <v>-13297.527794318594</v>
      </c>
      <c r="P66" s="11">
        <f t="shared" si="5"/>
        <v>0</v>
      </c>
      <c r="Q66" s="11">
        <f t="shared" si="6"/>
        <v>0</v>
      </c>
      <c r="R66" s="11">
        <f t="shared" si="13"/>
        <v>637075.07072925649</v>
      </c>
      <c r="S66" s="11">
        <f t="shared" si="7"/>
        <v>1</v>
      </c>
      <c r="T66" s="11">
        <f t="shared" si="2"/>
        <v>13297.527794318594</v>
      </c>
      <c r="U66" s="11">
        <f t="shared" si="14"/>
        <v>78264.712414486203</v>
      </c>
      <c r="V66" s="1" t="s">
        <v>32</v>
      </c>
      <c r="W66" s="1">
        <v>63</v>
      </c>
      <c r="X66" s="1">
        <v>63</v>
      </c>
      <c r="Y66" s="2">
        <v>14.7</v>
      </c>
      <c r="Z66" s="11">
        <f t="shared" si="15"/>
        <v>-0.69444444444444442</v>
      </c>
      <c r="AA66" s="1">
        <f t="shared" si="8"/>
        <v>1</v>
      </c>
      <c r="AB66" s="23"/>
      <c r="AC66" s="11">
        <f t="shared" si="9"/>
        <v>42787.644675925912</v>
      </c>
      <c r="AD66" s="11">
        <f t="shared" si="10"/>
        <v>16412.499999999989</v>
      </c>
      <c r="AE66" s="11">
        <f t="shared" si="11"/>
        <v>27392.649345070171</v>
      </c>
      <c r="AF66" s="11">
        <f t="shared" si="12"/>
        <v>23479.413724345861</v>
      </c>
    </row>
    <row r="67" spans="11:32" x14ac:dyDescent="0.35">
      <c r="K67" s="10"/>
      <c r="L67" s="11">
        <f t="shared" ref="L67:L130" si="16">C$3*Z68</f>
        <v>-5470.8333333333339</v>
      </c>
      <c r="M67" s="11">
        <f t="shared" ref="M67:M130" si="17">Y68/3.6</f>
        <v>2.6388888888888888</v>
      </c>
      <c r="N67" s="11">
        <f t="shared" si="3"/>
        <v>17.46259659375</v>
      </c>
      <c r="O67" s="11">
        <f t="shared" si="4"/>
        <v>-10468.883194173903</v>
      </c>
      <c r="P67" s="11">
        <f t="shared" si="5"/>
        <v>0</v>
      </c>
      <c r="Q67" s="11">
        <f t="shared" si="6"/>
        <v>0</v>
      </c>
      <c r="R67" s="11">
        <f t="shared" si="13"/>
        <v>637075.07072925649</v>
      </c>
      <c r="S67" s="11">
        <f t="shared" si="7"/>
        <v>1</v>
      </c>
      <c r="T67" s="11">
        <f t="shared" ref="T67:T130" si="18">(IF(S67=1,O67,0))*-1</f>
        <v>10468.883194173903</v>
      </c>
      <c r="U67" s="11">
        <f t="shared" si="14"/>
        <v>88733.595608660107</v>
      </c>
      <c r="V67" s="1" t="s">
        <v>32</v>
      </c>
      <c r="W67" s="1">
        <v>64</v>
      </c>
      <c r="X67" s="1">
        <v>64</v>
      </c>
      <c r="Y67" s="2">
        <v>12.1</v>
      </c>
      <c r="Z67" s="11">
        <f t="shared" si="15"/>
        <v>-0.7222222222222221</v>
      </c>
      <c r="AA67" s="1">
        <f t="shared" si="8"/>
        <v>1</v>
      </c>
      <c r="AB67" s="23"/>
      <c r="AC67" s="11">
        <f t="shared" si="9"/>
        <v>26375.144675925923</v>
      </c>
      <c r="AD67" s="11">
        <f t="shared" si="10"/>
        <v>13644.936342592591</v>
      </c>
      <c r="AE67" s="11">
        <f t="shared" si="11"/>
        <v>31056.758463031034</v>
      </c>
      <c r="AF67" s="11">
        <f t="shared" si="12"/>
        <v>26620.078682598032</v>
      </c>
    </row>
    <row r="68" spans="11:32" x14ac:dyDescent="0.35">
      <c r="K68" s="10"/>
      <c r="L68" s="11">
        <f t="shared" si="16"/>
        <v>-5470.8333333333321</v>
      </c>
      <c r="M68" s="11">
        <f t="shared" si="17"/>
        <v>1.8333333333333333</v>
      </c>
      <c r="N68" s="11">
        <f t="shared" ref="N68:N131" si="19">(0.5*C$4)*C$6*C$8*M68^2</f>
        <v>8.4284842949999987</v>
      </c>
      <c r="O68" s="11">
        <f t="shared" ref="O68:O131" si="20">(N68+C$9+L68)*M68</f>
        <v>-7289.6813899036079</v>
      </c>
      <c r="P68" s="11">
        <f t="shared" ref="P68:P131" si="21">IF(O68&gt;0,1,0)</f>
        <v>0</v>
      </c>
      <c r="Q68" s="11">
        <f t="shared" ref="Q68:Q131" si="22">IF(P68=1,O68,0)</f>
        <v>0</v>
      </c>
      <c r="R68" s="11">
        <f t="shared" si="13"/>
        <v>637075.07072925649</v>
      </c>
      <c r="S68" s="11">
        <f t="shared" ref="S68:S131" si="23">IF(O68&lt;0,1,0)</f>
        <v>1</v>
      </c>
      <c r="T68" s="11">
        <f t="shared" si="18"/>
        <v>7289.6813899036079</v>
      </c>
      <c r="U68" s="11">
        <f t="shared" si="14"/>
        <v>96023.276998563713</v>
      </c>
      <c r="V68" s="1" t="s">
        <v>32</v>
      </c>
      <c r="W68" s="1">
        <v>65</v>
      </c>
      <c r="X68" s="1">
        <v>65</v>
      </c>
      <c r="Y68" s="2">
        <v>9.5</v>
      </c>
      <c r="Z68" s="11">
        <f t="shared" si="15"/>
        <v>-0.72222222222222232</v>
      </c>
      <c r="AA68" s="1">
        <f t="shared" ref="AA68:AA131" si="24">IF(Z68&lt;=0,1,0)</f>
        <v>1</v>
      </c>
      <c r="AB68" s="23"/>
      <c r="AC68" s="11">
        <f t="shared" ref="AC68:AC131" si="25">0.5*C$3*M68^2</f>
        <v>12730.208333333332</v>
      </c>
      <c r="AD68" s="11">
        <f t="shared" ref="AD68:AD131" si="26">AC68-AC69</f>
        <v>7817.563657407406</v>
      </c>
      <c r="AE68" s="11">
        <f t="shared" ref="AE68:AE131" si="27">U68*0.35</f>
        <v>33608.146949497299</v>
      </c>
      <c r="AF68" s="11">
        <f t="shared" ref="AF68:AF131" si="28">U68*0.3</f>
        <v>28806.983099569112</v>
      </c>
    </row>
    <row r="69" spans="11:32" x14ac:dyDescent="0.35">
      <c r="K69" s="10"/>
      <c r="L69" s="11">
        <f t="shared" si="16"/>
        <v>-5786.458333333333</v>
      </c>
      <c r="M69" s="11">
        <f t="shared" si="17"/>
        <v>1.1388888888888888</v>
      </c>
      <c r="N69" s="11">
        <f t="shared" si="19"/>
        <v>3.2525900137499999</v>
      </c>
      <c r="O69" s="11">
        <f t="shared" si="20"/>
        <v>-4893.7950132250808</v>
      </c>
      <c r="P69" s="11">
        <f t="shared" si="21"/>
        <v>0</v>
      </c>
      <c r="Q69" s="11">
        <f t="shared" si="22"/>
        <v>0</v>
      </c>
      <c r="R69" s="11">
        <f t="shared" ref="R69:R132" si="29">Q69+R68</f>
        <v>637075.07072925649</v>
      </c>
      <c r="S69" s="11">
        <f t="shared" si="23"/>
        <v>1</v>
      </c>
      <c r="T69" s="11">
        <f t="shared" si="18"/>
        <v>4893.7950132250808</v>
      </c>
      <c r="U69" s="11">
        <f t="shared" ref="U69:U132" si="30">T69+U68</f>
        <v>100917.0720117888</v>
      </c>
      <c r="V69" s="1" t="s">
        <v>32</v>
      </c>
      <c r="W69" s="1">
        <v>66</v>
      </c>
      <c r="X69" s="1">
        <v>66</v>
      </c>
      <c r="Y69" s="2">
        <v>6.6</v>
      </c>
      <c r="Z69" s="11">
        <f t="shared" si="15"/>
        <v>-0.7222222222222221</v>
      </c>
      <c r="AA69" s="1">
        <f t="shared" si="24"/>
        <v>1</v>
      </c>
      <c r="AB69" s="23"/>
      <c r="AC69" s="11">
        <f t="shared" si="25"/>
        <v>4912.6446759259261</v>
      </c>
      <c r="AD69" s="11">
        <f t="shared" si="26"/>
        <v>4912.6446759259261</v>
      </c>
      <c r="AE69" s="11">
        <f t="shared" si="27"/>
        <v>35320.97520412608</v>
      </c>
      <c r="AF69" s="11">
        <f t="shared" si="28"/>
        <v>30275.121603536638</v>
      </c>
    </row>
    <row r="70" spans="11:32" x14ac:dyDescent="0.35">
      <c r="K70" s="10"/>
      <c r="L70" s="11">
        <f t="shared" si="16"/>
        <v>-5681.25</v>
      </c>
      <c r="M70" s="11">
        <f t="shared" si="17"/>
        <v>0</v>
      </c>
      <c r="N70" s="11">
        <f t="shared" si="19"/>
        <v>0</v>
      </c>
      <c r="O70" s="11">
        <f t="shared" si="20"/>
        <v>0</v>
      </c>
      <c r="P70" s="11">
        <f t="shared" si="21"/>
        <v>0</v>
      </c>
      <c r="Q70" s="11">
        <f t="shared" si="22"/>
        <v>0</v>
      </c>
      <c r="R70" s="11">
        <f t="shared" si="29"/>
        <v>637075.07072925649</v>
      </c>
      <c r="S70" s="11">
        <f t="shared" si="23"/>
        <v>0</v>
      </c>
      <c r="T70" s="11">
        <f t="shared" si="18"/>
        <v>0</v>
      </c>
      <c r="U70" s="11">
        <f t="shared" si="30"/>
        <v>100917.0720117888</v>
      </c>
      <c r="V70" s="1" t="s">
        <v>32</v>
      </c>
      <c r="W70" s="1">
        <v>67</v>
      </c>
      <c r="X70" s="1">
        <v>67</v>
      </c>
      <c r="Y70" s="2">
        <v>4.0999999999999996</v>
      </c>
      <c r="Z70" s="11">
        <f t="shared" ref="Z70:Z133" si="31">($Y69-$Y67)/2/3.6</f>
        <v>-0.76388888888888884</v>
      </c>
      <c r="AA70" s="1">
        <f t="shared" si="24"/>
        <v>1</v>
      </c>
      <c r="AB70" s="23"/>
      <c r="AC70" s="11">
        <f t="shared" si="25"/>
        <v>0</v>
      </c>
      <c r="AD70" s="11">
        <f t="shared" si="26"/>
        <v>0</v>
      </c>
      <c r="AE70" s="11">
        <f t="shared" si="27"/>
        <v>35320.97520412608</v>
      </c>
      <c r="AF70" s="11">
        <f t="shared" si="28"/>
        <v>30275.121603536638</v>
      </c>
    </row>
    <row r="71" spans="11:32" x14ac:dyDescent="0.35">
      <c r="K71" s="10"/>
      <c r="L71" s="11">
        <f t="shared" si="16"/>
        <v>-6943.75</v>
      </c>
      <c r="M71" s="11">
        <f t="shared" si="17"/>
        <v>0</v>
      </c>
      <c r="N71" s="11">
        <f t="shared" si="19"/>
        <v>0</v>
      </c>
      <c r="O71" s="11">
        <f t="shared" si="20"/>
        <v>0</v>
      </c>
      <c r="P71" s="11">
        <f t="shared" si="21"/>
        <v>0</v>
      </c>
      <c r="Q71" s="11">
        <f t="shared" si="22"/>
        <v>0</v>
      </c>
      <c r="R71" s="11">
        <f t="shared" si="29"/>
        <v>637075.07072925649</v>
      </c>
      <c r="S71" s="11">
        <f t="shared" si="23"/>
        <v>0</v>
      </c>
      <c r="T71" s="11">
        <f t="shared" si="18"/>
        <v>0</v>
      </c>
      <c r="U71" s="11">
        <f t="shared" si="30"/>
        <v>100917.0720117888</v>
      </c>
      <c r="V71" s="1" t="s">
        <v>32</v>
      </c>
      <c r="W71" s="1">
        <v>68</v>
      </c>
      <c r="X71" s="1">
        <v>68</v>
      </c>
      <c r="Y71" s="2">
        <v>0</v>
      </c>
      <c r="Z71" s="11">
        <f t="shared" si="31"/>
        <v>-0.75</v>
      </c>
      <c r="AA71" s="1">
        <f t="shared" si="24"/>
        <v>1</v>
      </c>
      <c r="AB71" s="23"/>
      <c r="AC71" s="11">
        <f t="shared" si="25"/>
        <v>0</v>
      </c>
      <c r="AD71" s="11">
        <f t="shared" si="26"/>
        <v>0</v>
      </c>
      <c r="AE71" s="11">
        <f t="shared" si="27"/>
        <v>35320.97520412608</v>
      </c>
      <c r="AF71" s="11">
        <f t="shared" si="28"/>
        <v>30275.121603536638</v>
      </c>
    </row>
    <row r="72" spans="11:32" x14ac:dyDescent="0.35">
      <c r="K72" s="10"/>
      <c r="L72" s="11">
        <f t="shared" si="16"/>
        <v>-4313.5416666666661</v>
      </c>
      <c r="M72" s="11">
        <f t="shared" si="17"/>
        <v>0</v>
      </c>
      <c r="N72" s="11">
        <f t="shared" si="19"/>
        <v>0</v>
      </c>
      <c r="O72" s="11">
        <f t="shared" si="20"/>
        <v>0</v>
      </c>
      <c r="P72" s="11">
        <f t="shared" si="21"/>
        <v>0</v>
      </c>
      <c r="Q72" s="11">
        <f t="shared" si="22"/>
        <v>0</v>
      </c>
      <c r="R72" s="11">
        <f t="shared" si="29"/>
        <v>637075.07072925649</v>
      </c>
      <c r="S72" s="11">
        <f t="shared" si="23"/>
        <v>0</v>
      </c>
      <c r="T72" s="11">
        <f t="shared" si="18"/>
        <v>0</v>
      </c>
      <c r="U72" s="11">
        <f t="shared" si="30"/>
        <v>100917.0720117888</v>
      </c>
      <c r="V72" s="1" t="s">
        <v>32</v>
      </c>
      <c r="W72" s="1">
        <v>69</v>
      </c>
      <c r="X72" s="1">
        <v>69</v>
      </c>
      <c r="Y72" s="2">
        <v>0</v>
      </c>
      <c r="Z72" s="11">
        <f t="shared" si="31"/>
        <v>-0.91666666666666663</v>
      </c>
      <c r="AA72" s="1">
        <f t="shared" si="24"/>
        <v>1</v>
      </c>
      <c r="AB72" s="23"/>
      <c r="AC72" s="11">
        <f t="shared" si="25"/>
        <v>0</v>
      </c>
      <c r="AD72" s="11">
        <f t="shared" si="26"/>
        <v>0</v>
      </c>
      <c r="AE72" s="11">
        <f t="shared" si="27"/>
        <v>35320.97520412608</v>
      </c>
      <c r="AF72" s="11">
        <f t="shared" si="28"/>
        <v>30275.121603536638</v>
      </c>
    </row>
    <row r="73" spans="11:32" x14ac:dyDescent="0.35">
      <c r="K73" s="10"/>
      <c r="L73" s="11">
        <f t="shared" si="16"/>
        <v>0</v>
      </c>
      <c r="M73" s="11">
        <f t="shared" si="17"/>
        <v>0</v>
      </c>
      <c r="N73" s="11">
        <f t="shared" si="19"/>
        <v>0</v>
      </c>
      <c r="O73" s="11">
        <f t="shared" si="20"/>
        <v>0</v>
      </c>
      <c r="P73" s="11">
        <f t="shared" si="21"/>
        <v>0</v>
      </c>
      <c r="Q73" s="11">
        <f t="shared" si="22"/>
        <v>0</v>
      </c>
      <c r="R73" s="11">
        <f t="shared" si="29"/>
        <v>637075.07072925649</v>
      </c>
      <c r="S73" s="11">
        <f t="shared" si="23"/>
        <v>0</v>
      </c>
      <c r="T73" s="11">
        <f t="shared" si="18"/>
        <v>0</v>
      </c>
      <c r="U73" s="11">
        <f t="shared" si="30"/>
        <v>100917.0720117888</v>
      </c>
      <c r="V73" s="1" t="s">
        <v>32</v>
      </c>
      <c r="W73" s="1">
        <v>70</v>
      </c>
      <c r="X73" s="1">
        <v>70</v>
      </c>
      <c r="Y73" s="2">
        <v>0</v>
      </c>
      <c r="Z73" s="11">
        <f t="shared" si="31"/>
        <v>-0.56944444444444442</v>
      </c>
      <c r="AA73" s="1">
        <f t="shared" si="24"/>
        <v>1</v>
      </c>
      <c r="AB73" s="23"/>
      <c r="AC73" s="11">
        <f t="shared" si="25"/>
        <v>0</v>
      </c>
      <c r="AD73" s="11">
        <f t="shared" si="26"/>
        <v>0</v>
      </c>
      <c r="AE73" s="11">
        <f t="shared" si="27"/>
        <v>35320.97520412608</v>
      </c>
      <c r="AF73" s="11">
        <f t="shared" si="28"/>
        <v>30275.121603536638</v>
      </c>
    </row>
    <row r="74" spans="11:32" x14ac:dyDescent="0.35">
      <c r="K74" s="10"/>
      <c r="L74" s="11">
        <f t="shared" si="16"/>
        <v>0</v>
      </c>
      <c r="M74" s="11">
        <f t="shared" si="17"/>
        <v>0</v>
      </c>
      <c r="N74" s="11">
        <f t="shared" si="19"/>
        <v>0</v>
      </c>
      <c r="O74" s="11">
        <f t="shared" si="20"/>
        <v>0</v>
      </c>
      <c r="P74" s="11">
        <f t="shared" si="21"/>
        <v>0</v>
      </c>
      <c r="Q74" s="11">
        <f t="shared" si="22"/>
        <v>0</v>
      </c>
      <c r="R74" s="11">
        <f t="shared" si="29"/>
        <v>637075.07072925649</v>
      </c>
      <c r="S74" s="11">
        <f t="shared" si="23"/>
        <v>0</v>
      </c>
      <c r="T74" s="11">
        <f t="shared" si="18"/>
        <v>0</v>
      </c>
      <c r="U74" s="11">
        <f t="shared" si="30"/>
        <v>100917.0720117888</v>
      </c>
      <c r="V74" s="1" t="s">
        <v>32</v>
      </c>
      <c r="W74" s="1">
        <v>71</v>
      </c>
      <c r="X74" s="1">
        <v>71</v>
      </c>
      <c r="Y74" s="2">
        <v>0</v>
      </c>
      <c r="Z74" s="11">
        <f t="shared" si="31"/>
        <v>0</v>
      </c>
      <c r="AA74" s="1">
        <f t="shared" si="24"/>
        <v>1</v>
      </c>
      <c r="AB74" s="23"/>
      <c r="AC74" s="11">
        <f t="shared" si="25"/>
        <v>0</v>
      </c>
      <c r="AD74" s="11">
        <f t="shared" si="26"/>
        <v>0</v>
      </c>
      <c r="AE74" s="11">
        <f t="shared" si="27"/>
        <v>35320.97520412608</v>
      </c>
      <c r="AF74" s="11">
        <f t="shared" si="28"/>
        <v>30275.121603536638</v>
      </c>
    </row>
    <row r="75" spans="11:32" x14ac:dyDescent="0.35">
      <c r="K75" s="10"/>
      <c r="L75" s="11">
        <f t="shared" si="16"/>
        <v>0</v>
      </c>
      <c r="M75" s="11">
        <f t="shared" si="17"/>
        <v>0</v>
      </c>
      <c r="N75" s="11">
        <f t="shared" si="19"/>
        <v>0</v>
      </c>
      <c r="O75" s="11">
        <f t="shared" si="20"/>
        <v>0</v>
      </c>
      <c r="P75" s="11">
        <f t="shared" si="21"/>
        <v>0</v>
      </c>
      <c r="Q75" s="11">
        <f t="shared" si="22"/>
        <v>0</v>
      </c>
      <c r="R75" s="11">
        <f t="shared" si="29"/>
        <v>637075.07072925649</v>
      </c>
      <c r="S75" s="11">
        <f t="shared" si="23"/>
        <v>0</v>
      </c>
      <c r="T75" s="11">
        <f t="shared" si="18"/>
        <v>0</v>
      </c>
      <c r="U75" s="11">
        <f t="shared" si="30"/>
        <v>100917.0720117888</v>
      </c>
      <c r="V75" s="1" t="s">
        <v>32</v>
      </c>
      <c r="W75" s="1">
        <v>72</v>
      </c>
      <c r="X75" s="1">
        <v>72</v>
      </c>
      <c r="Y75" s="2">
        <v>0</v>
      </c>
      <c r="Z75" s="11">
        <f t="shared" si="31"/>
        <v>0</v>
      </c>
      <c r="AA75" s="1">
        <f t="shared" si="24"/>
        <v>1</v>
      </c>
      <c r="AB75" s="23"/>
      <c r="AC75" s="11">
        <f t="shared" si="25"/>
        <v>0</v>
      </c>
      <c r="AD75" s="11">
        <f t="shared" si="26"/>
        <v>0</v>
      </c>
      <c r="AE75" s="11">
        <f t="shared" si="27"/>
        <v>35320.97520412608</v>
      </c>
      <c r="AF75" s="11">
        <f t="shared" si="28"/>
        <v>30275.121603536638</v>
      </c>
    </row>
    <row r="76" spans="11:32" x14ac:dyDescent="0.35">
      <c r="K76" s="10"/>
      <c r="L76" s="11">
        <f t="shared" si="16"/>
        <v>0</v>
      </c>
      <c r="M76" s="11">
        <f t="shared" si="17"/>
        <v>0</v>
      </c>
      <c r="N76" s="11">
        <f t="shared" si="19"/>
        <v>0</v>
      </c>
      <c r="O76" s="11">
        <f t="shared" si="20"/>
        <v>0</v>
      </c>
      <c r="P76" s="11">
        <f t="shared" si="21"/>
        <v>0</v>
      </c>
      <c r="Q76" s="11">
        <f t="shared" si="22"/>
        <v>0</v>
      </c>
      <c r="R76" s="11">
        <f t="shared" si="29"/>
        <v>637075.07072925649</v>
      </c>
      <c r="S76" s="11">
        <f t="shared" si="23"/>
        <v>0</v>
      </c>
      <c r="T76" s="11">
        <f t="shared" si="18"/>
        <v>0</v>
      </c>
      <c r="U76" s="11">
        <f t="shared" si="30"/>
        <v>100917.0720117888</v>
      </c>
      <c r="V76" s="1" t="s">
        <v>32</v>
      </c>
      <c r="W76" s="1">
        <v>73</v>
      </c>
      <c r="X76" s="1">
        <v>73</v>
      </c>
      <c r="Y76" s="2">
        <v>0</v>
      </c>
      <c r="Z76" s="11">
        <f t="shared" si="31"/>
        <v>0</v>
      </c>
      <c r="AA76" s="1">
        <f t="shared" si="24"/>
        <v>1</v>
      </c>
      <c r="AB76" s="23"/>
      <c r="AC76" s="11">
        <f t="shared" si="25"/>
        <v>0</v>
      </c>
      <c r="AD76" s="11">
        <f t="shared" si="26"/>
        <v>0</v>
      </c>
      <c r="AE76" s="11">
        <f t="shared" si="27"/>
        <v>35320.97520412608</v>
      </c>
      <c r="AF76" s="11">
        <f t="shared" si="28"/>
        <v>30275.121603536638</v>
      </c>
    </row>
    <row r="77" spans="11:32" x14ac:dyDescent="0.35">
      <c r="K77" s="10"/>
      <c r="L77" s="11">
        <f t="shared" si="16"/>
        <v>0</v>
      </c>
      <c r="M77" s="11">
        <f t="shared" si="17"/>
        <v>0</v>
      </c>
      <c r="N77" s="11">
        <f t="shared" si="19"/>
        <v>0</v>
      </c>
      <c r="O77" s="11">
        <f t="shared" si="20"/>
        <v>0</v>
      </c>
      <c r="P77" s="11">
        <f t="shared" si="21"/>
        <v>0</v>
      </c>
      <c r="Q77" s="11">
        <f t="shared" si="22"/>
        <v>0</v>
      </c>
      <c r="R77" s="11">
        <f t="shared" si="29"/>
        <v>637075.07072925649</v>
      </c>
      <c r="S77" s="11">
        <f t="shared" si="23"/>
        <v>0</v>
      </c>
      <c r="T77" s="11">
        <f t="shared" si="18"/>
        <v>0</v>
      </c>
      <c r="U77" s="11">
        <f t="shared" si="30"/>
        <v>100917.0720117888</v>
      </c>
      <c r="V77" s="1" t="s">
        <v>32</v>
      </c>
      <c r="W77" s="1">
        <v>74</v>
      </c>
      <c r="X77" s="1">
        <v>74</v>
      </c>
      <c r="Y77" s="2">
        <v>0</v>
      </c>
      <c r="Z77" s="11">
        <f t="shared" si="31"/>
        <v>0</v>
      </c>
      <c r="AA77" s="1">
        <f t="shared" si="24"/>
        <v>1</v>
      </c>
      <c r="AB77" s="23"/>
      <c r="AC77" s="11">
        <f t="shared" si="25"/>
        <v>0</v>
      </c>
      <c r="AD77" s="11">
        <f t="shared" si="26"/>
        <v>0</v>
      </c>
      <c r="AE77" s="11">
        <f t="shared" si="27"/>
        <v>35320.97520412608</v>
      </c>
      <c r="AF77" s="11">
        <f t="shared" si="28"/>
        <v>30275.121603536638</v>
      </c>
    </row>
    <row r="78" spans="11:32" x14ac:dyDescent="0.35">
      <c r="K78" s="10"/>
      <c r="L78" s="11">
        <f t="shared" si="16"/>
        <v>0</v>
      </c>
      <c r="M78" s="11">
        <f t="shared" si="17"/>
        <v>0</v>
      </c>
      <c r="N78" s="11">
        <f t="shared" si="19"/>
        <v>0</v>
      </c>
      <c r="O78" s="11">
        <f t="shared" si="20"/>
        <v>0</v>
      </c>
      <c r="P78" s="11">
        <f t="shared" si="21"/>
        <v>0</v>
      </c>
      <c r="Q78" s="11">
        <f t="shared" si="22"/>
        <v>0</v>
      </c>
      <c r="R78" s="11">
        <f t="shared" si="29"/>
        <v>637075.07072925649</v>
      </c>
      <c r="S78" s="11">
        <f t="shared" si="23"/>
        <v>0</v>
      </c>
      <c r="T78" s="11">
        <f t="shared" si="18"/>
        <v>0</v>
      </c>
      <c r="U78" s="11">
        <f t="shared" si="30"/>
        <v>100917.0720117888</v>
      </c>
      <c r="V78" s="1" t="s">
        <v>32</v>
      </c>
      <c r="W78" s="1">
        <v>75</v>
      </c>
      <c r="X78" s="1">
        <v>75</v>
      </c>
      <c r="Y78" s="2">
        <v>0</v>
      </c>
      <c r="Z78" s="11">
        <f t="shared" si="31"/>
        <v>0</v>
      </c>
      <c r="AA78" s="1">
        <f t="shared" si="24"/>
        <v>1</v>
      </c>
      <c r="AB78" s="23"/>
      <c r="AC78" s="11">
        <f t="shared" si="25"/>
        <v>0</v>
      </c>
      <c r="AD78" s="11">
        <f t="shared" si="26"/>
        <v>0</v>
      </c>
      <c r="AE78" s="11">
        <f t="shared" si="27"/>
        <v>35320.97520412608</v>
      </c>
      <c r="AF78" s="11">
        <f t="shared" si="28"/>
        <v>30275.121603536638</v>
      </c>
    </row>
    <row r="79" spans="11:32" x14ac:dyDescent="0.35">
      <c r="K79" s="10"/>
      <c r="L79" s="11">
        <f t="shared" si="16"/>
        <v>0</v>
      </c>
      <c r="M79" s="11">
        <f t="shared" si="17"/>
        <v>0</v>
      </c>
      <c r="N79" s="11">
        <f t="shared" si="19"/>
        <v>0</v>
      </c>
      <c r="O79" s="11">
        <f t="shared" si="20"/>
        <v>0</v>
      </c>
      <c r="P79" s="11">
        <f t="shared" si="21"/>
        <v>0</v>
      </c>
      <c r="Q79" s="11">
        <f t="shared" si="22"/>
        <v>0</v>
      </c>
      <c r="R79" s="11">
        <f t="shared" si="29"/>
        <v>637075.07072925649</v>
      </c>
      <c r="S79" s="11">
        <f t="shared" si="23"/>
        <v>0</v>
      </c>
      <c r="T79" s="11">
        <f t="shared" si="18"/>
        <v>0</v>
      </c>
      <c r="U79" s="11">
        <f t="shared" si="30"/>
        <v>100917.0720117888</v>
      </c>
      <c r="V79" s="1" t="s">
        <v>32</v>
      </c>
      <c r="W79" s="1">
        <v>76</v>
      </c>
      <c r="X79" s="1">
        <v>76</v>
      </c>
      <c r="Y79" s="2">
        <v>0</v>
      </c>
      <c r="Z79" s="11">
        <f t="shared" si="31"/>
        <v>0</v>
      </c>
      <c r="AA79" s="1">
        <f t="shared" si="24"/>
        <v>1</v>
      </c>
      <c r="AB79" s="23"/>
      <c r="AC79" s="11">
        <f t="shared" si="25"/>
        <v>0</v>
      </c>
      <c r="AD79" s="11">
        <f t="shared" si="26"/>
        <v>0</v>
      </c>
      <c r="AE79" s="11">
        <f t="shared" si="27"/>
        <v>35320.97520412608</v>
      </c>
      <c r="AF79" s="11">
        <f t="shared" si="28"/>
        <v>30275.121603536638</v>
      </c>
    </row>
    <row r="80" spans="11:32" x14ac:dyDescent="0.35">
      <c r="K80" s="10"/>
      <c r="L80" s="11">
        <f t="shared" si="16"/>
        <v>0</v>
      </c>
      <c r="M80" s="11">
        <f t="shared" si="17"/>
        <v>0</v>
      </c>
      <c r="N80" s="11">
        <f t="shared" si="19"/>
        <v>0</v>
      </c>
      <c r="O80" s="11">
        <f t="shared" si="20"/>
        <v>0</v>
      </c>
      <c r="P80" s="11">
        <f t="shared" si="21"/>
        <v>0</v>
      </c>
      <c r="Q80" s="11">
        <f t="shared" si="22"/>
        <v>0</v>
      </c>
      <c r="R80" s="11">
        <f t="shared" si="29"/>
        <v>637075.07072925649</v>
      </c>
      <c r="S80" s="11">
        <f t="shared" si="23"/>
        <v>0</v>
      </c>
      <c r="T80" s="11">
        <f t="shared" si="18"/>
        <v>0</v>
      </c>
      <c r="U80" s="11">
        <f t="shared" si="30"/>
        <v>100917.0720117888</v>
      </c>
      <c r="V80" s="1" t="s">
        <v>32</v>
      </c>
      <c r="W80" s="1">
        <v>77</v>
      </c>
      <c r="X80" s="1">
        <v>77</v>
      </c>
      <c r="Y80" s="2">
        <v>0</v>
      </c>
      <c r="Z80" s="11">
        <f t="shared" si="31"/>
        <v>0</v>
      </c>
      <c r="AA80" s="1">
        <f t="shared" si="24"/>
        <v>1</v>
      </c>
      <c r="AB80" s="23"/>
      <c r="AC80" s="11">
        <f t="shared" si="25"/>
        <v>0</v>
      </c>
      <c r="AD80" s="11">
        <f t="shared" si="26"/>
        <v>0</v>
      </c>
      <c r="AE80" s="11">
        <f t="shared" si="27"/>
        <v>35320.97520412608</v>
      </c>
      <c r="AF80" s="11">
        <f t="shared" si="28"/>
        <v>30275.121603536638</v>
      </c>
    </row>
    <row r="81" spans="11:32" x14ac:dyDescent="0.35">
      <c r="K81" s="10"/>
      <c r="L81" s="11">
        <f t="shared" si="16"/>
        <v>0</v>
      </c>
      <c r="M81" s="11">
        <f t="shared" si="17"/>
        <v>0</v>
      </c>
      <c r="N81" s="11">
        <f t="shared" si="19"/>
        <v>0</v>
      </c>
      <c r="O81" s="11">
        <f t="shared" si="20"/>
        <v>0</v>
      </c>
      <c r="P81" s="11">
        <f t="shared" si="21"/>
        <v>0</v>
      </c>
      <c r="Q81" s="11">
        <f t="shared" si="22"/>
        <v>0</v>
      </c>
      <c r="R81" s="11">
        <f t="shared" si="29"/>
        <v>637075.07072925649</v>
      </c>
      <c r="S81" s="11">
        <f t="shared" si="23"/>
        <v>0</v>
      </c>
      <c r="T81" s="11">
        <f t="shared" si="18"/>
        <v>0</v>
      </c>
      <c r="U81" s="11">
        <f t="shared" si="30"/>
        <v>100917.0720117888</v>
      </c>
      <c r="V81" s="1" t="s">
        <v>32</v>
      </c>
      <c r="W81" s="1">
        <v>78</v>
      </c>
      <c r="X81" s="1">
        <v>78</v>
      </c>
      <c r="Y81" s="2">
        <v>0</v>
      </c>
      <c r="Z81" s="11">
        <f t="shared" si="31"/>
        <v>0</v>
      </c>
      <c r="AA81" s="1">
        <f t="shared" si="24"/>
        <v>1</v>
      </c>
      <c r="AB81" s="23"/>
      <c r="AC81" s="11">
        <f t="shared" si="25"/>
        <v>0</v>
      </c>
      <c r="AD81" s="11">
        <f t="shared" si="26"/>
        <v>0</v>
      </c>
      <c r="AE81" s="11">
        <f t="shared" si="27"/>
        <v>35320.97520412608</v>
      </c>
      <c r="AF81" s="11">
        <f t="shared" si="28"/>
        <v>30275.121603536638</v>
      </c>
    </row>
    <row r="82" spans="11:32" x14ac:dyDescent="0.35">
      <c r="K82" s="10"/>
      <c r="L82" s="11">
        <f t="shared" si="16"/>
        <v>0</v>
      </c>
      <c r="M82" s="11">
        <f t="shared" si="17"/>
        <v>0</v>
      </c>
      <c r="N82" s="11">
        <f t="shared" si="19"/>
        <v>0</v>
      </c>
      <c r="O82" s="11">
        <f t="shared" si="20"/>
        <v>0</v>
      </c>
      <c r="P82" s="11">
        <f t="shared" si="21"/>
        <v>0</v>
      </c>
      <c r="Q82" s="11">
        <f t="shared" si="22"/>
        <v>0</v>
      </c>
      <c r="R82" s="11">
        <f t="shared" si="29"/>
        <v>637075.07072925649</v>
      </c>
      <c r="S82" s="11">
        <f t="shared" si="23"/>
        <v>0</v>
      </c>
      <c r="T82" s="11">
        <f t="shared" si="18"/>
        <v>0</v>
      </c>
      <c r="U82" s="11">
        <f t="shared" si="30"/>
        <v>100917.0720117888</v>
      </c>
      <c r="V82" s="1" t="s">
        <v>32</v>
      </c>
      <c r="W82" s="1">
        <v>79</v>
      </c>
      <c r="X82" s="1">
        <v>79</v>
      </c>
      <c r="Y82" s="2">
        <v>0</v>
      </c>
      <c r="Z82" s="11">
        <f t="shared" si="31"/>
        <v>0</v>
      </c>
      <c r="AA82" s="1">
        <f t="shared" si="24"/>
        <v>1</v>
      </c>
      <c r="AB82" s="23"/>
      <c r="AC82" s="11">
        <f t="shared" si="25"/>
        <v>0</v>
      </c>
      <c r="AD82" s="11">
        <f t="shared" si="26"/>
        <v>0</v>
      </c>
      <c r="AE82" s="11">
        <f t="shared" si="27"/>
        <v>35320.97520412608</v>
      </c>
      <c r="AF82" s="11">
        <f t="shared" si="28"/>
        <v>30275.121603536638</v>
      </c>
    </row>
    <row r="83" spans="11:32" x14ac:dyDescent="0.35">
      <c r="K83" s="10"/>
      <c r="L83" s="11">
        <f t="shared" si="16"/>
        <v>0</v>
      </c>
      <c r="M83" s="11">
        <f t="shared" si="17"/>
        <v>0</v>
      </c>
      <c r="N83" s="11">
        <f t="shared" si="19"/>
        <v>0</v>
      </c>
      <c r="O83" s="11">
        <f t="shared" si="20"/>
        <v>0</v>
      </c>
      <c r="P83" s="11">
        <f t="shared" si="21"/>
        <v>0</v>
      </c>
      <c r="Q83" s="11">
        <f t="shared" si="22"/>
        <v>0</v>
      </c>
      <c r="R83" s="11">
        <f t="shared" si="29"/>
        <v>637075.07072925649</v>
      </c>
      <c r="S83" s="11">
        <f t="shared" si="23"/>
        <v>0</v>
      </c>
      <c r="T83" s="11">
        <f t="shared" si="18"/>
        <v>0</v>
      </c>
      <c r="U83" s="11">
        <f t="shared" si="30"/>
        <v>100917.0720117888</v>
      </c>
      <c r="V83" s="1" t="s">
        <v>32</v>
      </c>
      <c r="W83" s="1">
        <v>80</v>
      </c>
      <c r="X83" s="1">
        <v>80</v>
      </c>
      <c r="Y83" s="2">
        <v>0</v>
      </c>
      <c r="Z83" s="11">
        <f t="shared" si="31"/>
        <v>0</v>
      </c>
      <c r="AA83" s="1">
        <f t="shared" si="24"/>
        <v>1</v>
      </c>
      <c r="AB83" s="23"/>
      <c r="AC83" s="11">
        <f t="shared" si="25"/>
        <v>0</v>
      </c>
      <c r="AD83" s="11">
        <f t="shared" si="26"/>
        <v>0</v>
      </c>
      <c r="AE83" s="11">
        <f t="shared" si="27"/>
        <v>35320.97520412608</v>
      </c>
      <c r="AF83" s="11">
        <f t="shared" si="28"/>
        <v>30275.121603536638</v>
      </c>
    </row>
    <row r="84" spans="11:32" x14ac:dyDescent="0.35">
      <c r="K84" s="10"/>
      <c r="L84" s="11">
        <f t="shared" si="16"/>
        <v>0</v>
      </c>
      <c r="M84" s="11">
        <f t="shared" si="17"/>
        <v>0</v>
      </c>
      <c r="N84" s="11">
        <f t="shared" si="19"/>
        <v>0</v>
      </c>
      <c r="O84" s="11">
        <f t="shared" si="20"/>
        <v>0</v>
      </c>
      <c r="P84" s="11">
        <f t="shared" si="21"/>
        <v>0</v>
      </c>
      <c r="Q84" s="11">
        <f t="shared" si="22"/>
        <v>0</v>
      </c>
      <c r="R84" s="11">
        <f t="shared" si="29"/>
        <v>637075.07072925649</v>
      </c>
      <c r="S84" s="11">
        <f t="shared" si="23"/>
        <v>0</v>
      </c>
      <c r="T84" s="11">
        <f t="shared" si="18"/>
        <v>0</v>
      </c>
      <c r="U84" s="11">
        <f t="shared" si="30"/>
        <v>100917.0720117888</v>
      </c>
      <c r="V84" s="1" t="s">
        <v>32</v>
      </c>
      <c r="W84" s="1">
        <v>81</v>
      </c>
      <c r="X84" s="1">
        <v>81</v>
      </c>
      <c r="Y84" s="2">
        <v>0</v>
      </c>
      <c r="Z84" s="11">
        <f t="shared" si="31"/>
        <v>0</v>
      </c>
      <c r="AA84" s="1">
        <f t="shared" si="24"/>
        <v>1</v>
      </c>
      <c r="AB84" s="23"/>
      <c r="AC84" s="11">
        <f t="shared" si="25"/>
        <v>0</v>
      </c>
      <c r="AD84" s="11">
        <f t="shared" si="26"/>
        <v>0</v>
      </c>
      <c r="AE84" s="11">
        <f t="shared" si="27"/>
        <v>35320.97520412608</v>
      </c>
      <c r="AF84" s="11">
        <f t="shared" si="28"/>
        <v>30275.121603536638</v>
      </c>
    </row>
    <row r="85" spans="11:32" x14ac:dyDescent="0.35">
      <c r="K85" s="10"/>
      <c r="L85" s="11">
        <f t="shared" si="16"/>
        <v>0</v>
      </c>
      <c r="M85" s="11">
        <f t="shared" si="17"/>
        <v>0</v>
      </c>
      <c r="N85" s="11">
        <f t="shared" si="19"/>
        <v>0</v>
      </c>
      <c r="O85" s="11">
        <f t="shared" si="20"/>
        <v>0</v>
      </c>
      <c r="P85" s="11">
        <f t="shared" si="21"/>
        <v>0</v>
      </c>
      <c r="Q85" s="11">
        <f t="shared" si="22"/>
        <v>0</v>
      </c>
      <c r="R85" s="11">
        <f t="shared" si="29"/>
        <v>637075.07072925649</v>
      </c>
      <c r="S85" s="11">
        <f t="shared" si="23"/>
        <v>0</v>
      </c>
      <c r="T85" s="11">
        <f t="shared" si="18"/>
        <v>0</v>
      </c>
      <c r="U85" s="11">
        <f t="shared" si="30"/>
        <v>100917.0720117888</v>
      </c>
      <c r="V85" s="1" t="s">
        <v>32</v>
      </c>
      <c r="W85" s="1">
        <v>82</v>
      </c>
      <c r="X85" s="1">
        <v>82</v>
      </c>
      <c r="Y85" s="2">
        <v>0</v>
      </c>
      <c r="Z85" s="11">
        <f t="shared" si="31"/>
        <v>0</v>
      </c>
      <c r="AA85" s="1">
        <f t="shared" si="24"/>
        <v>1</v>
      </c>
      <c r="AB85" s="23"/>
      <c r="AC85" s="11">
        <f t="shared" si="25"/>
        <v>0</v>
      </c>
      <c r="AD85" s="11">
        <f t="shared" si="26"/>
        <v>0</v>
      </c>
      <c r="AE85" s="11">
        <f t="shared" si="27"/>
        <v>35320.97520412608</v>
      </c>
      <c r="AF85" s="11">
        <f t="shared" si="28"/>
        <v>30275.121603536638</v>
      </c>
    </row>
    <row r="86" spans="11:32" x14ac:dyDescent="0.35">
      <c r="K86" s="10"/>
      <c r="L86" s="11">
        <f t="shared" si="16"/>
        <v>0</v>
      </c>
      <c r="M86" s="11">
        <f t="shared" si="17"/>
        <v>0</v>
      </c>
      <c r="N86" s="11">
        <f t="shared" si="19"/>
        <v>0</v>
      </c>
      <c r="O86" s="11">
        <f t="shared" si="20"/>
        <v>0</v>
      </c>
      <c r="P86" s="11">
        <f t="shared" si="21"/>
        <v>0</v>
      </c>
      <c r="Q86" s="11">
        <f t="shared" si="22"/>
        <v>0</v>
      </c>
      <c r="R86" s="11">
        <f t="shared" si="29"/>
        <v>637075.07072925649</v>
      </c>
      <c r="S86" s="11">
        <f t="shared" si="23"/>
        <v>0</v>
      </c>
      <c r="T86" s="11">
        <f t="shared" si="18"/>
        <v>0</v>
      </c>
      <c r="U86" s="11">
        <f t="shared" si="30"/>
        <v>100917.0720117888</v>
      </c>
      <c r="V86" s="1" t="s">
        <v>32</v>
      </c>
      <c r="W86" s="1">
        <v>83</v>
      </c>
      <c r="X86" s="1">
        <v>83</v>
      </c>
      <c r="Y86" s="2">
        <v>0</v>
      </c>
      <c r="Z86" s="11">
        <f t="shared" si="31"/>
        <v>0</v>
      </c>
      <c r="AA86" s="1">
        <f t="shared" si="24"/>
        <v>1</v>
      </c>
      <c r="AB86" s="23"/>
      <c r="AC86" s="11">
        <f t="shared" si="25"/>
        <v>0</v>
      </c>
      <c r="AD86" s="11">
        <f t="shared" si="26"/>
        <v>0</v>
      </c>
      <c r="AE86" s="11">
        <f t="shared" si="27"/>
        <v>35320.97520412608</v>
      </c>
      <c r="AF86" s="11">
        <f t="shared" si="28"/>
        <v>30275.121603536638</v>
      </c>
    </row>
    <row r="87" spans="11:32" x14ac:dyDescent="0.35">
      <c r="K87" s="10"/>
      <c r="L87" s="11">
        <f t="shared" si="16"/>
        <v>0</v>
      </c>
      <c r="M87" s="11">
        <f t="shared" si="17"/>
        <v>0</v>
      </c>
      <c r="N87" s="11">
        <f t="shared" si="19"/>
        <v>0</v>
      </c>
      <c r="O87" s="11">
        <f t="shared" si="20"/>
        <v>0</v>
      </c>
      <c r="P87" s="11">
        <f t="shared" si="21"/>
        <v>0</v>
      </c>
      <c r="Q87" s="11">
        <f t="shared" si="22"/>
        <v>0</v>
      </c>
      <c r="R87" s="11">
        <f t="shared" si="29"/>
        <v>637075.07072925649</v>
      </c>
      <c r="S87" s="11">
        <f t="shared" si="23"/>
        <v>0</v>
      </c>
      <c r="T87" s="11">
        <f t="shared" si="18"/>
        <v>0</v>
      </c>
      <c r="U87" s="11">
        <f t="shared" si="30"/>
        <v>100917.0720117888</v>
      </c>
      <c r="V87" s="1" t="s">
        <v>32</v>
      </c>
      <c r="W87" s="1">
        <v>84</v>
      </c>
      <c r="X87" s="1">
        <v>84</v>
      </c>
      <c r="Y87" s="2">
        <v>0</v>
      </c>
      <c r="Z87" s="11">
        <f t="shared" si="31"/>
        <v>0</v>
      </c>
      <c r="AA87" s="1">
        <f t="shared" si="24"/>
        <v>1</v>
      </c>
      <c r="AB87" s="23"/>
      <c r="AC87" s="11">
        <f t="shared" si="25"/>
        <v>0</v>
      </c>
      <c r="AD87" s="11">
        <f t="shared" si="26"/>
        <v>0</v>
      </c>
      <c r="AE87" s="11">
        <f t="shared" si="27"/>
        <v>35320.97520412608</v>
      </c>
      <c r="AF87" s="11">
        <f t="shared" si="28"/>
        <v>30275.121603536638</v>
      </c>
    </row>
    <row r="88" spans="11:32" x14ac:dyDescent="0.35">
      <c r="K88" s="10"/>
      <c r="L88" s="11">
        <f t="shared" si="16"/>
        <v>0</v>
      </c>
      <c r="M88" s="11">
        <f t="shared" si="17"/>
        <v>0</v>
      </c>
      <c r="N88" s="11">
        <f t="shared" si="19"/>
        <v>0</v>
      </c>
      <c r="O88" s="11">
        <f t="shared" si="20"/>
        <v>0</v>
      </c>
      <c r="P88" s="11">
        <f t="shared" si="21"/>
        <v>0</v>
      </c>
      <c r="Q88" s="11">
        <f t="shared" si="22"/>
        <v>0</v>
      </c>
      <c r="R88" s="11">
        <f t="shared" si="29"/>
        <v>637075.07072925649</v>
      </c>
      <c r="S88" s="11">
        <f t="shared" si="23"/>
        <v>0</v>
      </c>
      <c r="T88" s="11">
        <f t="shared" si="18"/>
        <v>0</v>
      </c>
      <c r="U88" s="11">
        <f t="shared" si="30"/>
        <v>100917.0720117888</v>
      </c>
      <c r="V88" s="1" t="s">
        <v>32</v>
      </c>
      <c r="W88" s="1">
        <v>85</v>
      </c>
      <c r="X88" s="1">
        <v>85</v>
      </c>
      <c r="Y88" s="2">
        <v>0</v>
      </c>
      <c r="Z88" s="11">
        <f t="shared" si="31"/>
        <v>0</v>
      </c>
      <c r="AA88" s="1">
        <f t="shared" si="24"/>
        <v>1</v>
      </c>
      <c r="AB88" s="23"/>
      <c r="AC88" s="11">
        <f t="shared" si="25"/>
        <v>0</v>
      </c>
      <c r="AD88" s="11">
        <f t="shared" si="26"/>
        <v>0</v>
      </c>
      <c r="AE88" s="11">
        <f t="shared" si="27"/>
        <v>35320.97520412608</v>
      </c>
      <c r="AF88" s="11">
        <f t="shared" si="28"/>
        <v>30275.121603536638</v>
      </c>
    </row>
    <row r="89" spans="11:32" x14ac:dyDescent="0.35">
      <c r="K89" s="10"/>
      <c r="L89" s="11">
        <f t="shared" si="16"/>
        <v>0</v>
      </c>
      <c r="M89" s="11">
        <f t="shared" si="17"/>
        <v>0</v>
      </c>
      <c r="N89" s="11">
        <f t="shared" si="19"/>
        <v>0</v>
      </c>
      <c r="O89" s="11">
        <f t="shared" si="20"/>
        <v>0</v>
      </c>
      <c r="P89" s="11">
        <f t="shared" si="21"/>
        <v>0</v>
      </c>
      <c r="Q89" s="11">
        <f t="shared" si="22"/>
        <v>0</v>
      </c>
      <c r="R89" s="11">
        <f t="shared" si="29"/>
        <v>637075.07072925649</v>
      </c>
      <c r="S89" s="11">
        <f t="shared" si="23"/>
        <v>0</v>
      </c>
      <c r="T89" s="11">
        <f t="shared" si="18"/>
        <v>0</v>
      </c>
      <c r="U89" s="11">
        <f t="shared" si="30"/>
        <v>100917.0720117888</v>
      </c>
      <c r="V89" s="1" t="s">
        <v>32</v>
      </c>
      <c r="W89" s="1">
        <v>86</v>
      </c>
      <c r="X89" s="1">
        <v>86</v>
      </c>
      <c r="Y89" s="2">
        <v>0</v>
      </c>
      <c r="Z89" s="11">
        <f t="shared" si="31"/>
        <v>0</v>
      </c>
      <c r="AA89" s="1">
        <f t="shared" si="24"/>
        <v>1</v>
      </c>
      <c r="AB89" s="23"/>
      <c r="AC89" s="11">
        <f t="shared" si="25"/>
        <v>0</v>
      </c>
      <c r="AD89" s="11">
        <f t="shared" si="26"/>
        <v>0</v>
      </c>
      <c r="AE89" s="11">
        <f t="shared" si="27"/>
        <v>35320.97520412608</v>
      </c>
      <c r="AF89" s="11">
        <f t="shared" si="28"/>
        <v>30275.121603536638</v>
      </c>
    </row>
    <row r="90" spans="11:32" x14ac:dyDescent="0.35">
      <c r="K90" s="10"/>
      <c r="L90" s="11">
        <f t="shared" si="16"/>
        <v>0</v>
      </c>
      <c r="M90" s="11">
        <f t="shared" si="17"/>
        <v>0</v>
      </c>
      <c r="N90" s="11">
        <f t="shared" si="19"/>
        <v>0</v>
      </c>
      <c r="O90" s="11">
        <f t="shared" si="20"/>
        <v>0</v>
      </c>
      <c r="P90" s="11">
        <f t="shared" si="21"/>
        <v>0</v>
      </c>
      <c r="Q90" s="11">
        <f t="shared" si="22"/>
        <v>0</v>
      </c>
      <c r="R90" s="11">
        <f t="shared" si="29"/>
        <v>637075.07072925649</v>
      </c>
      <c r="S90" s="11">
        <f t="shared" si="23"/>
        <v>0</v>
      </c>
      <c r="T90" s="11">
        <f t="shared" si="18"/>
        <v>0</v>
      </c>
      <c r="U90" s="11">
        <f t="shared" si="30"/>
        <v>100917.0720117888</v>
      </c>
      <c r="V90" s="1" t="s">
        <v>32</v>
      </c>
      <c r="W90" s="1">
        <v>87</v>
      </c>
      <c r="X90" s="1">
        <v>87</v>
      </c>
      <c r="Y90" s="2">
        <v>0</v>
      </c>
      <c r="Z90" s="11">
        <f t="shared" si="31"/>
        <v>0</v>
      </c>
      <c r="AA90" s="1">
        <f t="shared" si="24"/>
        <v>1</v>
      </c>
      <c r="AB90" s="23"/>
      <c r="AC90" s="11">
        <f t="shared" si="25"/>
        <v>0</v>
      </c>
      <c r="AD90" s="11">
        <f t="shared" si="26"/>
        <v>0</v>
      </c>
      <c r="AE90" s="11">
        <f t="shared" si="27"/>
        <v>35320.97520412608</v>
      </c>
      <c r="AF90" s="11">
        <f t="shared" si="28"/>
        <v>30275.121603536638</v>
      </c>
    </row>
    <row r="91" spans="11:32" x14ac:dyDescent="0.35">
      <c r="K91" s="10"/>
      <c r="L91" s="11">
        <f t="shared" si="16"/>
        <v>0</v>
      </c>
      <c r="M91" s="11">
        <f t="shared" si="17"/>
        <v>0</v>
      </c>
      <c r="N91" s="11">
        <f t="shared" si="19"/>
        <v>0</v>
      </c>
      <c r="O91" s="11">
        <f t="shared" si="20"/>
        <v>0</v>
      </c>
      <c r="P91" s="11">
        <f t="shared" si="21"/>
        <v>0</v>
      </c>
      <c r="Q91" s="11">
        <f t="shared" si="22"/>
        <v>0</v>
      </c>
      <c r="R91" s="11">
        <f t="shared" si="29"/>
        <v>637075.07072925649</v>
      </c>
      <c r="S91" s="11">
        <f t="shared" si="23"/>
        <v>0</v>
      </c>
      <c r="T91" s="11">
        <f t="shared" si="18"/>
        <v>0</v>
      </c>
      <c r="U91" s="11">
        <f t="shared" si="30"/>
        <v>100917.0720117888</v>
      </c>
      <c r="V91" s="1" t="s">
        <v>32</v>
      </c>
      <c r="W91" s="1">
        <v>88</v>
      </c>
      <c r="X91" s="1">
        <v>88</v>
      </c>
      <c r="Y91" s="2">
        <v>0</v>
      </c>
      <c r="Z91" s="11">
        <f t="shared" si="31"/>
        <v>0</v>
      </c>
      <c r="AA91" s="1">
        <f t="shared" si="24"/>
        <v>1</v>
      </c>
      <c r="AB91" s="23"/>
      <c r="AC91" s="11">
        <f t="shared" si="25"/>
        <v>0</v>
      </c>
      <c r="AD91" s="11">
        <f t="shared" si="26"/>
        <v>0</v>
      </c>
      <c r="AE91" s="11">
        <f t="shared" si="27"/>
        <v>35320.97520412608</v>
      </c>
      <c r="AF91" s="11">
        <f t="shared" si="28"/>
        <v>30275.121603536638</v>
      </c>
    </row>
    <row r="92" spans="11:32" x14ac:dyDescent="0.35">
      <c r="K92" s="10"/>
      <c r="L92" s="11">
        <f t="shared" si="16"/>
        <v>0</v>
      </c>
      <c r="M92" s="11">
        <f t="shared" si="17"/>
        <v>0</v>
      </c>
      <c r="N92" s="11">
        <f t="shared" si="19"/>
        <v>0</v>
      </c>
      <c r="O92" s="11">
        <f t="shared" si="20"/>
        <v>0</v>
      </c>
      <c r="P92" s="11">
        <f t="shared" si="21"/>
        <v>0</v>
      </c>
      <c r="Q92" s="11">
        <f t="shared" si="22"/>
        <v>0</v>
      </c>
      <c r="R92" s="11">
        <f t="shared" si="29"/>
        <v>637075.07072925649</v>
      </c>
      <c r="S92" s="11">
        <f t="shared" si="23"/>
        <v>0</v>
      </c>
      <c r="T92" s="11">
        <f t="shared" si="18"/>
        <v>0</v>
      </c>
      <c r="U92" s="11">
        <f t="shared" si="30"/>
        <v>100917.0720117888</v>
      </c>
      <c r="V92" s="1" t="s">
        <v>32</v>
      </c>
      <c r="W92" s="1">
        <v>89</v>
      </c>
      <c r="X92" s="1">
        <v>89</v>
      </c>
      <c r="Y92" s="2">
        <v>0</v>
      </c>
      <c r="Z92" s="11">
        <f t="shared" si="31"/>
        <v>0</v>
      </c>
      <c r="AA92" s="1">
        <f t="shared" si="24"/>
        <v>1</v>
      </c>
      <c r="AB92" s="23"/>
      <c r="AC92" s="11">
        <f t="shared" si="25"/>
        <v>0</v>
      </c>
      <c r="AD92" s="11">
        <f t="shared" si="26"/>
        <v>0</v>
      </c>
      <c r="AE92" s="11">
        <f t="shared" si="27"/>
        <v>35320.97520412608</v>
      </c>
      <c r="AF92" s="11">
        <f t="shared" si="28"/>
        <v>30275.121603536638</v>
      </c>
    </row>
    <row r="93" spans="11:32" x14ac:dyDescent="0.35">
      <c r="K93" s="10"/>
      <c r="L93" s="11">
        <f t="shared" si="16"/>
        <v>0</v>
      </c>
      <c r="M93" s="11">
        <f t="shared" si="17"/>
        <v>0</v>
      </c>
      <c r="N93" s="11">
        <f t="shared" si="19"/>
        <v>0</v>
      </c>
      <c r="O93" s="11">
        <f t="shared" si="20"/>
        <v>0</v>
      </c>
      <c r="P93" s="11">
        <f t="shared" si="21"/>
        <v>0</v>
      </c>
      <c r="Q93" s="11">
        <f t="shared" si="22"/>
        <v>0</v>
      </c>
      <c r="R93" s="11">
        <f t="shared" si="29"/>
        <v>637075.07072925649</v>
      </c>
      <c r="S93" s="11">
        <f t="shared" si="23"/>
        <v>0</v>
      </c>
      <c r="T93" s="11">
        <f t="shared" si="18"/>
        <v>0</v>
      </c>
      <c r="U93" s="11">
        <f t="shared" si="30"/>
        <v>100917.0720117888</v>
      </c>
      <c r="V93" s="1" t="s">
        <v>32</v>
      </c>
      <c r="W93" s="1">
        <v>90</v>
      </c>
      <c r="X93" s="1">
        <v>90</v>
      </c>
      <c r="Y93" s="2">
        <v>0</v>
      </c>
      <c r="Z93" s="11">
        <f t="shared" si="31"/>
        <v>0</v>
      </c>
      <c r="AA93" s="1">
        <f t="shared" si="24"/>
        <v>1</v>
      </c>
      <c r="AB93" s="23"/>
      <c r="AC93" s="11">
        <f t="shared" si="25"/>
        <v>0</v>
      </c>
      <c r="AD93" s="11">
        <f t="shared" si="26"/>
        <v>0</v>
      </c>
      <c r="AE93" s="11">
        <f t="shared" si="27"/>
        <v>35320.97520412608</v>
      </c>
      <c r="AF93" s="11">
        <f t="shared" si="28"/>
        <v>30275.121603536638</v>
      </c>
    </row>
    <row r="94" spans="11:32" x14ac:dyDescent="0.35">
      <c r="K94" s="10"/>
      <c r="L94" s="11">
        <f t="shared" si="16"/>
        <v>0</v>
      </c>
      <c r="M94" s="11">
        <f t="shared" si="17"/>
        <v>0</v>
      </c>
      <c r="N94" s="11">
        <f t="shared" si="19"/>
        <v>0</v>
      </c>
      <c r="O94" s="11">
        <f t="shared" si="20"/>
        <v>0</v>
      </c>
      <c r="P94" s="11">
        <f t="shared" si="21"/>
        <v>0</v>
      </c>
      <c r="Q94" s="11">
        <f t="shared" si="22"/>
        <v>0</v>
      </c>
      <c r="R94" s="11">
        <f t="shared" si="29"/>
        <v>637075.07072925649</v>
      </c>
      <c r="S94" s="11">
        <f t="shared" si="23"/>
        <v>0</v>
      </c>
      <c r="T94" s="11">
        <f t="shared" si="18"/>
        <v>0</v>
      </c>
      <c r="U94" s="11">
        <f t="shared" si="30"/>
        <v>100917.0720117888</v>
      </c>
      <c r="V94" s="1" t="s">
        <v>32</v>
      </c>
      <c r="W94" s="1">
        <v>91</v>
      </c>
      <c r="X94" s="1">
        <v>91</v>
      </c>
      <c r="Y94" s="2">
        <v>0</v>
      </c>
      <c r="Z94" s="11">
        <f t="shared" si="31"/>
        <v>0</v>
      </c>
      <c r="AA94" s="1">
        <f t="shared" si="24"/>
        <v>1</v>
      </c>
      <c r="AB94" s="23"/>
      <c r="AC94" s="11">
        <f t="shared" si="25"/>
        <v>0</v>
      </c>
      <c r="AD94" s="11">
        <f t="shared" si="26"/>
        <v>0</v>
      </c>
      <c r="AE94" s="11">
        <f t="shared" si="27"/>
        <v>35320.97520412608</v>
      </c>
      <c r="AF94" s="11">
        <f t="shared" si="28"/>
        <v>30275.121603536638</v>
      </c>
    </row>
    <row r="95" spans="11:32" x14ac:dyDescent="0.35">
      <c r="K95" s="10"/>
      <c r="L95" s="11">
        <f t="shared" si="16"/>
        <v>0</v>
      </c>
      <c r="M95" s="11">
        <f t="shared" si="17"/>
        <v>0</v>
      </c>
      <c r="N95" s="11">
        <f t="shared" si="19"/>
        <v>0</v>
      </c>
      <c r="O95" s="11">
        <f t="shared" si="20"/>
        <v>0</v>
      </c>
      <c r="P95" s="11">
        <f t="shared" si="21"/>
        <v>0</v>
      </c>
      <c r="Q95" s="11">
        <f t="shared" si="22"/>
        <v>0</v>
      </c>
      <c r="R95" s="11">
        <f t="shared" si="29"/>
        <v>637075.07072925649</v>
      </c>
      <c r="S95" s="11">
        <f t="shared" si="23"/>
        <v>0</v>
      </c>
      <c r="T95" s="11">
        <f t="shared" si="18"/>
        <v>0</v>
      </c>
      <c r="U95" s="11">
        <f t="shared" si="30"/>
        <v>100917.0720117888</v>
      </c>
      <c r="V95" s="1" t="s">
        <v>32</v>
      </c>
      <c r="W95" s="1">
        <v>92</v>
      </c>
      <c r="X95" s="1">
        <v>92</v>
      </c>
      <c r="Y95" s="2">
        <v>0</v>
      </c>
      <c r="Z95" s="11">
        <f t="shared" si="31"/>
        <v>0</v>
      </c>
      <c r="AA95" s="1">
        <f t="shared" si="24"/>
        <v>1</v>
      </c>
      <c r="AB95" s="23"/>
      <c r="AC95" s="11">
        <f t="shared" si="25"/>
        <v>0</v>
      </c>
      <c r="AD95" s="11">
        <f t="shared" si="26"/>
        <v>0</v>
      </c>
      <c r="AE95" s="11">
        <f t="shared" si="27"/>
        <v>35320.97520412608</v>
      </c>
      <c r="AF95" s="11">
        <f t="shared" si="28"/>
        <v>30275.121603536638</v>
      </c>
    </row>
    <row r="96" spans="11:32" x14ac:dyDescent="0.35">
      <c r="K96" s="10"/>
      <c r="L96" s="11">
        <f t="shared" si="16"/>
        <v>0</v>
      </c>
      <c r="M96" s="11">
        <f t="shared" si="17"/>
        <v>0</v>
      </c>
      <c r="N96" s="11">
        <f t="shared" si="19"/>
        <v>0</v>
      </c>
      <c r="O96" s="11">
        <f t="shared" si="20"/>
        <v>0</v>
      </c>
      <c r="P96" s="11">
        <f t="shared" si="21"/>
        <v>0</v>
      </c>
      <c r="Q96" s="11">
        <f t="shared" si="22"/>
        <v>0</v>
      </c>
      <c r="R96" s="11">
        <f t="shared" si="29"/>
        <v>637075.07072925649</v>
      </c>
      <c r="S96" s="11">
        <f t="shared" si="23"/>
        <v>0</v>
      </c>
      <c r="T96" s="11">
        <f t="shared" si="18"/>
        <v>0</v>
      </c>
      <c r="U96" s="11">
        <f t="shared" si="30"/>
        <v>100917.0720117888</v>
      </c>
      <c r="V96" s="1" t="s">
        <v>32</v>
      </c>
      <c r="W96" s="1">
        <v>93</v>
      </c>
      <c r="X96" s="1">
        <v>93</v>
      </c>
      <c r="Y96" s="2">
        <v>0</v>
      </c>
      <c r="Z96" s="11">
        <f t="shared" si="31"/>
        <v>0</v>
      </c>
      <c r="AA96" s="1">
        <f t="shared" si="24"/>
        <v>1</v>
      </c>
      <c r="AB96" s="23"/>
      <c r="AC96" s="11">
        <f t="shared" si="25"/>
        <v>0</v>
      </c>
      <c r="AD96" s="11">
        <f t="shared" si="26"/>
        <v>0</v>
      </c>
      <c r="AE96" s="11">
        <f t="shared" si="27"/>
        <v>35320.97520412608</v>
      </c>
      <c r="AF96" s="11">
        <f t="shared" si="28"/>
        <v>30275.121603536638</v>
      </c>
    </row>
    <row r="97" spans="11:32" x14ac:dyDescent="0.35">
      <c r="K97" s="10"/>
      <c r="L97" s="11">
        <f t="shared" si="16"/>
        <v>0</v>
      </c>
      <c r="M97" s="11">
        <f t="shared" si="17"/>
        <v>0</v>
      </c>
      <c r="N97" s="11">
        <f t="shared" si="19"/>
        <v>0</v>
      </c>
      <c r="O97" s="11">
        <f t="shared" si="20"/>
        <v>0</v>
      </c>
      <c r="P97" s="11">
        <f t="shared" si="21"/>
        <v>0</v>
      </c>
      <c r="Q97" s="11">
        <f t="shared" si="22"/>
        <v>0</v>
      </c>
      <c r="R97" s="11">
        <f t="shared" si="29"/>
        <v>637075.07072925649</v>
      </c>
      <c r="S97" s="11">
        <f t="shared" si="23"/>
        <v>0</v>
      </c>
      <c r="T97" s="11">
        <f t="shared" si="18"/>
        <v>0</v>
      </c>
      <c r="U97" s="11">
        <f t="shared" si="30"/>
        <v>100917.0720117888</v>
      </c>
      <c r="V97" s="1" t="s">
        <v>32</v>
      </c>
      <c r="W97" s="1">
        <v>94</v>
      </c>
      <c r="X97" s="1">
        <v>94</v>
      </c>
      <c r="Y97" s="2">
        <v>0</v>
      </c>
      <c r="Z97" s="11">
        <f t="shared" si="31"/>
        <v>0</v>
      </c>
      <c r="AA97" s="1">
        <f t="shared" si="24"/>
        <v>1</v>
      </c>
      <c r="AB97" s="23"/>
      <c r="AC97" s="11">
        <f t="shared" si="25"/>
        <v>0</v>
      </c>
      <c r="AD97" s="11">
        <f t="shared" si="26"/>
        <v>0</v>
      </c>
      <c r="AE97" s="11">
        <f t="shared" si="27"/>
        <v>35320.97520412608</v>
      </c>
      <c r="AF97" s="11">
        <f t="shared" si="28"/>
        <v>30275.121603536638</v>
      </c>
    </row>
    <row r="98" spans="11:32" x14ac:dyDescent="0.35">
      <c r="K98" s="10"/>
      <c r="L98" s="11">
        <f t="shared" si="16"/>
        <v>0</v>
      </c>
      <c r="M98" s="11">
        <f t="shared" si="17"/>
        <v>0</v>
      </c>
      <c r="N98" s="11">
        <f t="shared" si="19"/>
        <v>0</v>
      </c>
      <c r="O98" s="11">
        <f t="shared" si="20"/>
        <v>0</v>
      </c>
      <c r="P98" s="11">
        <f t="shared" si="21"/>
        <v>0</v>
      </c>
      <c r="Q98" s="11">
        <f t="shared" si="22"/>
        <v>0</v>
      </c>
      <c r="R98" s="11">
        <f t="shared" si="29"/>
        <v>637075.07072925649</v>
      </c>
      <c r="S98" s="11">
        <f t="shared" si="23"/>
        <v>0</v>
      </c>
      <c r="T98" s="11">
        <f t="shared" si="18"/>
        <v>0</v>
      </c>
      <c r="U98" s="11">
        <f t="shared" si="30"/>
        <v>100917.0720117888</v>
      </c>
      <c r="V98" s="1" t="s">
        <v>32</v>
      </c>
      <c r="W98" s="1">
        <v>95</v>
      </c>
      <c r="X98" s="1">
        <v>95</v>
      </c>
      <c r="Y98" s="2">
        <v>0</v>
      </c>
      <c r="Z98" s="11">
        <f t="shared" si="31"/>
        <v>0</v>
      </c>
      <c r="AA98" s="1">
        <f t="shared" si="24"/>
        <v>1</v>
      </c>
      <c r="AB98" s="23"/>
      <c r="AC98" s="11">
        <f t="shared" si="25"/>
        <v>0</v>
      </c>
      <c r="AD98" s="11">
        <f t="shared" si="26"/>
        <v>0</v>
      </c>
      <c r="AE98" s="11">
        <f t="shared" si="27"/>
        <v>35320.97520412608</v>
      </c>
      <c r="AF98" s="11">
        <f t="shared" si="28"/>
        <v>30275.121603536638</v>
      </c>
    </row>
    <row r="99" spans="11:32" x14ac:dyDescent="0.35">
      <c r="K99" s="10"/>
      <c r="L99" s="11">
        <f t="shared" si="16"/>
        <v>0</v>
      </c>
      <c r="M99" s="11">
        <f t="shared" si="17"/>
        <v>0</v>
      </c>
      <c r="N99" s="11">
        <f t="shared" si="19"/>
        <v>0</v>
      </c>
      <c r="O99" s="11">
        <f t="shared" si="20"/>
        <v>0</v>
      </c>
      <c r="P99" s="11">
        <f t="shared" si="21"/>
        <v>0</v>
      </c>
      <c r="Q99" s="11">
        <f t="shared" si="22"/>
        <v>0</v>
      </c>
      <c r="R99" s="11">
        <f t="shared" si="29"/>
        <v>637075.07072925649</v>
      </c>
      <c r="S99" s="11">
        <f t="shared" si="23"/>
        <v>0</v>
      </c>
      <c r="T99" s="11">
        <f t="shared" si="18"/>
        <v>0</v>
      </c>
      <c r="U99" s="11">
        <f t="shared" si="30"/>
        <v>100917.0720117888</v>
      </c>
      <c r="V99" s="1" t="s">
        <v>32</v>
      </c>
      <c r="W99" s="1">
        <v>96</v>
      </c>
      <c r="X99" s="1">
        <v>96</v>
      </c>
      <c r="Y99" s="2">
        <v>0</v>
      </c>
      <c r="Z99" s="11">
        <f t="shared" si="31"/>
        <v>0</v>
      </c>
      <c r="AA99" s="1">
        <f t="shared" si="24"/>
        <v>1</v>
      </c>
      <c r="AB99" s="23"/>
      <c r="AC99" s="11">
        <f t="shared" si="25"/>
        <v>0</v>
      </c>
      <c r="AD99" s="11">
        <f t="shared" si="26"/>
        <v>0</v>
      </c>
      <c r="AE99" s="11">
        <f t="shared" si="27"/>
        <v>35320.97520412608</v>
      </c>
      <c r="AF99" s="11">
        <f t="shared" si="28"/>
        <v>30275.121603536638</v>
      </c>
    </row>
    <row r="100" spans="11:32" x14ac:dyDescent="0.35">
      <c r="K100" s="10"/>
      <c r="L100" s="11">
        <f t="shared" si="16"/>
        <v>0</v>
      </c>
      <c r="M100" s="11">
        <f t="shared" si="17"/>
        <v>0</v>
      </c>
      <c r="N100" s="11">
        <f t="shared" si="19"/>
        <v>0</v>
      </c>
      <c r="O100" s="11">
        <f t="shared" si="20"/>
        <v>0</v>
      </c>
      <c r="P100" s="11">
        <f t="shared" si="21"/>
        <v>0</v>
      </c>
      <c r="Q100" s="11">
        <f t="shared" si="22"/>
        <v>0</v>
      </c>
      <c r="R100" s="11">
        <f t="shared" si="29"/>
        <v>637075.07072925649</v>
      </c>
      <c r="S100" s="11">
        <f t="shared" si="23"/>
        <v>0</v>
      </c>
      <c r="T100" s="11">
        <f t="shared" si="18"/>
        <v>0</v>
      </c>
      <c r="U100" s="11">
        <f t="shared" si="30"/>
        <v>100917.0720117888</v>
      </c>
      <c r="V100" s="1" t="s">
        <v>32</v>
      </c>
      <c r="W100" s="1">
        <v>97</v>
      </c>
      <c r="X100" s="1">
        <v>97</v>
      </c>
      <c r="Y100" s="2">
        <v>0</v>
      </c>
      <c r="Z100" s="11">
        <f t="shared" si="31"/>
        <v>0</v>
      </c>
      <c r="AA100" s="1">
        <f t="shared" si="24"/>
        <v>1</v>
      </c>
      <c r="AB100" s="23"/>
      <c r="AC100" s="11">
        <f t="shared" si="25"/>
        <v>0</v>
      </c>
      <c r="AD100" s="11">
        <f t="shared" si="26"/>
        <v>0</v>
      </c>
      <c r="AE100" s="11">
        <f t="shared" si="27"/>
        <v>35320.97520412608</v>
      </c>
      <c r="AF100" s="11">
        <f t="shared" si="28"/>
        <v>30275.121603536638</v>
      </c>
    </row>
    <row r="101" spans="11:32" x14ac:dyDescent="0.35">
      <c r="K101" s="10"/>
      <c r="L101" s="11">
        <f t="shared" si="16"/>
        <v>0</v>
      </c>
      <c r="M101" s="11">
        <f t="shared" si="17"/>
        <v>0</v>
      </c>
      <c r="N101" s="11">
        <f t="shared" si="19"/>
        <v>0</v>
      </c>
      <c r="O101" s="11">
        <f t="shared" si="20"/>
        <v>0</v>
      </c>
      <c r="P101" s="11">
        <f t="shared" si="21"/>
        <v>0</v>
      </c>
      <c r="Q101" s="11">
        <f t="shared" si="22"/>
        <v>0</v>
      </c>
      <c r="R101" s="11">
        <f t="shared" si="29"/>
        <v>637075.07072925649</v>
      </c>
      <c r="S101" s="11">
        <f t="shared" si="23"/>
        <v>0</v>
      </c>
      <c r="T101" s="11">
        <f t="shared" si="18"/>
        <v>0</v>
      </c>
      <c r="U101" s="11">
        <f t="shared" si="30"/>
        <v>100917.0720117888</v>
      </c>
      <c r="V101" s="1" t="s">
        <v>32</v>
      </c>
      <c r="W101" s="1">
        <v>98</v>
      </c>
      <c r="X101" s="1">
        <v>98</v>
      </c>
      <c r="Y101" s="2">
        <v>0</v>
      </c>
      <c r="Z101" s="11">
        <f t="shared" si="31"/>
        <v>0</v>
      </c>
      <c r="AA101" s="1">
        <f t="shared" si="24"/>
        <v>1</v>
      </c>
      <c r="AB101" s="23"/>
      <c r="AC101" s="11">
        <f t="shared" si="25"/>
        <v>0</v>
      </c>
      <c r="AD101" s="11">
        <f t="shared" si="26"/>
        <v>0</v>
      </c>
      <c r="AE101" s="11">
        <f t="shared" si="27"/>
        <v>35320.97520412608</v>
      </c>
      <c r="AF101" s="11">
        <f t="shared" si="28"/>
        <v>30275.121603536638</v>
      </c>
    </row>
    <row r="102" spans="11:32" x14ac:dyDescent="0.35">
      <c r="K102" s="10"/>
      <c r="L102" s="11">
        <f t="shared" si="16"/>
        <v>0</v>
      </c>
      <c r="M102" s="11">
        <f t="shared" si="17"/>
        <v>0</v>
      </c>
      <c r="N102" s="11">
        <f t="shared" si="19"/>
        <v>0</v>
      </c>
      <c r="O102" s="11">
        <f t="shared" si="20"/>
        <v>0</v>
      </c>
      <c r="P102" s="11">
        <f t="shared" si="21"/>
        <v>0</v>
      </c>
      <c r="Q102" s="11">
        <f t="shared" si="22"/>
        <v>0</v>
      </c>
      <c r="R102" s="11">
        <f t="shared" si="29"/>
        <v>637075.07072925649</v>
      </c>
      <c r="S102" s="11">
        <f t="shared" si="23"/>
        <v>0</v>
      </c>
      <c r="T102" s="11">
        <f t="shared" si="18"/>
        <v>0</v>
      </c>
      <c r="U102" s="11">
        <f t="shared" si="30"/>
        <v>100917.0720117888</v>
      </c>
      <c r="V102" s="1" t="s">
        <v>32</v>
      </c>
      <c r="W102" s="1">
        <v>99</v>
      </c>
      <c r="X102" s="1">
        <v>99</v>
      </c>
      <c r="Y102" s="2">
        <v>0</v>
      </c>
      <c r="Z102" s="11">
        <f t="shared" si="31"/>
        <v>0</v>
      </c>
      <c r="AA102" s="1">
        <f t="shared" si="24"/>
        <v>1</v>
      </c>
      <c r="AB102" s="23"/>
      <c r="AC102" s="11">
        <f t="shared" si="25"/>
        <v>0</v>
      </c>
      <c r="AD102" s="11">
        <f t="shared" si="26"/>
        <v>0</v>
      </c>
      <c r="AE102" s="11">
        <f t="shared" si="27"/>
        <v>35320.97520412608</v>
      </c>
      <c r="AF102" s="11">
        <f t="shared" si="28"/>
        <v>30275.121603536638</v>
      </c>
    </row>
    <row r="103" spans="11:32" x14ac:dyDescent="0.35">
      <c r="K103" s="10"/>
      <c r="L103" s="11">
        <f t="shared" si="16"/>
        <v>0</v>
      </c>
      <c r="M103" s="11">
        <f t="shared" si="17"/>
        <v>0</v>
      </c>
      <c r="N103" s="11">
        <f t="shared" si="19"/>
        <v>0</v>
      </c>
      <c r="O103" s="11">
        <f t="shared" si="20"/>
        <v>0</v>
      </c>
      <c r="P103" s="11">
        <f t="shared" si="21"/>
        <v>0</v>
      </c>
      <c r="Q103" s="11">
        <f t="shared" si="22"/>
        <v>0</v>
      </c>
      <c r="R103" s="11">
        <f t="shared" si="29"/>
        <v>637075.07072925649</v>
      </c>
      <c r="S103" s="11">
        <f t="shared" si="23"/>
        <v>0</v>
      </c>
      <c r="T103" s="11">
        <f t="shared" si="18"/>
        <v>0</v>
      </c>
      <c r="U103" s="11">
        <f t="shared" si="30"/>
        <v>100917.0720117888</v>
      </c>
      <c r="V103" s="1" t="s">
        <v>32</v>
      </c>
      <c r="W103" s="1">
        <v>100</v>
      </c>
      <c r="X103" s="1">
        <v>100</v>
      </c>
      <c r="Y103" s="2">
        <v>0</v>
      </c>
      <c r="Z103" s="11">
        <f t="shared" si="31"/>
        <v>0</v>
      </c>
      <c r="AA103" s="1">
        <f t="shared" si="24"/>
        <v>1</v>
      </c>
      <c r="AB103" s="23"/>
      <c r="AC103" s="11">
        <f t="shared" si="25"/>
        <v>0</v>
      </c>
      <c r="AD103" s="11">
        <f t="shared" si="26"/>
        <v>0</v>
      </c>
      <c r="AE103" s="11">
        <f t="shared" si="27"/>
        <v>35320.97520412608</v>
      </c>
      <c r="AF103" s="11">
        <f t="shared" si="28"/>
        <v>30275.121603536638</v>
      </c>
    </row>
    <row r="104" spans="11:32" x14ac:dyDescent="0.35">
      <c r="K104" s="10"/>
      <c r="L104" s="11">
        <f t="shared" si="16"/>
        <v>0</v>
      </c>
      <c r="M104" s="11">
        <f t="shared" si="17"/>
        <v>0</v>
      </c>
      <c r="N104" s="11">
        <f t="shared" si="19"/>
        <v>0</v>
      </c>
      <c r="O104" s="11">
        <f t="shared" si="20"/>
        <v>0</v>
      </c>
      <c r="P104" s="11">
        <f t="shared" si="21"/>
        <v>0</v>
      </c>
      <c r="Q104" s="11">
        <f t="shared" si="22"/>
        <v>0</v>
      </c>
      <c r="R104" s="11">
        <f t="shared" si="29"/>
        <v>637075.07072925649</v>
      </c>
      <c r="S104" s="11">
        <f t="shared" si="23"/>
        <v>0</v>
      </c>
      <c r="T104" s="11">
        <f t="shared" si="18"/>
        <v>0</v>
      </c>
      <c r="U104" s="11">
        <f t="shared" si="30"/>
        <v>100917.0720117888</v>
      </c>
      <c r="V104" s="1" t="s">
        <v>32</v>
      </c>
      <c r="W104" s="1">
        <v>101</v>
      </c>
      <c r="X104" s="1">
        <v>101</v>
      </c>
      <c r="Y104" s="2">
        <v>0</v>
      </c>
      <c r="Z104" s="11">
        <f t="shared" si="31"/>
        <v>0</v>
      </c>
      <c r="AA104" s="1">
        <f t="shared" si="24"/>
        <v>1</v>
      </c>
      <c r="AB104" s="23"/>
      <c r="AC104" s="11">
        <f t="shared" si="25"/>
        <v>0</v>
      </c>
      <c r="AD104" s="11">
        <f t="shared" si="26"/>
        <v>0</v>
      </c>
      <c r="AE104" s="11">
        <f t="shared" si="27"/>
        <v>35320.97520412608</v>
      </c>
      <c r="AF104" s="11">
        <f t="shared" si="28"/>
        <v>30275.121603536638</v>
      </c>
    </row>
    <row r="105" spans="11:32" x14ac:dyDescent="0.35">
      <c r="K105" s="10"/>
      <c r="L105" s="11">
        <f t="shared" si="16"/>
        <v>0</v>
      </c>
      <c r="M105" s="11">
        <f t="shared" si="17"/>
        <v>0</v>
      </c>
      <c r="N105" s="11">
        <f t="shared" si="19"/>
        <v>0</v>
      </c>
      <c r="O105" s="11">
        <f t="shared" si="20"/>
        <v>0</v>
      </c>
      <c r="P105" s="11">
        <f t="shared" si="21"/>
        <v>0</v>
      </c>
      <c r="Q105" s="11">
        <f t="shared" si="22"/>
        <v>0</v>
      </c>
      <c r="R105" s="11">
        <f t="shared" si="29"/>
        <v>637075.07072925649</v>
      </c>
      <c r="S105" s="11">
        <f t="shared" si="23"/>
        <v>0</v>
      </c>
      <c r="T105" s="11">
        <f t="shared" si="18"/>
        <v>0</v>
      </c>
      <c r="U105" s="11">
        <f t="shared" si="30"/>
        <v>100917.0720117888</v>
      </c>
      <c r="V105" s="1" t="s">
        <v>32</v>
      </c>
      <c r="W105" s="1">
        <v>102</v>
      </c>
      <c r="X105" s="1">
        <v>102</v>
      </c>
      <c r="Y105" s="2">
        <v>0</v>
      </c>
      <c r="Z105" s="11">
        <f t="shared" si="31"/>
        <v>0</v>
      </c>
      <c r="AA105" s="1">
        <f t="shared" si="24"/>
        <v>1</v>
      </c>
      <c r="AB105" s="23"/>
      <c r="AC105" s="11">
        <f t="shared" si="25"/>
        <v>0</v>
      </c>
      <c r="AD105" s="11">
        <f t="shared" si="26"/>
        <v>0</v>
      </c>
      <c r="AE105" s="11">
        <f t="shared" si="27"/>
        <v>35320.97520412608</v>
      </c>
      <c r="AF105" s="11">
        <f t="shared" si="28"/>
        <v>30275.121603536638</v>
      </c>
    </row>
    <row r="106" spans="11:32" x14ac:dyDescent="0.35">
      <c r="K106" s="10"/>
      <c r="L106" s="11">
        <f t="shared" si="16"/>
        <v>0</v>
      </c>
      <c r="M106" s="11">
        <f t="shared" si="17"/>
        <v>0</v>
      </c>
      <c r="N106" s="11">
        <f t="shared" si="19"/>
        <v>0</v>
      </c>
      <c r="O106" s="11">
        <f t="shared" si="20"/>
        <v>0</v>
      </c>
      <c r="P106" s="11">
        <f t="shared" si="21"/>
        <v>0</v>
      </c>
      <c r="Q106" s="11">
        <f t="shared" si="22"/>
        <v>0</v>
      </c>
      <c r="R106" s="11">
        <f t="shared" si="29"/>
        <v>637075.07072925649</v>
      </c>
      <c r="S106" s="11">
        <f t="shared" si="23"/>
        <v>0</v>
      </c>
      <c r="T106" s="11">
        <f t="shared" si="18"/>
        <v>0</v>
      </c>
      <c r="U106" s="11">
        <f t="shared" si="30"/>
        <v>100917.0720117888</v>
      </c>
      <c r="V106" s="1" t="s">
        <v>32</v>
      </c>
      <c r="W106" s="1">
        <v>103</v>
      </c>
      <c r="X106" s="1">
        <v>103</v>
      </c>
      <c r="Y106" s="2">
        <v>0</v>
      </c>
      <c r="Z106" s="11">
        <f t="shared" si="31"/>
        <v>0</v>
      </c>
      <c r="AA106" s="1">
        <f t="shared" si="24"/>
        <v>1</v>
      </c>
      <c r="AB106" s="23"/>
      <c r="AC106" s="11">
        <f t="shared" si="25"/>
        <v>0</v>
      </c>
      <c r="AD106" s="11">
        <f t="shared" si="26"/>
        <v>0</v>
      </c>
      <c r="AE106" s="11">
        <f t="shared" si="27"/>
        <v>35320.97520412608</v>
      </c>
      <c r="AF106" s="11">
        <f t="shared" si="28"/>
        <v>30275.121603536638</v>
      </c>
    </row>
    <row r="107" spans="11:32" x14ac:dyDescent="0.35">
      <c r="K107" s="10"/>
      <c r="L107" s="11">
        <f t="shared" si="16"/>
        <v>0</v>
      </c>
      <c r="M107" s="11">
        <f t="shared" si="17"/>
        <v>0</v>
      </c>
      <c r="N107" s="11">
        <f t="shared" si="19"/>
        <v>0</v>
      </c>
      <c r="O107" s="11">
        <f t="shared" si="20"/>
        <v>0</v>
      </c>
      <c r="P107" s="11">
        <f t="shared" si="21"/>
        <v>0</v>
      </c>
      <c r="Q107" s="11">
        <f t="shared" si="22"/>
        <v>0</v>
      </c>
      <c r="R107" s="11">
        <f t="shared" si="29"/>
        <v>637075.07072925649</v>
      </c>
      <c r="S107" s="11">
        <f t="shared" si="23"/>
        <v>0</v>
      </c>
      <c r="T107" s="11">
        <f t="shared" si="18"/>
        <v>0</v>
      </c>
      <c r="U107" s="11">
        <f t="shared" si="30"/>
        <v>100917.0720117888</v>
      </c>
      <c r="V107" s="1" t="s">
        <v>32</v>
      </c>
      <c r="W107" s="1">
        <v>104</v>
      </c>
      <c r="X107" s="1">
        <v>104</v>
      </c>
      <c r="Y107" s="2">
        <v>0</v>
      </c>
      <c r="Z107" s="11">
        <f t="shared" si="31"/>
        <v>0</v>
      </c>
      <c r="AA107" s="1">
        <f t="shared" si="24"/>
        <v>1</v>
      </c>
      <c r="AB107" s="23"/>
      <c r="AC107" s="11">
        <f t="shared" si="25"/>
        <v>0</v>
      </c>
      <c r="AD107" s="11">
        <f t="shared" si="26"/>
        <v>0</v>
      </c>
      <c r="AE107" s="11">
        <f t="shared" si="27"/>
        <v>35320.97520412608</v>
      </c>
      <c r="AF107" s="11">
        <f t="shared" si="28"/>
        <v>30275.121603536638</v>
      </c>
    </row>
    <row r="108" spans="11:32" x14ac:dyDescent="0.35">
      <c r="K108" s="10"/>
      <c r="L108" s="11">
        <f t="shared" si="16"/>
        <v>0</v>
      </c>
      <c r="M108" s="11">
        <f t="shared" si="17"/>
        <v>0</v>
      </c>
      <c r="N108" s="11">
        <f t="shared" si="19"/>
        <v>0</v>
      </c>
      <c r="O108" s="11">
        <f t="shared" si="20"/>
        <v>0</v>
      </c>
      <c r="P108" s="11">
        <f t="shared" si="21"/>
        <v>0</v>
      </c>
      <c r="Q108" s="11">
        <f t="shared" si="22"/>
        <v>0</v>
      </c>
      <c r="R108" s="11">
        <f t="shared" si="29"/>
        <v>637075.07072925649</v>
      </c>
      <c r="S108" s="11">
        <f t="shared" si="23"/>
        <v>0</v>
      </c>
      <c r="T108" s="11">
        <f t="shared" si="18"/>
        <v>0</v>
      </c>
      <c r="U108" s="11">
        <f t="shared" si="30"/>
        <v>100917.0720117888</v>
      </c>
      <c r="V108" s="1" t="s">
        <v>32</v>
      </c>
      <c r="W108" s="1">
        <v>105</v>
      </c>
      <c r="X108" s="1">
        <v>105</v>
      </c>
      <c r="Y108" s="2">
        <v>0</v>
      </c>
      <c r="Z108" s="11">
        <f t="shared" si="31"/>
        <v>0</v>
      </c>
      <c r="AA108" s="1">
        <f t="shared" si="24"/>
        <v>1</v>
      </c>
      <c r="AB108" s="23"/>
      <c r="AC108" s="11">
        <f t="shared" si="25"/>
        <v>0</v>
      </c>
      <c r="AD108" s="11">
        <f t="shared" si="26"/>
        <v>0</v>
      </c>
      <c r="AE108" s="11">
        <f t="shared" si="27"/>
        <v>35320.97520412608</v>
      </c>
      <c r="AF108" s="11">
        <f t="shared" si="28"/>
        <v>30275.121603536638</v>
      </c>
    </row>
    <row r="109" spans="11:32" x14ac:dyDescent="0.35">
      <c r="K109" s="10"/>
      <c r="L109" s="11">
        <f t="shared" si="16"/>
        <v>0</v>
      </c>
      <c r="M109" s="11">
        <f t="shared" si="17"/>
        <v>0</v>
      </c>
      <c r="N109" s="11">
        <f t="shared" si="19"/>
        <v>0</v>
      </c>
      <c r="O109" s="11">
        <f t="shared" si="20"/>
        <v>0</v>
      </c>
      <c r="P109" s="11">
        <f t="shared" si="21"/>
        <v>0</v>
      </c>
      <c r="Q109" s="11">
        <f t="shared" si="22"/>
        <v>0</v>
      </c>
      <c r="R109" s="11">
        <f t="shared" si="29"/>
        <v>637075.07072925649</v>
      </c>
      <c r="S109" s="11">
        <f t="shared" si="23"/>
        <v>0</v>
      </c>
      <c r="T109" s="11">
        <f t="shared" si="18"/>
        <v>0</v>
      </c>
      <c r="U109" s="11">
        <f t="shared" si="30"/>
        <v>100917.0720117888</v>
      </c>
      <c r="V109" s="1" t="s">
        <v>32</v>
      </c>
      <c r="W109" s="1">
        <v>106</v>
      </c>
      <c r="X109" s="1">
        <v>106</v>
      </c>
      <c r="Y109" s="2">
        <v>0</v>
      </c>
      <c r="Z109" s="11">
        <f t="shared" si="31"/>
        <v>0</v>
      </c>
      <c r="AA109" s="1">
        <f t="shared" si="24"/>
        <v>1</v>
      </c>
      <c r="AB109" s="23"/>
      <c r="AC109" s="11">
        <f t="shared" si="25"/>
        <v>0</v>
      </c>
      <c r="AD109" s="11">
        <f t="shared" si="26"/>
        <v>-143.20023148148144</v>
      </c>
      <c r="AE109" s="11">
        <f t="shared" si="27"/>
        <v>35320.97520412608</v>
      </c>
      <c r="AF109" s="11">
        <f t="shared" si="28"/>
        <v>30275.121603536638</v>
      </c>
    </row>
    <row r="110" spans="11:32" x14ac:dyDescent="0.35">
      <c r="K110" s="10"/>
      <c r="L110" s="11">
        <f t="shared" si="16"/>
        <v>0</v>
      </c>
      <c r="M110" s="11">
        <f t="shared" si="17"/>
        <v>0.19444444444444442</v>
      </c>
      <c r="N110" s="11">
        <f t="shared" si="19"/>
        <v>9.4810773749999966E-2</v>
      </c>
      <c r="O110" s="11">
        <f t="shared" si="20"/>
        <v>289.0046854282291</v>
      </c>
      <c r="P110" s="11">
        <f t="shared" si="21"/>
        <v>1</v>
      </c>
      <c r="Q110" s="11">
        <f t="shared" si="22"/>
        <v>289.0046854282291</v>
      </c>
      <c r="R110" s="11">
        <f t="shared" si="29"/>
        <v>637364.07541468472</v>
      </c>
      <c r="S110" s="11">
        <f t="shared" si="23"/>
        <v>0</v>
      </c>
      <c r="T110" s="11">
        <f t="shared" si="18"/>
        <v>0</v>
      </c>
      <c r="U110" s="11">
        <f t="shared" si="30"/>
        <v>100917.0720117888</v>
      </c>
      <c r="V110" s="1" t="s">
        <v>32</v>
      </c>
      <c r="W110" s="1">
        <v>107</v>
      </c>
      <c r="X110" s="1">
        <v>107</v>
      </c>
      <c r="Y110" s="2">
        <v>0</v>
      </c>
      <c r="Z110" s="11">
        <f t="shared" si="31"/>
        <v>0</v>
      </c>
      <c r="AA110" s="1">
        <f t="shared" si="24"/>
        <v>1</v>
      </c>
      <c r="AB110" s="23"/>
      <c r="AC110" s="11">
        <f t="shared" si="25"/>
        <v>143.20023148148144</v>
      </c>
      <c r="AD110" s="11">
        <f t="shared" si="26"/>
        <v>-210.41666666666677</v>
      </c>
      <c r="AE110" s="11">
        <f t="shared" si="27"/>
        <v>35320.97520412608</v>
      </c>
      <c r="AF110" s="11">
        <f t="shared" si="28"/>
        <v>30275.121603536638</v>
      </c>
    </row>
    <row r="111" spans="11:32" x14ac:dyDescent="0.35">
      <c r="K111" s="10"/>
      <c r="L111" s="11">
        <f t="shared" si="16"/>
        <v>736.45833333333326</v>
      </c>
      <c r="M111" s="11">
        <f t="shared" si="17"/>
        <v>0.30555555555555558</v>
      </c>
      <c r="N111" s="11">
        <f t="shared" si="19"/>
        <v>0.23412456375000004</v>
      </c>
      <c r="O111" s="11">
        <f t="shared" si="20"/>
        <v>679.22172324633095</v>
      </c>
      <c r="P111" s="11">
        <f t="shared" si="21"/>
        <v>1</v>
      </c>
      <c r="Q111" s="11">
        <f t="shared" si="22"/>
        <v>679.22172324633095</v>
      </c>
      <c r="R111" s="11">
        <f t="shared" si="29"/>
        <v>638043.29713793111</v>
      </c>
      <c r="S111" s="11">
        <f t="shared" si="23"/>
        <v>0</v>
      </c>
      <c r="T111" s="11">
        <f t="shared" si="18"/>
        <v>0</v>
      </c>
      <c r="U111" s="11">
        <f t="shared" si="30"/>
        <v>100917.0720117888</v>
      </c>
      <c r="V111" s="1" t="s">
        <v>32</v>
      </c>
      <c r="W111" s="1">
        <v>108</v>
      </c>
      <c r="X111" s="1">
        <v>108</v>
      </c>
      <c r="Y111" s="2">
        <v>0.7</v>
      </c>
      <c r="Z111" s="11">
        <f t="shared" si="31"/>
        <v>0</v>
      </c>
      <c r="AA111" s="1">
        <f t="shared" si="24"/>
        <v>1</v>
      </c>
      <c r="AB111" s="23"/>
      <c r="AC111" s="11">
        <f t="shared" si="25"/>
        <v>353.61689814814821</v>
      </c>
      <c r="AD111" s="11">
        <f t="shared" si="26"/>
        <v>-303.93518518518505</v>
      </c>
      <c r="AE111" s="11">
        <f t="shared" si="27"/>
        <v>35320.97520412608</v>
      </c>
      <c r="AF111" s="11">
        <f t="shared" si="28"/>
        <v>30275.121603536638</v>
      </c>
    </row>
    <row r="112" spans="11:32" x14ac:dyDescent="0.35">
      <c r="K112" s="10"/>
      <c r="L112" s="11">
        <f t="shared" si="16"/>
        <v>1157.2916666666667</v>
      </c>
      <c r="M112" s="11">
        <f t="shared" si="17"/>
        <v>0.41666666666666663</v>
      </c>
      <c r="N112" s="11">
        <f t="shared" si="19"/>
        <v>0.43535559374999994</v>
      </c>
      <c r="O112" s="11">
        <f t="shared" si="20"/>
        <v>1101.6425092751736</v>
      </c>
      <c r="P112" s="11">
        <f t="shared" si="21"/>
        <v>1</v>
      </c>
      <c r="Q112" s="11">
        <f t="shared" si="22"/>
        <v>1101.6425092751736</v>
      </c>
      <c r="R112" s="11">
        <f t="shared" si="29"/>
        <v>639144.93964720622</v>
      </c>
      <c r="S112" s="11">
        <f t="shared" si="23"/>
        <v>0</v>
      </c>
      <c r="T112" s="11">
        <f t="shared" si="18"/>
        <v>0</v>
      </c>
      <c r="U112" s="11">
        <f t="shared" si="30"/>
        <v>100917.0720117888</v>
      </c>
      <c r="V112" s="1" t="s">
        <v>32</v>
      </c>
      <c r="W112" s="1">
        <v>109</v>
      </c>
      <c r="X112" s="1">
        <v>109</v>
      </c>
      <c r="Y112" s="2">
        <v>1.1000000000000001</v>
      </c>
      <c r="Z112" s="11">
        <f t="shared" si="31"/>
        <v>9.722222222222221E-2</v>
      </c>
      <c r="AA112" s="1">
        <f t="shared" si="24"/>
        <v>0</v>
      </c>
      <c r="AB112" s="23"/>
      <c r="AC112" s="11">
        <f t="shared" si="25"/>
        <v>657.55208333333326</v>
      </c>
      <c r="AD112" s="11">
        <f t="shared" si="26"/>
        <v>-1168.9814814814815</v>
      </c>
      <c r="AE112" s="11">
        <f t="shared" si="27"/>
        <v>35320.97520412608</v>
      </c>
      <c r="AF112" s="11">
        <f t="shared" si="28"/>
        <v>30275.121603536638</v>
      </c>
    </row>
    <row r="113" spans="11:32" x14ac:dyDescent="0.35">
      <c r="K113" s="10"/>
      <c r="L113" s="11">
        <f t="shared" si="16"/>
        <v>841.66666666666674</v>
      </c>
      <c r="M113" s="11">
        <f t="shared" si="17"/>
        <v>0.69444444444444442</v>
      </c>
      <c r="N113" s="11">
        <f t="shared" si="19"/>
        <v>1.2093210937500001</v>
      </c>
      <c r="O113" s="11">
        <f t="shared" si="20"/>
        <v>1617.4242970558448</v>
      </c>
      <c r="P113" s="11">
        <f t="shared" si="21"/>
        <v>1</v>
      </c>
      <c r="Q113" s="11">
        <f t="shared" si="22"/>
        <v>1617.4242970558448</v>
      </c>
      <c r="R113" s="11">
        <f t="shared" si="29"/>
        <v>640762.36394426203</v>
      </c>
      <c r="S113" s="11">
        <f t="shared" si="23"/>
        <v>0</v>
      </c>
      <c r="T113" s="11">
        <f t="shared" si="18"/>
        <v>0</v>
      </c>
      <c r="U113" s="11">
        <f t="shared" si="30"/>
        <v>100917.0720117888</v>
      </c>
      <c r="V113" s="1" t="s">
        <v>32</v>
      </c>
      <c r="W113" s="1">
        <v>110</v>
      </c>
      <c r="X113" s="1">
        <v>110</v>
      </c>
      <c r="Y113" s="2">
        <v>1.5</v>
      </c>
      <c r="Z113" s="11">
        <f t="shared" si="31"/>
        <v>0.15277777777777779</v>
      </c>
      <c r="AA113" s="1">
        <f t="shared" si="24"/>
        <v>0</v>
      </c>
      <c r="AB113" s="23"/>
      <c r="AC113" s="11">
        <f t="shared" si="25"/>
        <v>1826.5335648148148</v>
      </c>
      <c r="AD113" s="11">
        <f t="shared" si="26"/>
        <v>-1753.4722222222222</v>
      </c>
      <c r="AE113" s="11">
        <f t="shared" si="27"/>
        <v>35320.97520412608</v>
      </c>
      <c r="AF113" s="11">
        <f t="shared" si="28"/>
        <v>30275.121603536638</v>
      </c>
    </row>
    <row r="114" spans="11:32" x14ac:dyDescent="0.35">
      <c r="K114" s="10"/>
      <c r="L114" s="11">
        <f t="shared" si="16"/>
        <v>1472.9166666666665</v>
      </c>
      <c r="M114" s="11">
        <f t="shared" si="17"/>
        <v>0.97222222222222221</v>
      </c>
      <c r="N114" s="11">
        <f t="shared" si="19"/>
        <v>2.37026934375</v>
      </c>
      <c r="O114" s="11">
        <f t="shared" si="20"/>
        <v>2879.2379933434599</v>
      </c>
      <c r="P114" s="11">
        <f t="shared" si="21"/>
        <v>1</v>
      </c>
      <c r="Q114" s="11">
        <f t="shared" si="22"/>
        <v>2879.2379933434599</v>
      </c>
      <c r="R114" s="11">
        <f t="shared" si="29"/>
        <v>643641.60193760553</v>
      </c>
      <c r="S114" s="11">
        <f t="shared" si="23"/>
        <v>0</v>
      </c>
      <c r="T114" s="11">
        <f t="shared" si="18"/>
        <v>0</v>
      </c>
      <c r="U114" s="11">
        <f t="shared" si="30"/>
        <v>100917.0720117888</v>
      </c>
      <c r="V114" s="1" t="s">
        <v>32</v>
      </c>
      <c r="W114" s="1">
        <v>111</v>
      </c>
      <c r="X114" s="1">
        <v>111</v>
      </c>
      <c r="Y114" s="2">
        <v>2.5</v>
      </c>
      <c r="Z114" s="11">
        <f t="shared" si="31"/>
        <v>0.11111111111111112</v>
      </c>
      <c r="AA114" s="1">
        <f t="shared" si="24"/>
        <v>0</v>
      </c>
      <c r="AB114" s="23"/>
      <c r="AC114" s="11">
        <f t="shared" si="25"/>
        <v>3580.005787037037</v>
      </c>
      <c r="AD114" s="11">
        <f t="shared" si="26"/>
        <v>-2875.6944444444448</v>
      </c>
      <c r="AE114" s="11">
        <f t="shared" si="27"/>
        <v>35320.97520412608</v>
      </c>
      <c r="AF114" s="11">
        <f t="shared" si="28"/>
        <v>30275.121603536638</v>
      </c>
    </row>
    <row r="115" spans="11:32" x14ac:dyDescent="0.35">
      <c r="K115" s="10"/>
      <c r="L115" s="11">
        <f t="shared" si="16"/>
        <v>2104.166666666667</v>
      </c>
      <c r="M115" s="11">
        <f t="shared" si="17"/>
        <v>1.3055555555555556</v>
      </c>
      <c r="N115" s="11">
        <f t="shared" si="19"/>
        <v>4.2742244737500004</v>
      </c>
      <c r="O115" s="11">
        <f t="shared" si="20"/>
        <v>4693.0229689888783</v>
      </c>
      <c r="P115" s="11">
        <f t="shared" si="21"/>
        <v>1</v>
      </c>
      <c r="Q115" s="11">
        <f t="shared" si="22"/>
        <v>4693.0229689888783</v>
      </c>
      <c r="R115" s="11">
        <f t="shared" si="29"/>
        <v>648334.6249065944</v>
      </c>
      <c r="S115" s="11">
        <f t="shared" si="23"/>
        <v>0</v>
      </c>
      <c r="T115" s="11">
        <f t="shared" si="18"/>
        <v>0</v>
      </c>
      <c r="U115" s="11">
        <f t="shared" si="30"/>
        <v>100917.0720117888</v>
      </c>
      <c r="V115" s="1" t="s">
        <v>32</v>
      </c>
      <c r="W115" s="1">
        <v>112</v>
      </c>
      <c r="X115" s="1">
        <v>112</v>
      </c>
      <c r="Y115" s="2">
        <v>3.5</v>
      </c>
      <c r="Z115" s="11">
        <f t="shared" si="31"/>
        <v>0.19444444444444442</v>
      </c>
      <c r="AA115" s="1">
        <f t="shared" si="24"/>
        <v>0</v>
      </c>
      <c r="AB115" s="23"/>
      <c r="AC115" s="11">
        <f t="shared" si="25"/>
        <v>6455.7002314814818</v>
      </c>
      <c r="AD115" s="11">
        <f t="shared" si="26"/>
        <v>-4418.7499999999964</v>
      </c>
      <c r="AE115" s="11">
        <f t="shared" si="27"/>
        <v>35320.97520412608</v>
      </c>
      <c r="AF115" s="11">
        <f t="shared" si="28"/>
        <v>30275.121603536638</v>
      </c>
    </row>
    <row r="116" spans="11:32" x14ac:dyDescent="0.35">
      <c r="K116" s="10"/>
      <c r="L116" s="11">
        <f t="shared" si="16"/>
        <v>2314.5833333333335</v>
      </c>
      <c r="M116" s="11">
        <f t="shared" si="17"/>
        <v>1.6944444444444442</v>
      </c>
      <c r="N116" s="11">
        <f t="shared" si="19"/>
        <v>7.1998140637499981</v>
      </c>
      <c r="O116" s="11">
        <f t="shared" si="20"/>
        <v>6452.4413053117232</v>
      </c>
      <c r="P116" s="11">
        <f t="shared" si="21"/>
        <v>1</v>
      </c>
      <c r="Q116" s="11">
        <f t="shared" si="22"/>
        <v>6452.4413053117232</v>
      </c>
      <c r="R116" s="11">
        <f t="shared" si="29"/>
        <v>654787.06621190615</v>
      </c>
      <c r="S116" s="11">
        <f t="shared" si="23"/>
        <v>0</v>
      </c>
      <c r="T116" s="11">
        <f t="shared" si="18"/>
        <v>0</v>
      </c>
      <c r="U116" s="11">
        <f t="shared" si="30"/>
        <v>100917.0720117888</v>
      </c>
      <c r="V116" s="1" t="s">
        <v>32</v>
      </c>
      <c r="W116" s="1">
        <v>113</v>
      </c>
      <c r="X116" s="1">
        <v>113</v>
      </c>
      <c r="Y116" s="2">
        <v>4.7</v>
      </c>
      <c r="Z116" s="11">
        <f t="shared" si="31"/>
        <v>0.27777777777777779</v>
      </c>
      <c r="AA116" s="1">
        <f t="shared" si="24"/>
        <v>0</v>
      </c>
      <c r="AB116" s="23"/>
      <c r="AC116" s="11">
        <f t="shared" si="25"/>
        <v>10874.450231481478</v>
      </c>
      <c r="AD116" s="11">
        <f t="shared" si="26"/>
        <v>-6905.758101851854</v>
      </c>
      <c r="AE116" s="11">
        <f t="shared" si="27"/>
        <v>35320.97520412608</v>
      </c>
      <c r="AF116" s="11">
        <f t="shared" si="28"/>
        <v>30275.121603536638</v>
      </c>
    </row>
    <row r="117" spans="11:32" x14ac:dyDescent="0.35">
      <c r="K117" s="10"/>
      <c r="L117" s="11">
        <f t="shared" si="16"/>
        <v>2735.4166666666661</v>
      </c>
      <c r="M117" s="11">
        <f t="shared" si="17"/>
        <v>2.1666666666666665</v>
      </c>
      <c r="N117" s="11">
        <f t="shared" si="19"/>
        <v>11.772015254999999</v>
      </c>
      <c r="O117" s="11">
        <f t="shared" si="20"/>
        <v>9172.3746441636104</v>
      </c>
      <c r="P117" s="11">
        <f t="shared" si="21"/>
        <v>1</v>
      </c>
      <c r="Q117" s="11">
        <f t="shared" si="22"/>
        <v>9172.3746441636104</v>
      </c>
      <c r="R117" s="11">
        <f t="shared" si="29"/>
        <v>663959.44085606979</v>
      </c>
      <c r="S117" s="11">
        <f t="shared" si="23"/>
        <v>0</v>
      </c>
      <c r="T117" s="11">
        <f t="shared" si="18"/>
        <v>0</v>
      </c>
      <c r="U117" s="11">
        <f t="shared" si="30"/>
        <v>100917.0720117888</v>
      </c>
      <c r="V117" s="1" t="s">
        <v>32</v>
      </c>
      <c r="W117" s="1">
        <v>114</v>
      </c>
      <c r="X117" s="1">
        <v>114</v>
      </c>
      <c r="Y117" s="2">
        <v>6.1</v>
      </c>
      <c r="Z117" s="11">
        <f t="shared" si="31"/>
        <v>0.30555555555555558</v>
      </c>
      <c r="AA117" s="1">
        <f t="shared" si="24"/>
        <v>0</v>
      </c>
      <c r="AB117" s="23"/>
      <c r="AC117" s="11">
        <f t="shared" si="25"/>
        <v>17780.208333333332</v>
      </c>
      <c r="AD117" s="11">
        <f t="shared" si="26"/>
        <v>-9153.125</v>
      </c>
      <c r="AE117" s="11">
        <f t="shared" si="27"/>
        <v>35320.97520412608</v>
      </c>
      <c r="AF117" s="11">
        <f t="shared" si="28"/>
        <v>30275.121603536638</v>
      </c>
    </row>
    <row r="118" spans="11:32" x14ac:dyDescent="0.35">
      <c r="K118" s="10"/>
      <c r="L118" s="11">
        <f t="shared" si="16"/>
        <v>3261.4583333333326</v>
      </c>
      <c r="M118" s="11">
        <f t="shared" si="17"/>
        <v>2.6666666666666665</v>
      </c>
      <c r="N118" s="11">
        <f t="shared" si="19"/>
        <v>17.832165119999999</v>
      </c>
      <c r="O118" s="11">
        <f t="shared" si="20"/>
        <v>12708.01466254222</v>
      </c>
      <c r="P118" s="11">
        <f t="shared" si="21"/>
        <v>1</v>
      </c>
      <c r="Q118" s="11">
        <f t="shared" si="22"/>
        <v>12708.01466254222</v>
      </c>
      <c r="R118" s="11">
        <f t="shared" si="29"/>
        <v>676667.45551861206</v>
      </c>
      <c r="S118" s="11">
        <f t="shared" si="23"/>
        <v>0</v>
      </c>
      <c r="T118" s="11">
        <f t="shared" si="18"/>
        <v>0</v>
      </c>
      <c r="U118" s="11">
        <f t="shared" si="30"/>
        <v>100917.0720117888</v>
      </c>
      <c r="V118" s="1" t="s">
        <v>32</v>
      </c>
      <c r="W118" s="1">
        <v>115</v>
      </c>
      <c r="X118" s="1">
        <v>115</v>
      </c>
      <c r="Y118" s="2">
        <v>7.8</v>
      </c>
      <c r="Z118" s="11">
        <f t="shared" si="31"/>
        <v>0.36111111111111105</v>
      </c>
      <c r="AA118" s="1">
        <f t="shared" si="24"/>
        <v>0</v>
      </c>
      <c r="AB118" s="23"/>
      <c r="AC118" s="11">
        <f t="shared" si="25"/>
        <v>26933.333333333332</v>
      </c>
      <c r="AD118" s="11">
        <f t="shared" si="26"/>
        <v>-11046.874999999996</v>
      </c>
      <c r="AE118" s="11">
        <f t="shared" si="27"/>
        <v>35320.97520412608</v>
      </c>
      <c r="AF118" s="11">
        <f t="shared" si="28"/>
        <v>30275.121603536638</v>
      </c>
    </row>
    <row r="119" spans="11:32" x14ac:dyDescent="0.35">
      <c r="K119" s="10"/>
      <c r="L119" s="11">
        <f t="shared" si="16"/>
        <v>3682.2916666666665</v>
      </c>
      <c r="M119" s="11">
        <f t="shared" si="17"/>
        <v>3.1666666666666665</v>
      </c>
      <c r="N119" s="11">
        <f t="shared" si="19"/>
        <v>25.146139094999999</v>
      </c>
      <c r="O119" s="11">
        <f t="shared" si="20"/>
        <v>16446.567218245276</v>
      </c>
      <c r="P119" s="11">
        <f t="shared" si="21"/>
        <v>1</v>
      </c>
      <c r="Q119" s="11">
        <f t="shared" si="22"/>
        <v>16446.567218245276</v>
      </c>
      <c r="R119" s="11">
        <f t="shared" si="29"/>
        <v>693114.0227368573</v>
      </c>
      <c r="S119" s="11">
        <f t="shared" si="23"/>
        <v>0</v>
      </c>
      <c r="T119" s="11">
        <f t="shared" si="18"/>
        <v>0</v>
      </c>
      <c r="U119" s="11">
        <f t="shared" si="30"/>
        <v>100917.0720117888</v>
      </c>
      <c r="V119" s="1" t="s">
        <v>32</v>
      </c>
      <c r="W119" s="1">
        <v>116</v>
      </c>
      <c r="X119" s="1">
        <v>116</v>
      </c>
      <c r="Y119" s="2">
        <v>9.6</v>
      </c>
      <c r="Z119" s="11">
        <f t="shared" si="31"/>
        <v>0.43055555555555547</v>
      </c>
      <c r="AA119" s="1">
        <f t="shared" si="24"/>
        <v>0</v>
      </c>
      <c r="AB119" s="23"/>
      <c r="AC119" s="11">
        <f t="shared" si="25"/>
        <v>37980.208333333328</v>
      </c>
      <c r="AD119" s="11">
        <f t="shared" si="26"/>
        <v>-12172.019675925934</v>
      </c>
      <c r="AE119" s="11">
        <f t="shared" si="27"/>
        <v>35320.97520412608</v>
      </c>
      <c r="AF119" s="11">
        <f t="shared" si="28"/>
        <v>30275.121603536638</v>
      </c>
    </row>
    <row r="120" spans="11:32" x14ac:dyDescent="0.35">
      <c r="K120" s="10"/>
      <c r="L120" s="11">
        <f t="shared" si="16"/>
        <v>3787.5000000000009</v>
      </c>
      <c r="M120" s="11">
        <f t="shared" si="17"/>
        <v>3.6388888888888888</v>
      </c>
      <c r="N120" s="11">
        <f t="shared" si="19"/>
        <v>33.20505486375</v>
      </c>
      <c r="O120" s="11">
        <f t="shared" si="20"/>
        <v>19311.292421865317</v>
      </c>
      <c r="P120" s="11">
        <f t="shared" si="21"/>
        <v>1</v>
      </c>
      <c r="Q120" s="11">
        <f t="shared" si="22"/>
        <v>19311.292421865317</v>
      </c>
      <c r="R120" s="11">
        <f t="shared" si="29"/>
        <v>712425.31515872257</v>
      </c>
      <c r="S120" s="11">
        <f t="shared" si="23"/>
        <v>0</v>
      </c>
      <c r="T120" s="11">
        <f t="shared" si="18"/>
        <v>0</v>
      </c>
      <c r="U120" s="11">
        <f t="shared" si="30"/>
        <v>100917.0720117888</v>
      </c>
      <c r="V120" s="1" t="s">
        <v>32</v>
      </c>
      <c r="W120" s="1">
        <v>117</v>
      </c>
      <c r="X120" s="1">
        <v>117</v>
      </c>
      <c r="Y120" s="2">
        <v>11.4</v>
      </c>
      <c r="Z120" s="11">
        <f t="shared" si="31"/>
        <v>0.4861111111111111</v>
      </c>
      <c r="AA120" s="1">
        <f t="shared" si="24"/>
        <v>0</v>
      </c>
      <c r="AB120" s="23"/>
      <c r="AC120" s="11">
        <f t="shared" si="25"/>
        <v>50152.228009259263</v>
      </c>
      <c r="AD120" s="11">
        <f t="shared" si="26"/>
        <v>-15602.98032407408</v>
      </c>
      <c r="AE120" s="11">
        <f t="shared" si="27"/>
        <v>35320.97520412608</v>
      </c>
      <c r="AF120" s="11">
        <f t="shared" si="28"/>
        <v>30275.121603536638</v>
      </c>
    </row>
    <row r="121" spans="11:32" x14ac:dyDescent="0.35">
      <c r="K121" s="10"/>
      <c r="L121" s="11">
        <f t="shared" si="16"/>
        <v>3682.2916666666665</v>
      </c>
      <c r="M121" s="11">
        <f t="shared" si="17"/>
        <v>4.166666666666667</v>
      </c>
      <c r="N121" s="11">
        <f t="shared" si="19"/>
        <v>43.535559375000012</v>
      </c>
      <c r="O121" s="11">
        <f t="shared" si="20"/>
        <v>21716.842608506944</v>
      </c>
      <c r="P121" s="11">
        <f t="shared" si="21"/>
        <v>1</v>
      </c>
      <c r="Q121" s="11">
        <f t="shared" si="22"/>
        <v>21716.842608506944</v>
      </c>
      <c r="R121" s="11">
        <f t="shared" si="29"/>
        <v>734142.15776722948</v>
      </c>
      <c r="S121" s="11">
        <f t="shared" si="23"/>
        <v>0</v>
      </c>
      <c r="T121" s="11">
        <f t="shared" si="18"/>
        <v>0</v>
      </c>
      <c r="U121" s="11">
        <f t="shared" si="30"/>
        <v>100917.0720117888</v>
      </c>
      <c r="V121" s="1" t="s">
        <v>32</v>
      </c>
      <c r="W121" s="1">
        <v>118</v>
      </c>
      <c r="X121" s="1">
        <v>118</v>
      </c>
      <c r="Y121" s="2">
        <v>13.1</v>
      </c>
      <c r="Z121" s="11">
        <f t="shared" si="31"/>
        <v>0.50000000000000011</v>
      </c>
      <c r="AA121" s="1">
        <f t="shared" si="24"/>
        <v>0</v>
      </c>
      <c r="AB121" s="23"/>
      <c r="AC121" s="11">
        <f t="shared" si="25"/>
        <v>65755.208333333343</v>
      </c>
      <c r="AD121" s="11">
        <f t="shared" si="26"/>
        <v>-14775.925925925942</v>
      </c>
      <c r="AE121" s="11">
        <f t="shared" si="27"/>
        <v>35320.97520412608</v>
      </c>
      <c r="AF121" s="11">
        <f t="shared" si="28"/>
        <v>30275.121603536638</v>
      </c>
    </row>
    <row r="122" spans="11:32" x14ac:dyDescent="0.35">
      <c r="K122" s="10"/>
      <c r="L122" s="11">
        <f t="shared" si="16"/>
        <v>3787.4999999999995</v>
      </c>
      <c r="M122" s="11">
        <f t="shared" si="17"/>
        <v>4.6111111111111116</v>
      </c>
      <c r="N122" s="11">
        <f t="shared" si="19"/>
        <v>53.318483295000014</v>
      </c>
      <c r="O122" s="11">
        <f t="shared" si="20"/>
        <v>24563.543284082498</v>
      </c>
      <c r="P122" s="11">
        <f t="shared" si="21"/>
        <v>1</v>
      </c>
      <c r="Q122" s="11">
        <f t="shared" si="22"/>
        <v>24563.543284082498</v>
      </c>
      <c r="R122" s="11">
        <f t="shared" si="29"/>
        <v>758705.70105131203</v>
      </c>
      <c r="S122" s="11">
        <f t="shared" si="23"/>
        <v>0</v>
      </c>
      <c r="T122" s="11">
        <f t="shared" si="18"/>
        <v>0</v>
      </c>
      <c r="U122" s="11">
        <f t="shared" si="30"/>
        <v>100917.0720117888</v>
      </c>
      <c r="V122" s="1" t="s">
        <v>32</v>
      </c>
      <c r="W122" s="1">
        <v>119</v>
      </c>
      <c r="X122" s="1">
        <v>119</v>
      </c>
      <c r="Y122" s="2">
        <v>15</v>
      </c>
      <c r="Z122" s="11">
        <f t="shared" si="31"/>
        <v>0.4861111111111111</v>
      </c>
      <c r="AA122" s="1">
        <f t="shared" si="24"/>
        <v>0</v>
      </c>
      <c r="AB122" s="23"/>
      <c r="AC122" s="11">
        <f t="shared" si="25"/>
        <v>80531.134259259285</v>
      </c>
      <c r="AD122" s="11">
        <f t="shared" si="26"/>
        <v>-18411.458333333285</v>
      </c>
      <c r="AE122" s="11">
        <f t="shared" si="27"/>
        <v>35320.97520412608</v>
      </c>
      <c r="AF122" s="11">
        <f t="shared" si="28"/>
        <v>30275.121603536638</v>
      </c>
    </row>
    <row r="123" spans="11:32" x14ac:dyDescent="0.35">
      <c r="K123" s="10"/>
      <c r="L123" s="11">
        <f t="shared" si="16"/>
        <v>3682.2916666666683</v>
      </c>
      <c r="M123" s="11">
        <f t="shared" si="17"/>
        <v>5.1111111111111107</v>
      </c>
      <c r="N123" s="11">
        <f t="shared" si="19"/>
        <v>65.508439919999987</v>
      </c>
      <c r="O123" s="11">
        <f t="shared" si="20"/>
        <v>26751.632766998526</v>
      </c>
      <c r="P123" s="11">
        <f t="shared" si="21"/>
        <v>1</v>
      </c>
      <c r="Q123" s="11">
        <f t="shared" si="22"/>
        <v>26751.632766998526</v>
      </c>
      <c r="R123" s="11">
        <f t="shared" si="29"/>
        <v>785457.33381831052</v>
      </c>
      <c r="S123" s="11">
        <f t="shared" si="23"/>
        <v>0</v>
      </c>
      <c r="T123" s="11">
        <f t="shared" si="18"/>
        <v>0</v>
      </c>
      <c r="U123" s="11">
        <f t="shared" si="30"/>
        <v>100917.0720117888</v>
      </c>
      <c r="V123" s="1" t="s">
        <v>32</v>
      </c>
      <c r="W123" s="1">
        <v>120</v>
      </c>
      <c r="X123" s="1">
        <v>120</v>
      </c>
      <c r="Y123" s="2">
        <v>16.600000000000001</v>
      </c>
      <c r="Z123" s="11">
        <f t="shared" si="31"/>
        <v>0.49999999999999994</v>
      </c>
      <c r="AA123" s="1">
        <f t="shared" si="24"/>
        <v>0</v>
      </c>
      <c r="AB123" s="23"/>
      <c r="AC123" s="11">
        <f t="shared" si="25"/>
        <v>98942.592592592569</v>
      </c>
      <c r="AD123" s="11">
        <f t="shared" si="26"/>
        <v>-17955.555555555577</v>
      </c>
      <c r="AE123" s="11">
        <f t="shared" si="27"/>
        <v>35320.97520412608</v>
      </c>
      <c r="AF123" s="11">
        <f t="shared" si="28"/>
        <v>30275.121603536638</v>
      </c>
    </row>
    <row r="124" spans="11:32" x14ac:dyDescent="0.35">
      <c r="K124" s="10"/>
      <c r="L124" s="11">
        <f t="shared" si="16"/>
        <v>3577.0833333333317</v>
      </c>
      <c r="M124" s="11">
        <f t="shared" si="17"/>
        <v>5.5555555555555554</v>
      </c>
      <c r="N124" s="11">
        <f t="shared" si="19"/>
        <v>77.396550000000005</v>
      </c>
      <c r="O124" s="11">
        <f t="shared" si="20"/>
        <v>28559.41601851851</v>
      </c>
      <c r="P124" s="11">
        <f t="shared" si="21"/>
        <v>1</v>
      </c>
      <c r="Q124" s="11">
        <f t="shared" si="22"/>
        <v>28559.41601851851</v>
      </c>
      <c r="R124" s="11">
        <f t="shared" si="29"/>
        <v>814016.74983682903</v>
      </c>
      <c r="S124" s="11">
        <f t="shared" si="23"/>
        <v>0</v>
      </c>
      <c r="T124" s="11">
        <f t="shared" si="18"/>
        <v>0</v>
      </c>
      <c r="U124" s="11">
        <f t="shared" si="30"/>
        <v>100917.0720117888</v>
      </c>
      <c r="V124" s="1" t="s">
        <v>32</v>
      </c>
      <c r="W124" s="1">
        <v>121</v>
      </c>
      <c r="X124" s="1">
        <v>121</v>
      </c>
      <c r="Y124" s="2">
        <v>18.399999999999999</v>
      </c>
      <c r="Z124" s="11">
        <f t="shared" si="31"/>
        <v>0.48611111111111133</v>
      </c>
      <c r="AA124" s="1">
        <f t="shared" si="24"/>
        <v>0</v>
      </c>
      <c r="AB124" s="23"/>
      <c r="AC124" s="11">
        <f t="shared" si="25"/>
        <v>116898.14814814815</v>
      </c>
      <c r="AD124" s="11">
        <f t="shared" si="26"/>
        <v>-21988.541666666657</v>
      </c>
      <c r="AE124" s="11">
        <f t="shared" si="27"/>
        <v>35320.97520412608</v>
      </c>
      <c r="AF124" s="11">
        <f t="shared" si="28"/>
        <v>30275.121603536638</v>
      </c>
    </row>
    <row r="125" spans="11:32" x14ac:dyDescent="0.35">
      <c r="K125" s="10"/>
      <c r="L125" s="11">
        <f t="shared" si="16"/>
        <v>3577.0833333333317</v>
      </c>
      <c r="M125" s="11">
        <f t="shared" si="17"/>
        <v>6.0555555555555554</v>
      </c>
      <c r="N125" s="11">
        <f t="shared" si="19"/>
        <v>91.954841055000003</v>
      </c>
      <c r="O125" s="11">
        <f t="shared" si="20"/>
        <v>31217.922000462677</v>
      </c>
      <c r="P125" s="11">
        <f t="shared" si="21"/>
        <v>1</v>
      </c>
      <c r="Q125" s="11">
        <f t="shared" si="22"/>
        <v>31217.922000462677</v>
      </c>
      <c r="R125" s="11">
        <f t="shared" si="29"/>
        <v>845234.67183729168</v>
      </c>
      <c r="S125" s="11">
        <f t="shared" si="23"/>
        <v>0</v>
      </c>
      <c r="T125" s="11">
        <f t="shared" si="18"/>
        <v>0</v>
      </c>
      <c r="U125" s="11">
        <f t="shared" si="30"/>
        <v>100917.0720117888</v>
      </c>
      <c r="V125" s="1" t="s">
        <v>32</v>
      </c>
      <c r="W125" s="1">
        <v>122</v>
      </c>
      <c r="X125" s="1">
        <v>122</v>
      </c>
      <c r="Y125" s="2">
        <v>20</v>
      </c>
      <c r="Z125" s="11">
        <f t="shared" si="31"/>
        <v>0.47222222222222199</v>
      </c>
      <c r="AA125" s="1">
        <f t="shared" si="24"/>
        <v>0</v>
      </c>
      <c r="AB125" s="23"/>
      <c r="AC125" s="11">
        <f t="shared" si="25"/>
        <v>138886.6898148148</v>
      </c>
      <c r="AD125" s="11">
        <f t="shared" si="26"/>
        <v>-21135.185185185139</v>
      </c>
      <c r="AE125" s="11">
        <f t="shared" si="27"/>
        <v>35320.97520412608</v>
      </c>
      <c r="AF125" s="11">
        <f t="shared" si="28"/>
        <v>30275.121603536638</v>
      </c>
    </row>
    <row r="126" spans="11:32" x14ac:dyDescent="0.35">
      <c r="K126" s="10"/>
      <c r="L126" s="11">
        <f t="shared" si="16"/>
        <v>3577.0833333333353</v>
      </c>
      <c r="M126" s="11">
        <f t="shared" si="17"/>
        <v>6.4999999999999991</v>
      </c>
      <c r="N126" s="11">
        <f t="shared" si="19"/>
        <v>105.94813729499997</v>
      </c>
      <c r="O126" s="11">
        <f t="shared" si="20"/>
        <v>33600.102059084173</v>
      </c>
      <c r="P126" s="11">
        <f t="shared" si="21"/>
        <v>1</v>
      </c>
      <c r="Q126" s="11">
        <f t="shared" si="22"/>
        <v>33600.102059084173</v>
      </c>
      <c r="R126" s="11">
        <f t="shared" si="29"/>
        <v>878834.7738963759</v>
      </c>
      <c r="S126" s="11">
        <f t="shared" si="23"/>
        <v>0</v>
      </c>
      <c r="T126" s="11">
        <f t="shared" si="18"/>
        <v>0</v>
      </c>
      <c r="U126" s="11">
        <f t="shared" si="30"/>
        <v>100917.0720117888</v>
      </c>
      <c r="V126" s="1" t="s">
        <v>32</v>
      </c>
      <c r="W126" s="1">
        <v>123</v>
      </c>
      <c r="X126" s="1">
        <v>123</v>
      </c>
      <c r="Y126" s="2">
        <v>21.8</v>
      </c>
      <c r="Z126" s="11">
        <f t="shared" si="31"/>
        <v>0.47222222222222199</v>
      </c>
      <c r="AA126" s="1">
        <f t="shared" si="24"/>
        <v>0</v>
      </c>
      <c r="AB126" s="23"/>
      <c r="AC126" s="11">
        <f t="shared" si="25"/>
        <v>160021.87499999994</v>
      </c>
      <c r="AD126" s="11">
        <f t="shared" si="26"/>
        <v>-24095.630787037109</v>
      </c>
      <c r="AE126" s="11">
        <f t="shared" si="27"/>
        <v>35320.97520412608</v>
      </c>
      <c r="AF126" s="11">
        <f t="shared" si="28"/>
        <v>30275.121603536638</v>
      </c>
    </row>
    <row r="127" spans="11:32" x14ac:dyDescent="0.35">
      <c r="K127" s="10"/>
      <c r="L127" s="11">
        <f t="shared" si="16"/>
        <v>3577.0833333333317</v>
      </c>
      <c r="M127" s="11">
        <f t="shared" si="17"/>
        <v>6.9722222222222223</v>
      </c>
      <c r="N127" s="11">
        <f t="shared" si="19"/>
        <v>121.90150116375001</v>
      </c>
      <c r="O127" s="11">
        <f t="shared" si="20"/>
        <v>36152.365512743541</v>
      </c>
      <c r="P127" s="11">
        <f t="shared" si="21"/>
        <v>1</v>
      </c>
      <c r="Q127" s="11">
        <f t="shared" si="22"/>
        <v>36152.365512743541</v>
      </c>
      <c r="R127" s="11">
        <f t="shared" si="29"/>
        <v>914987.1394091195</v>
      </c>
      <c r="S127" s="11">
        <f t="shared" si="23"/>
        <v>0</v>
      </c>
      <c r="T127" s="11">
        <f t="shared" si="18"/>
        <v>0</v>
      </c>
      <c r="U127" s="11">
        <f t="shared" si="30"/>
        <v>100917.0720117888</v>
      </c>
      <c r="V127" s="1" t="s">
        <v>32</v>
      </c>
      <c r="W127" s="1">
        <v>124</v>
      </c>
      <c r="X127" s="1">
        <v>124</v>
      </c>
      <c r="Y127" s="2">
        <v>23.4</v>
      </c>
      <c r="Z127" s="11">
        <f t="shared" si="31"/>
        <v>0.47222222222222249</v>
      </c>
      <c r="AA127" s="1">
        <f t="shared" si="24"/>
        <v>0</v>
      </c>
      <c r="AB127" s="23"/>
      <c r="AC127" s="11">
        <f t="shared" si="25"/>
        <v>184117.50578703705</v>
      </c>
      <c r="AD127" s="11">
        <f t="shared" si="26"/>
        <v>-25784.809027777752</v>
      </c>
      <c r="AE127" s="11">
        <f t="shared" si="27"/>
        <v>35320.97520412608</v>
      </c>
      <c r="AF127" s="11">
        <f t="shared" si="28"/>
        <v>30275.121603536638</v>
      </c>
    </row>
    <row r="128" spans="11:32" x14ac:dyDescent="0.35">
      <c r="K128" s="10"/>
      <c r="L128" s="11">
        <f t="shared" si="16"/>
        <v>3471.8750000000009</v>
      </c>
      <c r="M128" s="11">
        <f t="shared" si="17"/>
        <v>7.4444444444444446</v>
      </c>
      <c r="N128" s="11">
        <f t="shared" si="19"/>
        <v>138.97324517999999</v>
      </c>
      <c r="O128" s="11">
        <f t="shared" si="20"/>
        <v>37944.804158562234</v>
      </c>
      <c r="P128" s="11">
        <f t="shared" si="21"/>
        <v>1</v>
      </c>
      <c r="Q128" s="11">
        <f t="shared" si="22"/>
        <v>37944.804158562234</v>
      </c>
      <c r="R128" s="11">
        <f t="shared" si="29"/>
        <v>952931.94356768171</v>
      </c>
      <c r="S128" s="11">
        <f t="shared" si="23"/>
        <v>0</v>
      </c>
      <c r="T128" s="11">
        <f t="shared" si="18"/>
        <v>0</v>
      </c>
      <c r="U128" s="11">
        <f t="shared" si="30"/>
        <v>100917.0720117888</v>
      </c>
      <c r="V128" s="1" t="s">
        <v>32</v>
      </c>
      <c r="W128" s="1">
        <v>125</v>
      </c>
      <c r="X128" s="1">
        <v>125</v>
      </c>
      <c r="Y128" s="2">
        <v>25.1</v>
      </c>
      <c r="Z128" s="11">
        <f t="shared" si="31"/>
        <v>0.47222222222222199</v>
      </c>
      <c r="AA128" s="1">
        <f t="shared" si="24"/>
        <v>0</v>
      </c>
      <c r="AB128" s="23"/>
      <c r="AC128" s="11">
        <f t="shared" si="25"/>
        <v>209902.3148148148</v>
      </c>
      <c r="AD128" s="11">
        <f t="shared" si="26"/>
        <v>-27473.987268518482</v>
      </c>
      <c r="AE128" s="11">
        <f t="shared" si="27"/>
        <v>35320.97520412608</v>
      </c>
      <c r="AF128" s="11">
        <f t="shared" si="28"/>
        <v>30275.121603536638</v>
      </c>
    </row>
    <row r="129" spans="11:32" x14ac:dyDescent="0.35">
      <c r="K129" s="10"/>
      <c r="L129" s="11">
        <f t="shared" si="16"/>
        <v>3577.0833333333353</v>
      </c>
      <c r="M129" s="11">
        <f t="shared" si="17"/>
        <v>7.9166666666666661</v>
      </c>
      <c r="N129" s="11">
        <f t="shared" si="19"/>
        <v>157.16336934374999</v>
      </c>
      <c r="O129" s="11">
        <f t="shared" si="20"/>
        <v>41328.655146193581</v>
      </c>
      <c r="P129" s="11">
        <f t="shared" si="21"/>
        <v>1</v>
      </c>
      <c r="Q129" s="11">
        <f t="shared" si="22"/>
        <v>41328.655146193581</v>
      </c>
      <c r="R129" s="11">
        <f t="shared" si="29"/>
        <v>994260.59871387528</v>
      </c>
      <c r="S129" s="11">
        <f t="shared" si="23"/>
        <v>0</v>
      </c>
      <c r="T129" s="11">
        <f t="shared" si="18"/>
        <v>0</v>
      </c>
      <c r="U129" s="11">
        <f t="shared" si="30"/>
        <v>100917.0720117888</v>
      </c>
      <c r="V129" s="1" t="s">
        <v>32</v>
      </c>
      <c r="W129" s="1">
        <v>126</v>
      </c>
      <c r="X129" s="1">
        <v>126</v>
      </c>
      <c r="Y129" s="2">
        <v>26.8</v>
      </c>
      <c r="Z129" s="11">
        <f t="shared" si="31"/>
        <v>0.45833333333333343</v>
      </c>
      <c r="AA129" s="1">
        <f t="shared" si="24"/>
        <v>0</v>
      </c>
      <c r="AB129" s="23"/>
      <c r="AC129" s="11">
        <f t="shared" si="25"/>
        <v>237376.30208333328</v>
      </c>
      <c r="AD129" s="11">
        <f t="shared" si="26"/>
        <v>-25644.531250000087</v>
      </c>
      <c r="AE129" s="11">
        <f t="shared" si="27"/>
        <v>35320.97520412608</v>
      </c>
      <c r="AF129" s="11">
        <f t="shared" si="28"/>
        <v>30275.121603536638</v>
      </c>
    </row>
    <row r="130" spans="11:32" x14ac:dyDescent="0.35">
      <c r="K130" s="10"/>
      <c r="L130" s="11">
        <f t="shared" si="16"/>
        <v>3577.0833333333317</v>
      </c>
      <c r="M130" s="11">
        <f t="shared" si="17"/>
        <v>8.3333333333333339</v>
      </c>
      <c r="N130" s="11">
        <f t="shared" si="19"/>
        <v>174.14223750000005</v>
      </c>
      <c r="O130" s="11">
        <f t="shared" si="20"/>
        <v>43645.338090277764</v>
      </c>
      <c r="P130" s="11">
        <f t="shared" si="21"/>
        <v>1</v>
      </c>
      <c r="Q130" s="11">
        <f t="shared" si="22"/>
        <v>43645.338090277764</v>
      </c>
      <c r="R130" s="11">
        <f t="shared" si="29"/>
        <v>1037905.936804153</v>
      </c>
      <c r="S130" s="11">
        <f t="shared" si="23"/>
        <v>0</v>
      </c>
      <c r="T130" s="11">
        <f t="shared" si="18"/>
        <v>0</v>
      </c>
      <c r="U130" s="11">
        <f t="shared" si="30"/>
        <v>100917.0720117888</v>
      </c>
      <c r="V130" s="1" t="s">
        <v>32</v>
      </c>
      <c r="W130" s="1">
        <v>127</v>
      </c>
      <c r="X130" s="1">
        <v>127</v>
      </c>
      <c r="Y130" s="2">
        <v>28.5</v>
      </c>
      <c r="Z130" s="11">
        <f t="shared" si="31"/>
        <v>0.47222222222222249</v>
      </c>
      <c r="AA130" s="1">
        <f t="shared" si="24"/>
        <v>0</v>
      </c>
      <c r="AB130" s="23"/>
      <c r="AC130" s="11">
        <f t="shared" si="25"/>
        <v>263020.83333333337</v>
      </c>
      <c r="AD130" s="11">
        <f t="shared" si="26"/>
        <v>-25121.412037036964</v>
      </c>
      <c r="AE130" s="11">
        <f t="shared" si="27"/>
        <v>35320.97520412608</v>
      </c>
      <c r="AF130" s="11">
        <f t="shared" si="28"/>
        <v>30275.121603536638</v>
      </c>
    </row>
    <row r="131" spans="11:32" x14ac:dyDescent="0.35">
      <c r="K131" s="10"/>
      <c r="L131" s="11">
        <f t="shared" ref="L131:L194" si="32">C$3*Z132</f>
        <v>3366.6666666666656</v>
      </c>
      <c r="M131" s="11">
        <f t="shared" ref="M131:M194" si="33">Y132/3.6</f>
        <v>8.7222222222222214</v>
      </c>
      <c r="N131" s="11">
        <f t="shared" si="19"/>
        <v>190.77475609499999</v>
      </c>
      <c r="O131" s="11">
        <f t="shared" si="20"/>
        <v>43991.892131865636</v>
      </c>
      <c r="P131" s="11">
        <f t="shared" si="21"/>
        <v>1</v>
      </c>
      <c r="Q131" s="11">
        <f t="shared" si="22"/>
        <v>43991.892131865636</v>
      </c>
      <c r="R131" s="11">
        <f t="shared" si="29"/>
        <v>1081897.8289360187</v>
      </c>
      <c r="S131" s="11">
        <f t="shared" si="23"/>
        <v>0</v>
      </c>
      <c r="T131" s="11">
        <f t="shared" ref="T131:T194" si="34">(IF(S131=1,O131,0))*-1</f>
        <v>0</v>
      </c>
      <c r="U131" s="11">
        <f t="shared" si="30"/>
        <v>100917.0720117888</v>
      </c>
      <c r="V131" s="1" t="s">
        <v>32</v>
      </c>
      <c r="W131" s="1">
        <v>128</v>
      </c>
      <c r="X131" s="1">
        <v>128</v>
      </c>
      <c r="Y131" s="2">
        <v>30</v>
      </c>
      <c r="Z131" s="11">
        <f t="shared" si="31"/>
        <v>0.47222222222222199</v>
      </c>
      <c r="AA131" s="1">
        <f t="shared" si="24"/>
        <v>0</v>
      </c>
      <c r="AB131" s="23"/>
      <c r="AC131" s="11">
        <f t="shared" si="25"/>
        <v>288142.24537037034</v>
      </c>
      <c r="AD131" s="11">
        <f t="shared" si="26"/>
        <v>-20541.927083333314</v>
      </c>
      <c r="AE131" s="11">
        <f t="shared" si="27"/>
        <v>35320.97520412608</v>
      </c>
      <c r="AF131" s="11">
        <f t="shared" si="28"/>
        <v>30275.121603536638</v>
      </c>
    </row>
    <row r="132" spans="11:32" x14ac:dyDescent="0.35">
      <c r="K132" s="10"/>
      <c r="L132" s="11">
        <f t="shared" si="32"/>
        <v>3051.0416666666652</v>
      </c>
      <c r="M132" s="11">
        <f t="shared" si="33"/>
        <v>9.0277777777777768</v>
      </c>
      <c r="N132" s="11">
        <f t="shared" ref="N132:N195" si="35">(0.5*C$4)*C$6*C$8*M132^2</f>
        <v>204.37526484374996</v>
      </c>
      <c r="O132" s="11">
        <f t="shared" ref="O132:O195" si="36">(N132+C$9+L132)*M132</f>
        <v>42806.399381691248</v>
      </c>
      <c r="P132" s="11">
        <f t="shared" ref="P132:P195" si="37">IF(O132&gt;0,1,0)</f>
        <v>1</v>
      </c>
      <c r="Q132" s="11">
        <f t="shared" ref="Q132:Q195" si="38">IF(P132=1,O132,0)</f>
        <v>42806.399381691248</v>
      </c>
      <c r="R132" s="11">
        <f t="shared" si="29"/>
        <v>1124704.2283177101</v>
      </c>
      <c r="S132" s="11">
        <f t="shared" ref="S132:S195" si="39">IF(O132&lt;0,1,0)</f>
        <v>0</v>
      </c>
      <c r="T132" s="11">
        <f t="shared" si="34"/>
        <v>0</v>
      </c>
      <c r="U132" s="11">
        <f t="shared" si="30"/>
        <v>100917.0720117888</v>
      </c>
      <c r="V132" s="1" t="s">
        <v>32</v>
      </c>
      <c r="W132" s="1">
        <v>129</v>
      </c>
      <c r="X132" s="1">
        <v>129</v>
      </c>
      <c r="Y132" s="2">
        <v>31.4</v>
      </c>
      <c r="Z132" s="11">
        <f t="shared" si="31"/>
        <v>0.44444444444444431</v>
      </c>
      <c r="AA132" s="1">
        <f t="shared" ref="AA132:AA195" si="40">IF(Z132&lt;=0,1,0)</f>
        <v>0</v>
      </c>
      <c r="AB132" s="23"/>
      <c r="AC132" s="11">
        <f t="shared" ref="AC132:AC195" si="41">0.5*C$3*M132^2</f>
        <v>308684.17245370365</v>
      </c>
      <c r="AD132" s="11">
        <f t="shared" ref="AD132:AD195" si="42">AC132-AC133</f>
        <v>-13440.364583333489</v>
      </c>
      <c r="AE132" s="11">
        <f t="shared" ref="AE132:AE195" si="43">U132*0.35</f>
        <v>35320.97520412608</v>
      </c>
      <c r="AF132" s="11">
        <f t="shared" ref="AF132:AF195" si="44">U132*0.3</f>
        <v>30275.121603536638</v>
      </c>
    </row>
    <row r="133" spans="11:32" x14ac:dyDescent="0.35">
      <c r="K133" s="10"/>
      <c r="L133" s="11">
        <f t="shared" si="32"/>
        <v>2630.208333333333</v>
      </c>
      <c r="M133" s="11">
        <f t="shared" si="33"/>
        <v>9.2222222222222232</v>
      </c>
      <c r="N133" s="11">
        <f t="shared" si="35"/>
        <v>213.27393318000006</v>
      </c>
      <c r="O133" s="11">
        <f t="shared" si="36"/>
        <v>39929.430346734072</v>
      </c>
      <c r="P133" s="11">
        <f t="shared" si="37"/>
        <v>1</v>
      </c>
      <c r="Q133" s="11">
        <f t="shared" si="38"/>
        <v>39929.430346734072</v>
      </c>
      <c r="R133" s="11">
        <f t="shared" ref="R133:R196" si="45">Q133+R132</f>
        <v>1164633.6586644442</v>
      </c>
      <c r="S133" s="11">
        <f t="shared" si="39"/>
        <v>0</v>
      </c>
      <c r="T133" s="11">
        <f t="shared" si="34"/>
        <v>0</v>
      </c>
      <c r="U133" s="11">
        <f t="shared" ref="U133:U196" si="46">T133+U132</f>
        <v>100917.0720117888</v>
      </c>
      <c r="V133" s="1" t="s">
        <v>32</v>
      </c>
      <c r="W133" s="1">
        <v>130</v>
      </c>
      <c r="X133" s="1">
        <v>130</v>
      </c>
      <c r="Y133" s="2">
        <v>32.5</v>
      </c>
      <c r="Z133" s="11">
        <f t="shared" si="31"/>
        <v>0.40277777777777757</v>
      </c>
      <c r="AA133" s="1">
        <f t="shared" si="40"/>
        <v>0</v>
      </c>
      <c r="AB133" s="23"/>
      <c r="AC133" s="11">
        <f t="shared" si="41"/>
        <v>322124.53703703714</v>
      </c>
      <c r="AD133" s="11">
        <f t="shared" si="42"/>
        <v>-3892.7083333331393</v>
      </c>
      <c r="AE133" s="11">
        <f t="shared" si="43"/>
        <v>35320.97520412608</v>
      </c>
      <c r="AF133" s="11">
        <f t="shared" si="44"/>
        <v>30275.121603536638</v>
      </c>
    </row>
    <row r="134" spans="11:32" x14ac:dyDescent="0.35">
      <c r="K134" s="10"/>
      <c r="L134" s="11">
        <f t="shared" si="32"/>
        <v>1893.7500000000045</v>
      </c>
      <c r="M134" s="11">
        <f t="shared" si="33"/>
        <v>9.2777777777777768</v>
      </c>
      <c r="N134" s="11">
        <f t="shared" si="35"/>
        <v>215.85123829499994</v>
      </c>
      <c r="O134" s="11">
        <f t="shared" si="36"/>
        <v>33361.183988625875</v>
      </c>
      <c r="P134" s="11">
        <f t="shared" si="37"/>
        <v>1</v>
      </c>
      <c r="Q134" s="11">
        <f t="shared" si="38"/>
        <v>33361.183988625875</v>
      </c>
      <c r="R134" s="11">
        <f t="shared" si="45"/>
        <v>1197994.8426530701</v>
      </c>
      <c r="S134" s="11">
        <f t="shared" si="39"/>
        <v>0</v>
      </c>
      <c r="T134" s="11">
        <f t="shared" si="34"/>
        <v>0</v>
      </c>
      <c r="U134" s="11">
        <f t="shared" si="46"/>
        <v>100917.0720117888</v>
      </c>
      <c r="V134" s="1" t="s">
        <v>32</v>
      </c>
      <c r="W134" s="1">
        <v>131</v>
      </c>
      <c r="X134" s="1">
        <v>131</v>
      </c>
      <c r="Y134" s="2">
        <v>33.200000000000003</v>
      </c>
      <c r="Z134" s="11">
        <f t="shared" ref="Z134:Z197" si="47">($Y133-$Y131)/2/3.6</f>
        <v>0.34722222222222221</v>
      </c>
      <c r="AA134" s="1">
        <f t="shared" si="40"/>
        <v>0</v>
      </c>
      <c r="AB134" s="23"/>
      <c r="AC134" s="11">
        <f t="shared" si="41"/>
        <v>326017.24537037028</v>
      </c>
      <c r="AD134" s="11">
        <f t="shared" si="42"/>
        <v>7762.0370370369637</v>
      </c>
      <c r="AE134" s="11">
        <f t="shared" si="43"/>
        <v>35320.97520412608</v>
      </c>
      <c r="AF134" s="11">
        <f t="shared" si="44"/>
        <v>30275.121603536638</v>
      </c>
    </row>
    <row r="135" spans="11:32" x14ac:dyDescent="0.35">
      <c r="K135" s="10"/>
      <c r="L135" s="11">
        <f t="shared" si="32"/>
        <v>946.87499999999852</v>
      </c>
      <c r="M135" s="11">
        <f t="shared" si="33"/>
        <v>9.1666666666666661</v>
      </c>
      <c r="N135" s="11">
        <f t="shared" si="35"/>
        <v>210.71210737499999</v>
      </c>
      <c r="O135" s="11">
        <f t="shared" si="36"/>
        <v>24234.852650937482</v>
      </c>
      <c r="P135" s="11">
        <f t="shared" si="37"/>
        <v>1</v>
      </c>
      <c r="Q135" s="11">
        <f t="shared" si="38"/>
        <v>24234.852650937482</v>
      </c>
      <c r="R135" s="11">
        <f t="shared" si="45"/>
        <v>1222229.6953040075</v>
      </c>
      <c r="S135" s="11">
        <f t="shared" si="39"/>
        <v>0</v>
      </c>
      <c r="T135" s="11">
        <f t="shared" si="34"/>
        <v>0</v>
      </c>
      <c r="U135" s="11">
        <f t="shared" si="46"/>
        <v>100917.0720117888</v>
      </c>
      <c r="V135" s="1" t="s">
        <v>32</v>
      </c>
      <c r="W135" s="1">
        <v>132</v>
      </c>
      <c r="X135" s="1">
        <v>132</v>
      </c>
      <c r="Y135" s="2">
        <v>33.4</v>
      </c>
      <c r="Z135" s="11">
        <f t="shared" si="47"/>
        <v>0.25000000000000061</v>
      </c>
      <c r="AA135" s="1">
        <f t="shared" si="40"/>
        <v>0</v>
      </c>
      <c r="AB135" s="23"/>
      <c r="AC135" s="11">
        <f t="shared" si="41"/>
        <v>318255.20833333331</v>
      </c>
      <c r="AD135" s="11">
        <f t="shared" si="42"/>
        <v>11467.708333333314</v>
      </c>
      <c r="AE135" s="11">
        <f t="shared" si="43"/>
        <v>35320.97520412608</v>
      </c>
      <c r="AF135" s="11">
        <f t="shared" si="44"/>
        <v>30275.121603536638</v>
      </c>
    </row>
    <row r="136" spans="11:32" x14ac:dyDescent="0.35">
      <c r="K136" s="10"/>
      <c r="L136" s="11">
        <f t="shared" si="32"/>
        <v>-210.41666666666964</v>
      </c>
      <c r="M136" s="11">
        <f t="shared" si="33"/>
        <v>9</v>
      </c>
      <c r="N136" s="11">
        <f t="shared" si="35"/>
        <v>203.11950582</v>
      </c>
      <c r="O136" s="11">
        <f t="shared" si="36"/>
        <v>13310.260552379972</v>
      </c>
      <c r="P136" s="11">
        <f t="shared" si="37"/>
        <v>1</v>
      </c>
      <c r="Q136" s="11">
        <f t="shared" si="38"/>
        <v>13310.260552379972</v>
      </c>
      <c r="R136" s="11">
        <f t="shared" si="45"/>
        <v>1235539.9558563875</v>
      </c>
      <c r="S136" s="11">
        <f t="shared" si="39"/>
        <v>0</v>
      </c>
      <c r="T136" s="11">
        <f t="shared" si="34"/>
        <v>0</v>
      </c>
      <c r="U136" s="11">
        <f t="shared" si="46"/>
        <v>100917.0720117888</v>
      </c>
      <c r="V136" s="1" t="s">
        <v>32</v>
      </c>
      <c r="W136" s="1">
        <v>133</v>
      </c>
      <c r="X136" s="1">
        <v>133</v>
      </c>
      <c r="Y136" s="2">
        <v>33</v>
      </c>
      <c r="Z136" s="11">
        <f t="shared" si="47"/>
        <v>0.12499999999999981</v>
      </c>
      <c r="AA136" s="1">
        <f t="shared" si="40"/>
        <v>0</v>
      </c>
      <c r="AB136" s="23"/>
      <c r="AC136" s="11">
        <f t="shared" si="41"/>
        <v>306787.5</v>
      </c>
      <c r="AD136" s="11">
        <f t="shared" si="42"/>
        <v>5654.9479166667443</v>
      </c>
      <c r="AE136" s="11">
        <f t="shared" si="43"/>
        <v>35320.97520412608</v>
      </c>
      <c r="AF136" s="11">
        <f t="shared" si="44"/>
        <v>30275.121603536638</v>
      </c>
    </row>
    <row r="137" spans="11:32" x14ac:dyDescent="0.35">
      <c r="K137" s="10"/>
      <c r="L137" s="11">
        <f t="shared" si="32"/>
        <v>-1052.0833333333335</v>
      </c>
      <c r="M137" s="11">
        <f t="shared" si="33"/>
        <v>8.9166666666666661</v>
      </c>
      <c r="N137" s="11">
        <f t="shared" si="35"/>
        <v>199.37544771374996</v>
      </c>
      <c r="O137" s="11">
        <f t="shared" si="36"/>
        <v>5648.771769892046</v>
      </c>
      <c r="P137" s="11">
        <f t="shared" si="37"/>
        <v>1</v>
      </c>
      <c r="Q137" s="11">
        <f t="shared" si="38"/>
        <v>5648.771769892046</v>
      </c>
      <c r="R137" s="11">
        <f t="shared" si="45"/>
        <v>1241188.7276262795</v>
      </c>
      <c r="S137" s="11">
        <f t="shared" si="39"/>
        <v>0</v>
      </c>
      <c r="T137" s="11">
        <f t="shared" si="34"/>
        <v>0</v>
      </c>
      <c r="U137" s="11">
        <f t="shared" si="46"/>
        <v>100917.0720117888</v>
      </c>
      <c r="V137" s="1" t="s">
        <v>32</v>
      </c>
      <c r="W137" s="1">
        <v>134</v>
      </c>
      <c r="X137" s="1">
        <v>134</v>
      </c>
      <c r="Y137" s="2">
        <v>32.4</v>
      </c>
      <c r="Z137" s="11">
        <f t="shared" si="47"/>
        <v>-2.7777777777778172E-2</v>
      </c>
      <c r="AA137" s="1">
        <f t="shared" si="40"/>
        <v>1</v>
      </c>
      <c r="AB137" s="23"/>
      <c r="AC137" s="11">
        <f t="shared" si="41"/>
        <v>301132.55208333326</v>
      </c>
      <c r="AD137" s="11">
        <f t="shared" si="42"/>
        <v>3740.7407407406718</v>
      </c>
      <c r="AE137" s="11">
        <f t="shared" si="43"/>
        <v>35320.97520412608</v>
      </c>
      <c r="AF137" s="11">
        <f t="shared" si="44"/>
        <v>30275.121603536638</v>
      </c>
    </row>
    <row r="138" spans="11:32" x14ac:dyDescent="0.35">
      <c r="K138" s="10"/>
      <c r="L138" s="11">
        <f t="shared" si="32"/>
        <v>-946.87499999999852</v>
      </c>
      <c r="M138" s="11">
        <f t="shared" si="33"/>
        <v>8.8611111111111107</v>
      </c>
      <c r="N138" s="11">
        <f t="shared" si="35"/>
        <v>196.89875811375001</v>
      </c>
      <c r="O138" s="11">
        <f t="shared" si="36"/>
        <v>6523.8934399524087</v>
      </c>
      <c r="P138" s="11">
        <f t="shared" si="37"/>
        <v>1</v>
      </c>
      <c r="Q138" s="11">
        <f t="shared" si="38"/>
        <v>6523.8934399524087</v>
      </c>
      <c r="R138" s="11">
        <f t="shared" si="45"/>
        <v>1247712.621066232</v>
      </c>
      <c r="S138" s="11">
        <f t="shared" si="39"/>
        <v>0</v>
      </c>
      <c r="T138" s="11">
        <f t="shared" si="34"/>
        <v>0</v>
      </c>
      <c r="U138" s="11">
        <f t="shared" si="46"/>
        <v>100917.0720117888</v>
      </c>
      <c r="V138" s="1" t="s">
        <v>32</v>
      </c>
      <c r="W138" s="1">
        <v>135</v>
      </c>
      <c r="X138" s="1">
        <v>135</v>
      </c>
      <c r="Y138" s="2">
        <v>32.1</v>
      </c>
      <c r="Z138" s="11">
        <f t="shared" si="47"/>
        <v>-0.1388888888888889</v>
      </c>
      <c r="AA138" s="1">
        <f t="shared" si="40"/>
        <v>1</v>
      </c>
      <c r="AB138" s="23"/>
      <c r="AC138" s="11">
        <f t="shared" si="41"/>
        <v>297391.81134259258</v>
      </c>
      <c r="AD138" s="11">
        <f t="shared" si="42"/>
        <v>0</v>
      </c>
      <c r="AE138" s="11">
        <f t="shared" si="43"/>
        <v>35320.97520412608</v>
      </c>
      <c r="AF138" s="11">
        <f t="shared" si="44"/>
        <v>30275.121603536638</v>
      </c>
    </row>
    <row r="139" spans="11:32" x14ac:dyDescent="0.35">
      <c r="K139" s="10"/>
      <c r="L139" s="11">
        <f t="shared" si="32"/>
        <v>-526.04166666666674</v>
      </c>
      <c r="M139" s="11">
        <f t="shared" si="33"/>
        <v>8.8611111111111107</v>
      </c>
      <c r="N139" s="11">
        <f t="shared" si="35"/>
        <v>196.89875811375001</v>
      </c>
      <c r="O139" s="11">
        <f t="shared" si="36"/>
        <v>10252.94436587832</v>
      </c>
      <c r="P139" s="11">
        <f t="shared" si="37"/>
        <v>1</v>
      </c>
      <c r="Q139" s="11">
        <f t="shared" si="38"/>
        <v>10252.94436587832</v>
      </c>
      <c r="R139" s="11">
        <f t="shared" si="45"/>
        <v>1257965.5654321103</v>
      </c>
      <c r="S139" s="11">
        <f t="shared" si="39"/>
        <v>0</v>
      </c>
      <c r="T139" s="11">
        <f t="shared" si="34"/>
        <v>0</v>
      </c>
      <c r="U139" s="11">
        <f t="shared" si="46"/>
        <v>100917.0720117888</v>
      </c>
      <c r="V139" s="1" t="s">
        <v>32</v>
      </c>
      <c r="W139" s="1">
        <v>136</v>
      </c>
      <c r="X139" s="1">
        <v>136</v>
      </c>
      <c r="Y139" s="2">
        <v>31.9</v>
      </c>
      <c r="Z139" s="11">
        <f t="shared" si="47"/>
        <v>-0.12499999999999981</v>
      </c>
      <c r="AA139" s="1">
        <f t="shared" si="40"/>
        <v>1</v>
      </c>
      <c r="AB139" s="23"/>
      <c r="AC139" s="11">
        <f t="shared" si="41"/>
        <v>297391.81134259258</v>
      </c>
      <c r="AD139" s="11">
        <f t="shared" si="42"/>
        <v>-5619.8784722222481</v>
      </c>
      <c r="AE139" s="11">
        <f t="shared" si="43"/>
        <v>35320.97520412608</v>
      </c>
      <c r="AF139" s="11">
        <f t="shared" si="44"/>
        <v>30275.121603536638</v>
      </c>
    </row>
    <row r="140" spans="11:32" x14ac:dyDescent="0.35">
      <c r="K140" s="10"/>
      <c r="L140" s="11">
        <f t="shared" si="32"/>
        <v>-210.41666666666964</v>
      </c>
      <c r="M140" s="11">
        <f t="shared" si="33"/>
        <v>8.9444444444444446</v>
      </c>
      <c r="N140" s="11">
        <f t="shared" si="35"/>
        <v>200.619597255</v>
      </c>
      <c r="O140" s="11">
        <f t="shared" si="36"/>
        <v>13205.738156928954</v>
      </c>
      <c r="P140" s="11">
        <f t="shared" si="37"/>
        <v>1</v>
      </c>
      <c r="Q140" s="11">
        <f t="shared" si="38"/>
        <v>13205.738156928954</v>
      </c>
      <c r="R140" s="11">
        <f t="shared" si="45"/>
        <v>1271171.3035890392</v>
      </c>
      <c r="S140" s="11">
        <f t="shared" si="39"/>
        <v>0</v>
      </c>
      <c r="T140" s="11">
        <f t="shared" si="34"/>
        <v>0</v>
      </c>
      <c r="U140" s="11">
        <f t="shared" si="46"/>
        <v>100917.0720117888</v>
      </c>
      <c r="V140" s="1" t="s">
        <v>32</v>
      </c>
      <c r="W140" s="1">
        <v>137</v>
      </c>
      <c r="X140" s="1">
        <v>137</v>
      </c>
      <c r="Y140" s="2">
        <v>31.9</v>
      </c>
      <c r="Z140" s="11">
        <f t="shared" si="47"/>
        <v>-6.9444444444444448E-2</v>
      </c>
      <c r="AA140" s="1">
        <f t="shared" si="40"/>
        <v>1</v>
      </c>
      <c r="AB140" s="23"/>
      <c r="AC140" s="11">
        <f t="shared" si="41"/>
        <v>303011.68981481483</v>
      </c>
      <c r="AD140" s="11">
        <f t="shared" si="42"/>
        <v>-13317.621527777694</v>
      </c>
      <c r="AE140" s="11">
        <f t="shared" si="43"/>
        <v>35320.97520412608</v>
      </c>
      <c r="AF140" s="11">
        <f t="shared" si="44"/>
        <v>30275.121603536638</v>
      </c>
    </row>
    <row r="141" spans="11:32" x14ac:dyDescent="0.35">
      <c r="K141" s="10"/>
      <c r="L141" s="11">
        <f t="shared" si="32"/>
        <v>315.62500000000449</v>
      </c>
      <c r="M141" s="11">
        <f t="shared" si="33"/>
        <v>9.1388888888888875</v>
      </c>
      <c r="N141" s="11">
        <f t="shared" si="35"/>
        <v>209.43699921374997</v>
      </c>
      <c r="O141" s="11">
        <f t="shared" si="36"/>
        <v>18380.837020592364</v>
      </c>
      <c r="P141" s="11">
        <f t="shared" si="37"/>
        <v>1</v>
      </c>
      <c r="Q141" s="11">
        <f t="shared" si="38"/>
        <v>18380.837020592364</v>
      </c>
      <c r="R141" s="11">
        <f t="shared" si="45"/>
        <v>1289552.1406096315</v>
      </c>
      <c r="S141" s="11">
        <f t="shared" si="39"/>
        <v>0</v>
      </c>
      <c r="T141" s="11">
        <f t="shared" si="34"/>
        <v>0</v>
      </c>
      <c r="U141" s="11">
        <f t="shared" si="46"/>
        <v>100917.0720117888</v>
      </c>
      <c r="V141" s="1" t="s">
        <v>32</v>
      </c>
      <c r="W141" s="1">
        <v>138</v>
      </c>
      <c r="X141" s="1">
        <v>138</v>
      </c>
      <c r="Y141" s="2">
        <v>32.200000000000003</v>
      </c>
      <c r="Z141" s="11">
        <f t="shared" si="47"/>
        <v>-2.7777777777778172E-2</v>
      </c>
      <c r="AA141" s="1">
        <f t="shared" si="40"/>
        <v>1</v>
      </c>
      <c r="AB141" s="23"/>
      <c r="AC141" s="11">
        <f t="shared" si="41"/>
        <v>316329.31134259253</v>
      </c>
      <c r="AD141" s="11">
        <f t="shared" si="42"/>
        <v>-15570.833333333489</v>
      </c>
      <c r="AE141" s="11">
        <f t="shared" si="43"/>
        <v>35320.97520412608</v>
      </c>
      <c r="AF141" s="11">
        <f t="shared" si="44"/>
        <v>30275.121603536638</v>
      </c>
    </row>
    <row r="142" spans="11:32" x14ac:dyDescent="0.35">
      <c r="K142" s="10"/>
      <c r="L142" s="11">
        <f t="shared" si="32"/>
        <v>1052.0833333333335</v>
      </c>
      <c r="M142" s="11">
        <f t="shared" si="33"/>
        <v>9.3611111111111125</v>
      </c>
      <c r="N142" s="11">
        <f t="shared" si="35"/>
        <v>219.74621967375006</v>
      </c>
      <c r="O142" s="11">
        <f t="shared" si="36"/>
        <v>25818.361510094095</v>
      </c>
      <c r="P142" s="11">
        <f t="shared" si="37"/>
        <v>1</v>
      </c>
      <c r="Q142" s="11">
        <f t="shared" si="38"/>
        <v>25818.361510094095</v>
      </c>
      <c r="R142" s="11">
        <f t="shared" si="45"/>
        <v>1315370.5021197256</v>
      </c>
      <c r="S142" s="11">
        <f t="shared" si="39"/>
        <v>0</v>
      </c>
      <c r="T142" s="11">
        <f t="shared" si="34"/>
        <v>0</v>
      </c>
      <c r="U142" s="11">
        <f t="shared" si="46"/>
        <v>100917.0720117888</v>
      </c>
      <c r="V142" s="1" t="s">
        <v>32</v>
      </c>
      <c r="W142" s="1">
        <v>139</v>
      </c>
      <c r="X142" s="1">
        <v>139</v>
      </c>
      <c r="Y142" s="2">
        <v>32.9</v>
      </c>
      <c r="Z142" s="11">
        <f t="shared" si="47"/>
        <v>4.1666666666667261E-2</v>
      </c>
      <c r="AA142" s="1">
        <f t="shared" si="40"/>
        <v>0</v>
      </c>
      <c r="AB142" s="23"/>
      <c r="AC142" s="11">
        <f t="shared" si="41"/>
        <v>331900.14467592601</v>
      </c>
      <c r="AD142" s="11">
        <f t="shared" si="42"/>
        <v>-17964.32291666657</v>
      </c>
      <c r="AE142" s="11">
        <f t="shared" si="43"/>
        <v>35320.97520412608</v>
      </c>
      <c r="AF142" s="11">
        <f t="shared" si="44"/>
        <v>30275.121603536638</v>
      </c>
    </row>
    <row r="143" spans="11:32" x14ac:dyDescent="0.35">
      <c r="K143" s="10"/>
      <c r="L143" s="11">
        <f t="shared" si="32"/>
        <v>1578.1249999999998</v>
      </c>
      <c r="M143" s="11">
        <f t="shared" si="33"/>
        <v>9.6111111111111107</v>
      </c>
      <c r="N143" s="11">
        <f t="shared" si="35"/>
        <v>231.64013449500001</v>
      </c>
      <c r="O143" s="11">
        <f t="shared" si="36"/>
        <v>31678.031292646385</v>
      </c>
      <c r="P143" s="11">
        <f t="shared" si="37"/>
        <v>1</v>
      </c>
      <c r="Q143" s="11">
        <f t="shared" si="38"/>
        <v>31678.031292646385</v>
      </c>
      <c r="R143" s="11">
        <f t="shared" si="45"/>
        <v>1347048.533412372</v>
      </c>
      <c r="S143" s="11">
        <f t="shared" si="39"/>
        <v>0</v>
      </c>
      <c r="T143" s="11">
        <f t="shared" si="34"/>
        <v>0</v>
      </c>
      <c r="U143" s="11">
        <f t="shared" si="46"/>
        <v>100917.0720117888</v>
      </c>
      <c r="V143" s="1" t="s">
        <v>32</v>
      </c>
      <c r="W143" s="1">
        <v>140</v>
      </c>
      <c r="X143" s="1">
        <v>140</v>
      </c>
      <c r="Y143" s="2">
        <v>33.700000000000003</v>
      </c>
      <c r="Z143" s="11">
        <f t="shared" si="47"/>
        <v>0.1388888888888889</v>
      </c>
      <c r="AA143" s="1">
        <f t="shared" si="40"/>
        <v>0</v>
      </c>
      <c r="AB143" s="23"/>
      <c r="AC143" s="11">
        <f t="shared" si="41"/>
        <v>349864.46759259258</v>
      </c>
      <c r="AD143" s="11">
        <f t="shared" si="42"/>
        <v>-20515.625</v>
      </c>
      <c r="AE143" s="11">
        <f t="shared" si="43"/>
        <v>35320.97520412608</v>
      </c>
      <c r="AF143" s="11">
        <f t="shared" si="44"/>
        <v>30275.121603536638</v>
      </c>
    </row>
    <row r="144" spans="11:32" x14ac:dyDescent="0.35">
      <c r="K144" s="10"/>
      <c r="L144" s="11">
        <f t="shared" si="32"/>
        <v>1788.5416666666695</v>
      </c>
      <c r="M144" s="11">
        <f t="shared" si="33"/>
        <v>9.8888888888888893</v>
      </c>
      <c r="N144" s="11">
        <f t="shared" si="35"/>
        <v>245.22322902000002</v>
      </c>
      <c r="O144" s="11">
        <f t="shared" si="36"/>
        <v>34808.690079568179</v>
      </c>
      <c r="P144" s="11">
        <f t="shared" si="37"/>
        <v>1</v>
      </c>
      <c r="Q144" s="11">
        <f t="shared" si="38"/>
        <v>34808.690079568179</v>
      </c>
      <c r="R144" s="11">
        <f t="shared" si="45"/>
        <v>1381857.2234919402</v>
      </c>
      <c r="S144" s="11">
        <f t="shared" si="39"/>
        <v>0</v>
      </c>
      <c r="T144" s="11">
        <f t="shared" si="34"/>
        <v>0</v>
      </c>
      <c r="U144" s="11">
        <f t="shared" si="46"/>
        <v>100917.0720117888</v>
      </c>
      <c r="V144" s="1" t="s">
        <v>32</v>
      </c>
      <c r="W144" s="1">
        <v>141</v>
      </c>
      <c r="X144" s="1">
        <v>141</v>
      </c>
      <c r="Y144" s="2">
        <v>34.6</v>
      </c>
      <c r="Z144" s="11">
        <f t="shared" si="47"/>
        <v>0.20833333333333331</v>
      </c>
      <c r="AA144" s="1">
        <f t="shared" si="40"/>
        <v>0</v>
      </c>
      <c r="AB144" s="23"/>
      <c r="AC144" s="11">
        <f t="shared" si="41"/>
        <v>370380.09259259258</v>
      </c>
      <c r="AD144" s="11">
        <f t="shared" si="42"/>
        <v>-21100.11574074073</v>
      </c>
      <c r="AE144" s="11">
        <f t="shared" si="43"/>
        <v>35320.97520412608</v>
      </c>
      <c r="AF144" s="11">
        <f t="shared" si="44"/>
        <v>30275.121603536638</v>
      </c>
    </row>
    <row r="145" spans="11:32" x14ac:dyDescent="0.35">
      <c r="K145" s="10"/>
      <c r="L145" s="11">
        <f t="shared" si="32"/>
        <v>1998.9583333333317</v>
      </c>
      <c r="M145" s="11">
        <f t="shared" si="33"/>
        <v>10.166666666666666</v>
      </c>
      <c r="N145" s="11">
        <f t="shared" si="35"/>
        <v>259.19330629499996</v>
      </c>
      <c r="O145" s="11">
        <f t="shared" si="36"/>
        <v>38067.727502888032</v>
      </c>
      <c r="P145" s="11">
        <f t="shared" si="37"/>
        <v>1</v>
      </c>
      <c r="Q145" s="11">
        <f t="shared" si="38"/>
        <v>38067.727502888032</v>
      </c>
      <c r="R145" s="11">
        <f t="shared" si="45"/>
        <v>1419924.9509948283</v>
      </c>
      <c r="S145" s="11">
        <f t="shared" si="39"/>
        <v>0</v>
      </c>
      <c r="T145" s="11">
        <f t="shared" si="34"/>
        <v>0</v>
      </c>
      <c r="U145" s="11">
        <f t="shared" si="46"/>
        <v>100917.0720117888</v>
      </c>
      <c r="V145" s="1" t="s">
        <v>32</v>
      </c>
      <c r="W145" s="1">
        <v>142</v>
      </c>
      <c r="X145" s="1">
        <v>142</v>
      </c>
      <c r="Y145" s="2">
        <v>35.6</v>
      </c>
      <c r="Z145" s="11">
        <f t="shared" si="47"/>
        <v>0.23611111111111149</v>
      </c>
      <c r="AA145" s="1">
        <f t="shared" si="40"/>
        <v>0</v>
      </c>
      <c r="AB145" s="23"/>
      <c r="AC145" s="11">
        <f t="shared" si="41"/>
        <v>391480.20833333331</v>
      </c>
      <c r="AD145" s="11">
        <f t="shared" si="42"/>
        <v>-19489.843749999942</v>
      </c>
      <c r="AE145" s="11">
        <f t="shared" si="43"/>
        <v>35320.97520412608</v>
      </c>
      <c r="AF145" s="11">
        <f t="shared" si="44"/>
        <v>30275.121603536638</v>
      </c>
    </row>
    <row r="146" spans="11:32" x14ac:dyDescent="0.35">
      <c r="K146" s="10"/>
      <c r="L146" s="11">
        <f t="shared" si="32"/>
        <v>2104.166666666667</v>
      </c>
      <c r="M146" s="11">
        <f t="shared" si="33"/>
        <v>10.416666666666666</v>
      </c>
      <c r="N146" s="11">
        <f t="shared" si="35"/>
        <v>272.09724609374996</v>
      </c>
      <c r="O146" s="11">
        <f t="shared" si="36"/>
        <v>40234.155341254336</v>
      </c>
      <c r="P146" s="11">
        <f t="shared" si="37"/>
        <v>1</v>
      </c>
      <c r="Q146" s="11">
        <f t="shared" si="38"/>
        <v>40234.155341254336</v>
      </c>
      <c r="R146" s="11">
        <f t="shared" si="45"/>
        <v>1460159.1063360826</v>
      </c>
      <c r="S146" s="11">
        <f t="shared" si="39"/>
        <v>0</v>
      </c>
      <c r="T146" s="11">
        <f t="shared" si="34"/>
        <v>0</v>
      </c>
      <c r="U146" s="11">
        <f t="shared" si="46"/>
        <v>100917.0720117888</v>
      </c>
      <c r="V146" s="1" t="s">
        <v>32</v>
      </c>
      <c r="W146" s="1">
        <v>143</v>
      </c>
      <c r="X146" s="1">
        <v>143</v>
      </c>
      <c r="Y146" s="2">
        <v>36.6</v>
      </c>
      <c r="Z146" s="11">
        <f t="shared" si="47"/>
        <v>0.26388888888888867</v>
      </c>
      <c r="AA146" s="1">
        <f t="shared" si="40"/>
        <v>0</v>
      </c>
      <c r="AB146" s="23"/>
      <c r="AC146" s="11">
        <f t="shared" si="41"/>
        <v>410970.05208333326</v>
      </c>
      <c r="AD146" s="11">
        <f t="shared" si="42"/>
        <v>-19963.281250000058</v>
      </c>
      <c r="AE146" s="11">
        <f t="shared" si="43"/>
        <v>35320.97520412608</v>
      </c>
      <c r="AF146" s="11">
        <f t="shared" si="44"/>
        <v>30275.121603536638</v>
      </c>
    </row>
    <row r="147" spans="11:32" x14ac:dyDescent="0.35">
      <c r="K147" s="10"/>
      <c r="L147" s="11">
        <f t="shared" si="32"/>
        <v>1998.9583333333317</v>
      </c>
      <c r="M147" s="11">
        <f t="shared" si="33"/>
        <v>10.666666666666666</v>
      </c>
      <c r="N147" s="11">
        <f t="shared" si="35"/>
        <v>285.31464191999999</v>
      </c>
      <c r="O147" s="11">
        <f t="shared" si="36"/>
        <v>40218.538402702201</v>
      </c>
      <c r="P147" s="11">
        <f t="shared" si="37"/>
        <v>1</v>
      </c>
      <c r="Q147" s="11">
        <f t="shared" si="38"/>
        <v>40218.538402702201</v>
      </c>
      <c r="R147" s="11">
        <f t="shared" si="45"/>
        <v>1500377.6447387848</v>
      </c>
      <c r="S147" s="11">
        <f t="shared" si="39"/>
        <v>0</v>
      </c>
      <c r="T147" s="11">
        <f t="shared" si="34"/>
        <v>0</v>
      </c>
      <c r="U147" s="11">
        <f t="shared" si="46"/>
        <v>100917.0720117888</v>
      </c>
      <c r="V147" s="1" t="s">
        <v>32</v>
      </c>
      <c r="W147" s="1">
        <v>144</v>
      </c>
      <c r="X147" s="1">
        <v>144</v>
      </c>
      <c r="Y147" s="2">
        <v>37.5</v>
      </c>
      <c r="Z147" s="11">
        <f t="shared" si="47"/>
        <v>0.27777777777777779</v>
      </c>
      <c r="AA147" s="1">
        <f t="shared" si="40"/>
        <v>0</v>
      </c>
      <c r="AB147" s="23"/>
      <c r="AC147" s="11">
        <f t="shared" si="41"/>
        <v>430933.33333333331</v>
      </c>
      <c r="AD147" s="11">
        <f t="shared" si="42"/>
        <v>-20436.71875</v>
      </c>
      <c r="AE147" s="11">
        <f t="shared" si="43"/>
        <v>35320.97520412608</v>
      </c>
      <c r="AF147" s="11">
        <f t="shared" si="44"/>
        <v>30275.121603536638</v>
      </c>
    </row>
    <row r="148" spans="11:32" x14ac:dyDescent="0.35">
      <c r="K148" s="10"/>
      <c r="L148" s="11">
        <f t="shared" si="32"/>
        <v>1893.749999999997</v>
      </c>
      <c r="M148" s="11">
        <f t="shared" si="33"/>
        <v>10.916666666666666</v>
      </c>
      <c r="N148" s="11">
        <f t="shared" si="35"/>
        <v>298.84549377374998</v>
      </c>
      <c r="O148" s="11">
        <f t="shared" si="36"/>
        <v>40160.347890363402</v>
      </c>
      <c r="P148" s="11">
        <f t="shared" si="37"/>
        <v>1</v>
      </c>
      <c r="Q148" s="11">
        <f t="shared" si="38"/>
        <v>40160.347890363402</v>
      </c>
      <c r="R148" s="11">
        <f t="shared" si="45"/>
        <v>1540537.9926291481</v>
      </c>
      <c r="S148" s="11">
        <f t="shared" si="39"/>
        <v>0</v>
      </c>
      <c r="T148" s="11">
        <f t="shared" si="34"/>
        <v>0</v>
      </c>
      <c r="U148" s="11">
        <f t="shared" si="46"/>
        <v>100917.0720117888</v>
      </c>
      <c r="V148" s="1" t="s">
        <v>32</v>
      </c>
      <c r="W148" s="1">
        <v>145</v>
      </c>
      <c r="X148" s="1">
        <v>145</v>
      </c>
      <c r="Y148" s="2">
        <v>38.4</v>
      </c>
      <c r="Z148" s="11">
        <f t="shared" si="47"/>
        <v>0.26388888888888867</v>
      </c>
      <c r="AA148" s="1">
        <f t="shared" si="40"/>
        <v>0</v>
      </c>
      <c r="AB148" s="23"/>
      <c r="AC148" s="11">
        <f t="shared" si="41"/>
        <v>451370.05208333331</v>
      </c>
      <c r="AD148" s="11">
        <f t="shared" si="42"/>
        <v>-16222.54050925927</v>
      </c>
      <c r="AE148" s="11">
        <f t="shared" si="43"/>
        <v>35320.97520412608</v>
      </c>
      <c r="AF148" s="11">
        <f t="shared" si="44"/>
        <v>30275.121603536638</v>
      </c>
    </row>
    <row r="149" spans="11:32" x14ac:dyDescent="0.35">
      <c r="K149" s="10"/>
      <c r="L149" s="11">
        <f t="shared" si="32"/>
        <v>1893.749999999997</v>
      </c>
      <c r="M149" s="11">
        <f t="shared" si="33"/>
        <v>11.111111111111111</v>
      </c>
      <c r="N149" s="11">
        <f t="shared" si="35"/>
        <v>309.58620000000002</v>
      </c>
      <c r="O149" s="11">
        <f t="shared" si="36"/>
        <v>40995.0133333333</v>
      </c>
      <c r="P149" s="11">
        <f t="shared" si="37"/>
        <v>1</v>
      </c>
      <c r="Q149" s="11">
        <f t="shared" si="38"/>
        <v>40995.0133333333</v>
      </c>
      <c r="R149" s="11">
        <f t="shared" si="45"/>
        <v>1581533.0059624813</v>
      </c>
      <c r="S149" s="11">
        <f t="shared" si="39"/>
        <v>0</v>
      </c>
      <c r="T149" s="11">
        <f t="shared" si="34"/>
        <v>0</v>
      </c>
      <c r="U149" s="11">
        <f t="shared" si="46"/>
        <v>100917.0720117888</v>
      </c>
      <c r="V149" s="1" t="s">
        <v>32</v>
      </c>
      <c r="W149" s="1">
        <v>146</v>
      </c>
      <c r="X149" s="1">
        <v>146</v>
      </c>
      <c r="Y149" s="2">
        <v>39.299999999999997</v>
      </c>
      <c r="Z149" s="11">
        <f t="shared" si="47"/>
        <v>0.24999999999999961</v>
      </c>
      <c r="AA149" s="1">
        <f t="shared" si="40"/>
        <v>0</v>
      </c>
      <c r="AB149" s="23"/>
      <c r="AC149" s="11">
        <f t="shared" si="41"/>
        <v>467592.59259259258</v>
      </c>
      <c r="AD149" s="11">
        <f t="shared" si="42"/>
        <v>-14132.986111111182</v>
      </c>
      <c r="AE149" s="11">
        <f t="shared" si="43"/>
        <v>35320.97520412608</v>
      </c>
      <c r="AF149" s="11">
        <f t="shared" si="44"/>
        <v>30275.121603536638</v>
      </c>
    </row>
    <row r="150" spans="11:32" x14ac:dyDescent="0.35">
      <c r="K150" s="10"/>
      <c r="L150" s="11">
        <f t="shared" si="32"/>
        <v>1683.3333333333346</v>
      </c>
      <c r="M150" s="11">
        <f t="shared" si="33"/>
        <v>11.277777777777779</v>
      </c>
      <c r="N150" s="11">
        <f t="shared" si="35"/>
        <v>318.94344289500009</v>
      </c>
      <c r="O150" s="11">
        <f t="shared" si="36"/>
        <v>39342.435031908448</v>
      </c>
      <c r="P150" s="11">
        <f t="shared" si="37"/>
        <v>1</v>
      </c>
      <c r="Q150" s="11">
        <f t="shared" si="38"/>
        <v>39342.435031908448</v>
      </c>
      <c r="R150" s="11">
        <f t="shared" si="45"/>
        <v>1620875.4409943898</v>
      </c>
      <c r="S150" s="11">
        <f t="shared" si="39"/>
        <v>0</v>
      </c>
      <c r="T150" s="11">
        <f t="shared" si="34"/>
        <v>0</v>
      </c>
      <c r="U150" s="11">
        <f t="shared" si="46"/>
        <v>100917.0720117888</v>
      </c>
      <c r="V150" s="1" t="s">
        <v>32</v>
      </c>
      <c r="W150" s="1">
        <v>147</v>
      </c>
      <c r="X150" s="1">
        <v>147</v>
      </c>
      <c r="Y150" s="2">
        <v>40</v>
      </c>
      <c r="Z150" s="11">
        <f t="shared" si="47"/>
        <v>0.24999999999999961</v>
      </c>
      <c r="AA150" s="1">
        <f t="shared" si="40"/>
        <v>0</v>
      </c>
      <c r="AB150" s="23"/>
      <c r="AC150" s="11">
        <f t="shared" si="41"/>
        <v>481725.57870370377</v>
      </c>
      <c r="AD150" s="11">
        <f t="shared" si="42"/>
        <v>-11938.223379629548</v>
      </c>
      <c r="AE150" s="11">
        <f t="shared" si="43"/>
        <v>35320.97520412608</v>
      </c>
      <c r="AF150" s="11">
        <f t="shared" si="44"/>
        <v>30275.121603536638</v>
      </c>
    </row>
    <row r="151" spans="11:32" x14ac:dyDescent="0.35">
      <c r="K151" s="10"/>
      <c r="L151" s="11">
        <f t="shared" si="32"/>
        <v>1367.7083333333378</v>
      </c>
      <c r="M151" s="11">
        <f t="shared" si="33"/>
        <v>11.416666666666666</v>
      </c>
      <c r="N151" s="11">
        <f t="shared" si="35"/>
        <v>326.84756556374998</v>
      </c>
      <c r="O151" s="11">
        <f t="shared" si="36"/>
        <v>36313.80109574175</v>
      </c>
      <c r="P151" s="11">
        <f t="shared" si="37"/>
        <v>1</v>
      </c>
      <c r="Q151" s="11">
        <f t="shared" si="38"/>
        <v>36313.80109574175</v>
      </c>
      <c r="R151" s="11">
        <f t="shared" si="45"/>
        <v>1657189.2420901316</v>
      </c>
      <c r="S151" s="11">
        <f t="shared" si="39"/>
        <v>0</v>
      </c>
      <c r="T151" s="11">
        <f t="shared" si="34"/>
        <v>0</v>
      </c>
      <c r="U151" s="11">
        <f t="shared" si="46"/>
        <v>100917.0720117888</v>
      </c>
      <c r="V151" s="1" t="s">
        <v>32</v>
      </c>
      <c r="W151" s="1">
        <v>148</v>
      </c>
      <c r="X151" s="1">
        <v>148</v>
      </c>
      <c r="Y151" s="2">
        <v>40.6</v>
      </c>
      <c r="Z151" s="11">
        <f t="shared" si="47"/>
        <v>0.2222222222222224</v>
      </c>
      <c r="AA151" s="1">
        <f t="shared" si="40"/>
        <v>0</v>
      </c>
      <c r="AB151" s="23"/>
      <c r="AC151" s="11">
        <f t="shared" si="41"/>
        <v>493663.80208333331</v>
      </c>
      <c r="AD151" s="11">
        <f t="shared" si="42"/>
        <v>-7233.0729166666861</v>
      </c>
      <c r="AE151" s="11">
        <f t="shared" si="43"/>
        <v>35320.97520412608</v>
      </c>
      <c r="AF151" s="11">
        <f t="shared" si="44"/>
        <v>30275.121603536638</v>
      </c>
    </row>
    <row r="152" spans="11:32" x14ac:dyDescent="0.35">
      <c r="K152" s="10"/>
      <c r="L152" s="11">
        <f t="shared" si="32"/>
        <v>1157.2916666666683</v>
      </c>
      <c r="M152" s="11">
        <f t="shared" si="33"/>
        <v>11.5</v>
      </c>
      <c r="N152" s="11">
        <f t="shared" si="35"/>
        <v>331.63647709500003</v>
      </c>
      <c r="O152" s="11">
        <f t="shared" si="36"/>
        <v>34214.146153259186</v>
      </c>
      <c r="P152" s="11">
        <f t="shared" si="37"/>
        <v>1</v>
      </c>
      <c r="Q152" s="11">
        <f t="shared" si="38"/>
        <v>34214.146153259186</v>
      </c>
      <c r="R152" s="11">
        <f t="shared" si="45"/>
        <v>1691403.3882433907</v>
      </c>
      <c r="S152" s="11">
        <f t="shared" si="39"/>
        <v>0</v>
      </c>
      <c r="T152" s="11">
        <f t="shared" si="34"/>
        <v>0</v>
      </c>
      <c r="U152" s="11">
        <f t="shared" si="46"/>
        <v>100917.0720117888</v>
      </c>
      <c r="V152" s="1" t="s">
        <v>32</v>
      </c>
      <c r="W152" s="1">
        <v>149</v>
      </c>
      <c r="X152" s="1">
        <v>149</v>
      </c>
      <c r="Y152" s="2">
        <v>41.1</v>
      </c>
      <c r="Z152" s="11">
        <f t="shared" si="47"/>
        <v>0.18055555555555614</v>
      </c>
      <c r="AA152" s="1">
        <f t="shared" si="40"/>
        <v>0</v>
      </c>
      <c r="AB152" s="23"/>
      <c r="AC152" s="11">
        <f t="shared" si="41"/>
        <v>500896.875</v>
      </c>
      <c r="AD152" s="11">
        <f t="shared" si="42"/>
        <v>-4851.273148148146</v>
      </c>
      <c r="AE152" s="11">
        <f t="shared" si="43"/>
        <v>35320.97520412608</v>
      </c>
      <c r="AF152" s="11">
        <f t="shared" si="44"/>
        <v>30275.121603536638</v>
      </c>
    </row>
    <row r="153" spans="11:32" x14ac:dyDescent="0.35">
      <c r="K153" s="10"/>
      <c r="L153" s="11">
        <f t="shared" si="32"/>
        <v>841.66666666666367</v>
      </c>
      <c r="M153" s="11">
        <f t="shared" si="33"/>
        <v>11.555555555555555</v>
      </c>
      <c r="N153" s="11">
        <f t="shared" si="35"/>
        <v>334.84843391999999</v>
      </c>
      <c r="O153" s="11">
        <f t="shared" si="36"/>
        <v>30769.325606779221</v>
      </c>
      <c r="P153" s="11">
        <f t="shared" si="37"/>
        <v>1</v>
      </c>
      <c r="Q153" s="11">
        <f t="shared" si="38"/>
        <v>30769.325606779221</v>
      </c>
      <c r="R153" s="11">
        <f t="shared" si="45"/>
        <v>1722172.7138501699</v>
      </c>
      <c r="S153" s="11">
        <f t="shared" si="39"/>
        <v>0</v>
      </c>
      <c r="T153" s="11">
        <f t="shared" si="34"/>
        <v>0</v>
      </c>
      <c r="U153" s="11">
        <f t="shared" si="46"/>
        <v>100917.0720117888</v>
      </c>
      <c r="V153" s="1" t="s">
        <v>32</v>
      </c>
      <c r="W153" s="1">
        <v>150</v>
      </c>
      <c r="X153" s="1">
        <v>150</v>
      </c>
      <c r="Y153" s="2">
        <v>41.4</v>
      </c>
      <c r="Z153" s="11">
        <f t="shared" si="47"/>
        <v>0.15277777777777798</v>
      </c>
      <c r="AA153" s="1">
        <f t="shared" si="40"/>
        <v>0</v>
      </c>
      <c r="AB153" s="23"/>
      <c r="AC153" s="11">
        <f t="shared" si="41"/>
        <v>505748.14814814815</v>
      </c>
      <c r="AD153" s="11">
        <f t="shared" si="42"/>
        <v>-4874.6527777777519</v>
      </c>
      <c r="AE153" s="11">
        <f t="shared" si="43"/>
        <v>35320.97520412608</v>
      </c>
      <c r="AF153" s="11">
        <f t="shared" si="44"/>
        <v>30275.121603536638</v>
      </c>
    </row>
    <row r="154" spans="11:32" x14ac:dyDescent="0.35">
      <c r="K154" s="10"/>
      <c r="L154" s="11">
        <f t="shared" si="32"/>
        <v>526.04166666666674</v>
      </c>
      <c r="M154" s="11">
        <f t="shared" si="33"/>
        <v>11.611111111111111</v>
      </c>
      <c r="N154" s="11">
        <f t="shared" si="35"/>
        <v>338.075870055</v>
      </c>
      <c r="O154" s="11">
        <f t="shared" si="36"/>
        <v>27289.972231934906</v>
      </c>
      <c r="P154" s="11">
        <f t="shared" si="37"/>
        <v>1</v>
      </c>
      <c r="Q154" s="11">
        <f t="shared" si="38"/>
        <v>27289.972231934906</v>
      </c>
      <c r="R154" s="11">
        <f t="shared" si="45"/>
        <v>1749462.6860821049</v>
      </c>
      <c r="S154" s="11">
        <f t="shared" si="39"/>
        <v>0</v>
      </c>
      <c r="T154" s="11">
        <f t="shared" si="34"/>
        <v>0</v>
      </c>
      <c r="U154" s="11">
        <f t="shared" si="46"/>
        <v>100917.0720117888</v>
      </c>
      <c r="V154" s="1" t="s">
        <v>32</v>
      </c>
      <c r="W154" s="1">
        <v>151</v>
      </c>
      <c r="X154" s="1">
        <v>151</v>
      </c>
      <c r="Y154" s="2">
        <v>41.6</v>
      </c>
      <c r="Z154" s="11">
        <f t="shared" si="47"/>
        <v>0.11111111111111072</v>
      </c>
      <c r="AA154" s="1">
        <f t="shared" si="40"/>
        <v>0</v>
      </c>
      <c r="AB154" s="23"/>
      <c r="AC154" s="11">
        <f t="shared" si="41"/>
        <v>510622.8009259259</v>
      </c>
      <c r="AD154" s="11">
        <f t="shared" si="42"/>
        <v>0</v>
      </c>
      <c r="AE154" s="11">
        <f t="shared" si="43"/>
        <v>35320.97520412608</v>
      </c>
      <c r="AF154" s="11">
        <f t="shared" si="44"/>
        <v>30275.121603536638</v>
      </c>
    </row>
    <row r="155" spans="11:32" x14ac:dyDescent="0.35">
      <c r="K155" s="10"/>
      <c r="L155" s="11">
        <f t="shared" si="32"/>
        <v>420.83333333333184</v>
      </c>
      <c r="M155" s="11">
        <f t="shared" si="33"/>
        <v>11.611111111111111</v>
      </c>
      <c r="N155" s="11">
        <f t="shared" si="35"/>
        <v>338.075870055</v>
      </c>
      <c r="O155" s="11">
        <f t="shared" si="36"/>
        <v>26068.386583786742</v>
      </c>
      <c r="P155" s="11">
        <f t="shared" si="37"/>
        <v>1</v>
      </c>
      <c r="Q155" s="11">
        <f t="shared" si="38"/>
        <v>26068.386583786742</v>
      </c>
      <c r="R155" s="11">
        <f t="shared" si="45"/>
        <v>1775531.0726658916</v>
      </c>
      <c r="S155" s="11">
        <f t="shared" si="39"/>
        <v>0</v>
      </c>
      <c r="T155" s="11">
        <f t="shared" si="34"/>
        <v>0</v>
      </c>
      <c r="U155" s="11">
        <f t="shared" si="46"/>
        <v>100917.0720117888</v>
      </c>
      <c r="V155" s="1" t="s">
        <v>32</v>
      </c>
      <c r="W155" s="1">
        <v>152</v>
      </c>
      <c r="X155" s="1">
        <v>152</v>
      </c>
      <c r="Y155" s="2">
        <v>41.8</v>
      </c>
      <c r="Z155" s="11">
        <f t="shared" si="47"/>
        <v>6.9444444444444448E-2</v>
      </c>
      <c r="AA155" s="1">
        <f t="shared" si="40"/>
        <v>0</v>
      </c>
      <c r="AB155" s="23"/>
      <c r="AC155" s="11">
        <f t="shared" si="41"/>
        <v>510622.8009259259</v>
      </c>
      <c r="AD155" s="11">
        <f t="shared" si="42"/>
        <v>-2446.0937499999418</v>
      </c>
      <c r="AE155" s="11">
        <f t="shared" si="43"/>
        <v>35320.97520412608</v>
      </c>
      <c r="AF155" s="11">
        <f t="shared" si="44"/>
        <v>30275.121603536638</v>
      </c>
    </row>
    <row r="156" spans="11:32" x14ac:dyDescent="0.35">
      <c r="K156" s="10"/>
      <c r="L156" s="11">
        <f t="shared" si="32"/>
        <v>210.41666666666219</v>
      </c>
      <c r="M156" s="11">
        <f t="shared" si="33"/>
        <v>11.638888888888888</v>
      </c>
      <c r="N156" s="11">
        <f t="shared" si="35"/>
        <v>339.69539286374993</v>
      </c>
      <c r="O156" s="11">
        <f t="shared" si="36"/>
        <v>23700.584387312294</v>
      </c>
      <c r="P156" s="11">
        <f t="shared" si="37"/>
        <v>1</v>
      </c>
      <c r="Q156" s="11">
        <f t="shared" si="38"/>
        <v>23700.584387312294</v>
      </c>
      <c r="R156" s="11">
        <f t="shared" si="45"/>
        <v>1799231.6570532038</v>
      </c>
      <c r="S156" s="11">
        <f t="shared" si="39"/>
        <v>0</v>
      </c>
      <c r="T156" s="11">
        <f t="shared" si="34"/>
        <v>0</v>
      </c>
      <c r="U156" s="11">
        <f t="shared" si="46"/>
        <v>100917.0720117888</v>
      </c>
      <c r="V156" s="1" t="s">
        <v>32</v>
      </c>
      <c r="W156" s="1">
        <v>153</v>
      </c>
      <c r="X156" s="1">
        <v>153</v>
      </c>
      <c r="Y156" s="2">
        <v>41.8</v>
      </c>
      <c r="Z156" s="11">
        <f t="shared" si="47"/>
        <v>5.5555555555555358E-2</v>
      </c>
      <c r="AA156" s="1">
        <f t="shared" si="40"/>
        <v>0</v>
      </c>
      <c r="AB156" s="23"/>
      <c r="AC156" s="11">
        <f t="shared" si="41"/>
        <v>513068.89467592584</v>
      </c>
      <c r="AD156" s="11">
        <f t="shared" si="42"/>
        <v>0</v>
      </c>
      <c r="AE156" s="11">
        <f t="shared" si="43"/>
        <v>35320.97520412608</v>
      </c>
      <c r="AF156" s="11">
        <f t="shared" si="44"/>
        <v>30275.121603536638</v>
      </c>
    </row>
    <row r="157" spans="11:32" x14ac:dyDescent="0.35">
      <c r="K157" s="10"/>
      <c r="L157" s="11">
        <f t="shared" si="32"/>
        <v>105.20833333333482</v>
      </c>
      <c r="M157" s="11">
        <f t="shared" si="33"/>
        <v>11.638888888888888</v>
      </c>
      <c r="N157" s="11">
        <f t="shared" si="35"/>
        <v>339.69539286374993</v>
      </c>
      <c r="O157" s="11">
        <f t="shared" si="36"/>
        <v>22476.076285460509</v>
      </c>
      <c r="P157" s="11">
        <f t="shared" si="37"/>
        <v>1</v>
      </c>
      <c r="Q157" s="11">
        <f t="shared" si="38"/>
        <v>22476.076285460509</v>
      </c>
      <c r="R157" s="11">
        <f t="shared" si="45"/>
        <v>1821707.7333386643</v>
      </c>
      <c r="S157" s="11">
        <f t="shared" si="39"/>
        <v>0</v>
      </c>
      <c r="T157" s="11">
        <f t="shared" si="34"/>
        <v>0</v>
      </c>
      <c r="U157" s="11">
        <f t="shared" si="46"/>
        <v>100917.0720117888</v>
      </c>
      <c r="V157" s="1" t="s">
        <v>32</v>
      </c>
      <c r="W157" s="1">
        <v>154</v>
      </c>
      <c r="X157" s="1">
        <v>154</v>
      </c>
      <c r="Y157" s="2">
        <v>41.9</v>
      </c>
      <c r="Z157" s="11">
        <f t="shared" si="47"/>
        <v>2.7777777777777186E-2</v>
      </c>
      <c r="AA157" s="1">
        <f t="shared" si="40"/>
        <v>0</v>
      </c>
      <c r="AB157" s="23"/>
      <c r="AC157" s="11">
        <f t="shared" si="41"/>
        <v>513068.89467592584</v>
      </c>
      <c r="AD157" s="11">
        <f t="shared" si="42"/>
        <v>-2451.938657407416</v>
      </c>
      <c r="AE157" s="11">
        <f t="shared" si="43"/>
        <v>35320.97520412608</v>
      </c>
      <c r="AF157" s="11">
        <f t="shared" si="44"/>
        <v>30275.121603536638</v>
      </c>
    </row>
    <row r="158" spans="11:32" x14ac:dyDescent="0.35">
      <c r="K158" s="10"/>
      <c r="L158" s="11">
        <f t="shared" si="32"/>
        <v>105.20833333333482</v>
      </c>
      <c r="M158" s="11">
        <f t="shared" si="33"/>
        <v>11.666666666666666</v>
      </c>
      <c r="N158" s="11">
        <f t="shared" si="35"/>
        <v>341.31878549999993</v>
      </c>
      <c r="O158" s="11">
        <f t="shared" si="36"/>
        <v>22548.658053055569</v>
      </c>
      <c r="P158" s="11">
        <f t="shared" si="37"/>
        <v>1</v>
      </c>
      <c r="Q158" s="11">
        <f t="shared" si="38"/>
        <v>22548.658053055569</v>
      </c>
      <c r="R158" s="11">
        <f t="shared" si="45"/>
        <v>1844256.3913917199</v>
      </c>
      <c r="S158" s="11">
        <f t="shared" si="39"/>
        <v>0</v>
      </c>
      <c r="T158" s="11">
        <f t="shared" si="34"/>
        <v>0</v>
      </c>
      <c r="U158" s="11">
        <f t="shared" si="46"/>
        <v>100917.0720117888</v>
      </c>
      <c r="V158" s="1" t="s">
        <v>32</v>
      </c>
      <c r="W158" s="1">
        <v>155</v>
      </c>
      <c r="X158" s="1">
        <v>155</v>
      </c>
      <c r="Y158" s="2">
        <v>41.9</v>
      </c>
      <c r="Z158" s="11">
        <f t="shared" si="47"/>
        <v>1.3888888888889086E-2</v>
      </c>
      <c r="AA158" s="1">
        <f t="shared" si="40"/>
        <v>0</v>
      </c>
      <c r="AB158" s="23"/>
      <c r="AC158" s="11">
        <f t="shared" si="41"/>
        <v>515520.83333333326</v>
      </c>
      <c r="AD158" s="11">
        <f t="shared" si="42"/>
        <v>-2457.7835648149485</v>
      </c>
      <c r="AE158" s="11">
        <f t="shared" si="43"/>
        <v>35320.97520412608</v>
      </c>
      <c r="AF158" s="11">
        <f t="shared" si="44"/>
        <v>30275.121603536638</v>
      </c>
    </row>
    <row r="159" spans="11:32" x14ac:dyDescent="0.35">
      <c r="K159" s="10"/>
      <c r="L159" s="11">
        <f t="shared" si="32"/>
        <v>105.20833333333482</v>
      </c>
      <c r="M159" s="11">
        <f t="shared" si="33"/>
        <v>11.694444444444445</v>
      </c>
      <c r="N159" s="11">
        <f t="shared" si="35"/>
        <v>342.94604796375006</v>
      </c>
      <c r="O159" s="11">
        <f t="shared" si="36"/>
        <v>22621.375264613132</v>
      </c>
      <c r="P159" s="11">
        <f t="shared" si="37"/>
        <v>1</v>
      </c>
      <c r="Q159" s="11">
        <f t="shared" si="38"/>
        <v>22621.375264613132</v>
      </c>
      <c r="R159" s="11">
        <f t="shared" si="45"/>
        <v>1866877.7666563331</v>
      </c>
      <c r="S159" s="11">
        <f t="shared" si="39"/>
        <v>0</v>
      </c>
      <c r="T159" s="11">
        <f t="shared" si="34"/>
        <v>0</v>
      </c>
      <c r="U159" s="11">
        <f t="shared" si="46"/>
        <v>100917.0720117888</v>
      </c>
      <c r="V159" s="1" t="s">
        <v>32</v>
      </c>
      <c r="W159" s="1">
        <v>156</v>
      </c>
      <c r="X159" s="1">
        <v>156</v>
      </c>
      <c r="Y159" s="2">
        <v>42</v>
      </c>
      <c r="Z159" s="11">
        <f t="shared" si="47"/>
        <v>1.3888888888889086E-2</v>
      </c>
      <c r="AA159" s="1">
        <f t="shared" si="40"/>
        <v>0</v>
      </c>
      <c r="AB159" s="23"/>
      <c r="AC159" s="11">
        <f t="shared" si="41"/>
        <v>517978.6168981482</v>
      </c>
      <c r="AD159" s="11">
        <f t="shared" si="42"/>
        <v>-2463.6284722222481</v>
      </c>
      <c r="AE159" s="11">
        <f t="shared" si="43"/>
        <v>35320.97520412608</v>
      </c>
      <c r="AF159" s="11">
        <f t="shared" si="44"/>
        <v>30275.121603536638</v>
      </c>
    </row>
    <row r="160" spans="11:32" x14ac:dyDescent="0.35">
      <c r="K160" s="10"/>
      <c r="L160" s="11">
        <f t="shared" si="32"/>
        <v>210.41666666666964</v>
      </c>
      <c r="M160" s="11">
        <f t="shared" si="33"/>
        <v>11.722222222222223</v>
      </c>
      <c r="N160" s="11">
        <f t="shared" si="35"/>
        <v>344.57718025500003</v>
      </c>
      <c r="O160" s="11">
        <f t="shared" si="36"/>
        <v>23927.503705581796</v>
      </c>
      <c r="P160" s="11">
        <f t="shared" si="37"/>
        <v>1</v>
      </c>
      <c r="Q160" s="11">
        <f t="shared" si="38"/>
        <v>23927.503705581796</v>
      </c>
      <c r="R160" s="11">
        <f t="shared" si="45"/>
        <v>1890805.270361915</v>
      </c>
      <c r="S160" s="11">
        <f t="shared" si="39"/>
        <v>0</v>
      </c>
      <c r="T160" s="11">
        <f t="shared" si="34"/>
        <v>0</v>
      </c>
      <c r="U160" s="11">
        <f t="shared" si="46"/>
        <v>100917.0720117888</v>
      </c>
      <c r="V160" s="1" t="s">
        <v>32</v>
      </c>
      <c r="W160" s="1">
        <v>157</v>
      </c>
      <c r="X160" s="1">
        <v>157</v>
      </c>
      <c r="Y160" s="2">
        <v>42.1</v>
      </c>
      <c r="Z160" s="11">
        <f t="shared" si="47"/>
        <v>1.3888888888889086E-2</v>
      </c>
      <c r="AA160" s="1">
        <f t="shared" si="40"/>
        <v>0</v>
      </c>
      <c r="AB160" s="23"/>
      <c r="AC160" s="11">
        <f t="shared" si="41"/>
        <v>520442.24537037045</v>
      </c>
      <c r="AD160" s="11">
        <f t="shared" si="42"/>
        <v>-2469.4733796294313</v>
      </c>
      <c r="AE160" s="11">
        <f t="shared" si="43"/>
        <v>35320.97520412608</v>
      </c>
      <c r="AF160" s="11">
        <f t="shared" si="44"/>
        <v>30275.121603536638</v>
      </c>
    </row>
    <row r="161" spans="11:32" x14ac:dyDescent="0.35">
      <c r="K161" s="10"/>
      <c r="L161" s="11">
        <f t="shared" si="32"/>
        <v>210.41666666666964</v>
      </c>
      <c r="M161" s="11">
        <f t="shared" si="33"/>
        <v>11.749999999999998</v>
      </c>
      <c r="N161" s="11">
        <f t="shared" si="35"/>
        <v>346.21218237374995</v>
      </c>
      <c r="O161" s="11">
        <f t="shared" si="36"/>
        <v>24003.415226224926</v>
      </c>
      <c r="P161" s="11">
        <f t="shared" si="37"/>
        <v>1</v>
      </c>
      <c r="Q161" s="11">
        <f t="shared" si="38"/>
        <v>24003.415226224926</v>
      </c>
      <c r="R161" s="11">
        <f t="shared" si="45"/>
        <v>1914808.68558814</v>
      </c>
      <c r="S161" s="11">
        <f t="shared" si="39"/>
        <v>0</v>
      </c>
      <c r="T161" s="11">
        <f t="shared" si="34"/>
        <v>0</v>
      </c>
      <c r="U161" s="11">
        <f t="shared" si="46"/>
        <v>100917.0720117888</v>
      </c>
      <c r="V161" s="1" t="s">
        <v>32</v>
      </c>
      <c r="W161" s="1">
        <v>158</v>
      </c>
      <c r="X161" s="1">
        <v>158</v>
      </c>
      <c r="Y161" s="2">
        <v>42.2</v>
      </c>
      <c r="Z161" s="11">
        <f t="shared" si="47"/>
        <v>2.7777777777778172E-2</v>
      </c>
      <c r="AA161" s="1">
        <f t="shared" si="40"/>
        <v>0</v>
      </c>
      <c r="AB161" s="23"/>
      <c r="AC161" s="11">
        <f t="shared" si="41"/>
        <v>522911.71874999988</v>
      </c>
      <c r="AD161" s="11">
        <f t="shared" si="42"/>
        <v>-7443.4895833334886</v>
      </c>
      <c r="AE161" s="11">
        <f t="shared" si="43"/>
        <v>35320.97520412608</v>
      </c>
      <c r="AF161" s="11">
        <f t="shared" si="44"/>
        <v>30275.121603536638</v>
      </c>
    </row>
    <row r="162" spans="11:32" x14ac:dyDescent="0.35">
      <c r="K162" s="10"/>
      <c r="L162" s="11">
        <f t="shared" si="32"/>
        <v>210.41666666666219</v>
      </c>
      <c r="M162" s="11">
        <f t="shared" si="33"/>
        <v>11.833333333333334</v>
      </c>
      <c r="N162" s="11">
        <f t="shared" si="35"/>
        <v>351.14040769500008</v>
      </c>
      <c r="O162" s="11">
        <f t="shared" si="36"/>
        <v>24231.969546613003</v>
      </c>
      <c r="P162" s="11">
        <f t="shared" si="37"/>
        <v>1</v>
      </c>
      <c r="Q162" s="11">
        <f t="shared" si="38"/>
        <v>24231.969546613003</v>
      </c>
      <c r="R162" s="11">
        <f t="shared" si="45"/>
        <v>1939040.6551347531</v>
      </c>
      <c r="S162" s="11">
        <f t="shared" si="39"/>
        <v>0</v>
      </c>
      <c r="T162" s="11">
        <f t="shared" si="34"/>
        <v>0</v>
      </c>
      <c r="U162" s="11">
        <f t="shared" si="46"/>
        <v>100917.0720117888</v>
      </c>
      <c r="V162" s="1" t="s">
        <v>32</v>
      </c>
      <c r="W162" s="1">
        <v>159</v>
      </c>
      <c r="X162" s="1">
        <v>159</v>
      </c>
      <c r="Y162" s="2">
        <v>42.3</v>
      </c>
      <c r="Z162" s="11">
        <f t="shared" si="47"/>
        <v>2.7777777777778172E-2</v>
      </c>
      <c r="AA162" s="1">
        <f t="shared" si="40"/>
        <v>0</v>
      </c>
      <c r="AB162" s="23"/>
      <c r="AC162" s="11">
        <f t="shared" si="41"/>
        <v>530355.20833333337</v>
      </c>
      <c r="AD162" s="11">
        <f t="shared" si="42"/>
        <v>-10006.48148148146</v>
      </c>
      <c r="AE162" s="11">
        <f t="shared" si="43"/>
        <v>35320.97520412608</v>
      </c>
      <c r="AF162" s="11">
        <f t="shared" si="44"/>
        <v>30275.121603536638</v>
      </c>
    </row>
    <row r="163" spans="11:32" x14ac:dyDescent="0.35">
      <c r="K163" s="10"/>
      <c r="L163" s="11">
        <f t="shared" si="32"/>
        <v>420.83333333333184</v>
      </c>
      <c r="M163" s="11">
        <f t="shared" si="33"/>
        <v>11.944444444444445</v>
      </c>
      <c r="N163" s="11">
        <f t="shared" si="35"/>
        <v>357.76555237499997</v>
      </c>
      <c r="O163" s="11">
        <f t="shared" si="36"/>
        <v>27051.943634849518</v>
      </c>
      <c r="P163" s="11">
        <f t="shared" si="37"/>
        <v>1</v>
      </c>
      <c r="Q163" s="11">
        <f t="shared" si="38"/>
        <v>27051.943634849518</v>
      </c>
      <c r="R163" s="11">
        <f t="shared" si="45"/>
        <v>1966092.5987696026</v>
      </c>
      <c r="S163" s="11">
        <f t="shared" si="39"/>
        <v>0</v>
      </c>
      <c r="T163" s="11">
        <f t="shared" si="34"/>
        <v>0</v>
      </c>
      <c r="U163" s="11">
        <f t="shared" si="46"/>
        <v>100917.0720117888</v>
      </c>
      <c r="V163" s="1" t="s">
        <v>32</v>
      </c>
      <c r="W163" s="1">
        <v>160</v>
      </c>
      <c r="X163" s="1">
        <v>160</v>
      </c>
      <c r="Y163" s="2">
        <v>42.6</v>
      </c>
      <c r="Z163" s="11">
        <f t="shared" si="47"/>
        <v>2.7777777777777186E-2</v>
      </c>
      <c r="AA163" s="1">
        <f t="shared" si="40"/>
        <v>0</v>
      </c>
      <c r="AB163" s="23"/>
      <c r="AC163" s="11">
        <f t="shared" si="41"/>
        <v>540361.68981481483</v>
      </c>
      <c r="AD163" s="11">
        <f t="shared" si="42"/>
        <v>-10099.999999999884</v>
      </c>
      <c r="AE163" s="11">
        <f t="shared" si="43"/>
        <v>35320.97520412608</v>
      </c>
      <c r="AF163" s="11">
        <f t="shared" si="44"/>
        <v>30275.121603536638</v>
      </c>
    </row>
    <row r="164" spans="11:32" x14ac:dyDescent="0.35">
      <c r="K164" s="10"/>
      <c r="L164" s="11">
        <f t="shared" si="32"/>
        <v>736.45833333333633</v>
      </c>
      <c r="M164" s="11">
        <f t="shared" si="33"/>
        <v>12.055555555555555</v>
      </c>
      <c r="N164" s="11">
        <f t="shared" si="35"/>
        <v>364.45261429499999</v>
      </c>
      <c r="O164" s="11">
        <f t="shared" si="36"/>
        <v>31189.240590852718</v>
      </c>
      <c r="P164" s="11">
        <f t="shared" si="37"/>
        <v>1</v>
      </c>
      <c r="Q164" s="11">
        <f t="shared" si="38"/>
        <v>31189.240590852718</v>
      </c>
      <c r="R164" s="11">
        <f t="shared" si="45"/>
        <v>1997281.8393604553</v>
      </c>
      <c r="S164" s="11">
        <f t="shared" si="39"/>
        <v>0</v>
      </c>
      <c r="T164" s="11">
        <f t="shared" si="34"/>
        <v>0</v>
      </c>
      <c r="U164" s="11">
        <f t="shared" si="46"/>
        <v>100917.0720117888</v>
      </c>
      <c r="V164" s="1" t="s">
        <v>32</v>
      </c>
      <c r="W164" s="1">
        <v>161</v>
      </c>
      <c r="X164" s="1">
        <v>161</v>
      </c>
      <c r="Y164" s="2">
        <v>43</v>
      </c>
      <c r="Z164" s="11">
        <f t="shared" si="47"/>
        <v>5.5555555555555358E-2</v>
      </c>
      <c r="AA164" s="1">
        <f t="shared" si="40"/>
        <v>0</v>
      </c>
      <c r="AB164" s="23"/>
      <c r="AC164" s="11">
        <f t="shared" si="41"/>
        <v>550461.68981481472</v>
      </c>
      <c r="AD164" s="11">
        <f t="shared" si="42"/>
        <v>-7636.3715277778683</v>
      </c>
      <c r="AE164" s="11">
        <f t="shared" si="43"/>
        <v>35320.97520412608</v>
      </c>
      <c r="AF164" s="11">
        <f t="shared" si="44"/>
        <v>30275.121603536638</v>
      </c>
    </row>
    <row r="165" spans="11:32" x14ac:dyDescent="0.35">
      <c r="K165" s="10"/>
      <c r="L165" s="11">
        <f t="shared" si="32"/>
        <v>841.66666666666367</v>
      </c>
      <c r="M165" s="11">
        <f t="shared" si="33"/>
        <v>12.138888888888889</v>
      </c>
      <c r="N165" s="11">
        <f t="shared" si="35"/>
        <v>369.50854392375004</v>
      </c>
      <c r="O165" s="11">
        <f t="shared" si="36"/>
        <v>32743.320056333632</v>
      </c>
      <c r="P165" s="11">
        <f t="shared" si="37"/>
        <v>1</v>
      </c>
      <c r="Q165" s="11">
        <f t="shared" si="38"/>
        <v>32743.320056333632</v>
      </c>
      <c r="R165" s="11">
        <f t="shared" si="45"/>
        <v>2030025.159416789</v>
      </c>
      <c r="S165" s="11">
        <f t="shared" si="39"/>
        <v>0</v>
      </c>
      <c r="T165" s="11">
        <f t="shared" si="34"/>
        <v>0</v>
      </c>
      <c r="U165" s="11">
        <f t="shared" si="46"/>
        <v>100917.0720117888</v>
      </c>
      <c r="V165" s="1" t="s">
        <v>32</v>
      </c>
      <c r="W165" s="1">
        <v>162</v>
      </c>
      <c r="X165" s="1">
        <v>162</v>
      </c>
      <c r="Y165" s="2">
        <v>43.4</v>
      </c>
      <c r="Z165" s="11">
        <f t="shared" si="47"/>
        <v>9.7222222222222612E-2</v>
      </c>
      <c r="AA165" s="1">
        <f t="shared" si="40"/>
        <v>0</v>
      </c>
      <c r="AB165" s="23"/>
      <c r="AC165" s="11">
        <f t="shared" si="41"/>
        <v>558098.06134259258</v>
      </c>
      <c r="AD165" s="11">
        <f t="shared" si="42"/>
        <v>-10263.657407407416</v>
      </c>
      <c r="AE165" s="11">
        <f t="shared" si="43"/>
        <v>35320.97520412608</v>
      </c>
      <c r="AF165" s="11">
        <f t="shared" si="44"/>
        <v>30275.121603536638</v>
      </c>
    </row>
    <row r="166" spans="11:32" x14ac:dyDescent="0.35">
      <c r="K166" s="10"/>
      <c r="L166" s="11">
        <f t="shared" si="32"/>
        <v>736.45833333333633</v>
      </c>
      <c r="M166" s="11">
        <f t="shared" si="33"/>
        <v>12.25</v>
      </c>
      <c r="N166" s="11">
        <f t="shared" si="35"/>
        <v>376.30396101375004</v>
      </c>
      <c r="O166" s="11">
        <f t="shared" si="36"/>
        <v>31837.471855751806</v>
      </c>
      <c r="P166" s="11">
        <f t="shared" si="37"/>
        <v>1</v>
      </c>
      <c r="Q166" s="11">
        <f t="shared" si="38"/>
        <v>31837.471855751806</v>
      </c>
      <c r="R166" s="11">
        <f t="shared" si="45"/>
        <v>2061862.6312725407</v>
      </c>
      <c r="S166" s="11">
        <f t="shared" si="39"/>
        <v>0</v>
      </c>
      <c r="T166" s="11">
        <f t="shared" si="34"/>
        <v>0</v>
      </c>
      <c r="U166" s="11">
        <f t="shared" si="46"/>
        <v>100917.0720117888</v>
      </c>
      <c r="V166" s="1" t="s">
        <v>32</v>
      </c>
      <c r="W166" s="1">
        <v>163</v>
      </c>
      <c r="X166" s="1">
        <v>163</v>
      </c>
      <c r="Y166" s="2">
        <v>43.7</v>
      </c>
      <c r="Z166" s="11">
        <f t="shared" si="47"/>
        <v>0.11111111111111072</v>
      </c>
      <c r="AA166" s="1">
        <f t="shared" si="40"/>
        <v>0</v>
      </c>
      <c r="AB166" s="23"/>
      <c r="AC166" s="11">
        <f t="shared" si="41"/>
        <v>568361.71875</v>
      </c>
      <c r="AD166" s="11">
        <f t="shared" si="42"/>
        <v>-7759.1145833332557</v>
      </c>
      <c r="AE166" s="11">
        <f t="shared" si="43"/>
        <v>35320.97520412608</v>
      </c>
      <c r="AF166" s="11">
        <f t="shared" si="44"/>
        <v>30275.121603536638</v>
      </c>
    </row>
    <row r="167" spans="11:32" x14ac:dyDescent="0.35">
      <c r="K167" s="10"/>
      <c r="L167" s="11">
        <f t="shared" si="32"/>
        <v>736.45833333333633</v>
      </c>
      <c r="M167" s="11">
        <f t="shared" si="33"/>
        <v>12.333333333333332</v>
      </c>
      <c r="N167" s="11">
        <f t="shared" si="35"/>
        <v>381.44115701999993</v>
      </c>
      <c r="O167" s="11">
        <f t="shared" si="36"/>
        <v>32117.412047691145</v>
      </c>
      <c r="P167" s="11">
        <f t="shared" si="37"/>
        <v>1</v>
      </c>
      <c r="Q167" s="11">
        <f t="shared" si="38"/>
        <v>32117.412047691145</v>
      </c>
      <c r="R167" s="11">
        <f t="shared" si="45"/>
        <v>2093980.0433202318</v>
      </c>
      <c r="S167" s="11">
        <f t="shared" si="39"/>
        <v>0</v>
      </c>
      <c r="T167" s="11">
        <f t="shared" si="34"/>
        <v>0</v>
      </c>
      <c r="U167" s="11">
        <f t="shared" si="46"/>
        <v>100917.0720117888</v>
      </c>
      <c r="V167" s="1" t="s">
        <v>32</v>
      </c>
      <c r="W167" s="1">
        <v>164</v>
      </c>
      <c r="X167" s="1">
        <v>164</v>
      </c>
      <c r="Y167" s="2">
        <v>44.1</v>
      </c>
      <c r="Z167" s="11">
        <f t="shared" si="47"/>
        <v>9.7222222222222612E-2</v>
      </c>
      <c r="AA167" s="1">
        <f t="shared" si="40"/>
        <v>0</v>
      </c>
      <c r="AB167" s="23"/>
      <c r="AC167" s="11">
        <f t="shared" si="41"/>
        <v>576120.83333333326</v>
      </c>
      <c r="AD167" s="11">
        <f t="shared" si="42"/>
        <v>-2598.061342592584</v>
      </c>
      <c r="AE167" s="11">
        <f t="shared" si="43"/>
        <v>35320.97520412608</v>
      </c>
      <c r="AF167" s="11">
        <f t="shared" si="44"/>
        <v>30275.121603536638</v>
      </c>
    </row>
    <row r="168" spans="11:32" x14ac:dyDescent="0.35">
      <c r="K168" s="10"/>
      <c r="L168" s="11">
        <f t="shared" si="32"/>
        <v>736.45833333332882</v>
      </c>
      <c r="M168" s="11">
        <f t="shared" si="33"/>
        <v>12.361111111111111</v>
      </c>
      <c r="N168" s="11">
        <f t="shared" si="35"/>
        <v>383.16129534375</v>
      </c>
      <c r="O168" s="11">
        <f t="shared" si="36"/>
        <v>32211.011382258333</v>
      </c>
      <c r="P168" s="11">
        <f t="shared" si="37"/>
        <v>1</v>
      </c>
      <c r="Q168" s="11">
        <f t="shared" si="38"/>
        <v>32211.011382258333</v>
      </c>
      <c r="R168" s="11">
        <f t="shared" si="45"/>
        <v>2126191.0547024901</v>
      </c>
      <c r="S168" s="11">
        <f t="shared" si="39"/>
        <v>0</v>
      </c>
      <c r="T168" s="11">
        <f t="shared" si="34"/>
        <v>0</v>
      </c>
      <c r="U168" s="11">
        <f t="shared" si="46"/>
        <v>100917.0720117888</v>
      </c>
      <c r="V168" s="1" t="s">
        <v>32</v>
      </c>
      <c r="W168" s="1">
        <v>165</v>
      </c>
      <c r="X168" s="1">
        <v>165</v>
      </c>
      <c r="Y168" s="2">
        <v>44.4</v>
      </c>
      <c r="Z168" s="11">
        <f t="shared" si="47"/>
        <v>9.7222222222222612E-2</v>
      </c>
      <c r="AA168" s="1">
        <f t="shared" si="40"/>
        <v>0</v>
      </c>
      <c r="AB168" s="23"/>
      <c r="AC168" s="11">
        <f t="shared" si="41"/>
        <v>578718.89467592584</v>
      </c>
      <c r="AD168" s="11">
        <f t="shared" si="42"/>
        <v>-2603.9062500001164</v>
      </c>
      <c r="AE168" s="11">
        <f t="shared" si="43"/>
        <v>35320.97520412608</v>
      </c>
      <c r="AF168" s="11">
        <f t="shared" si="44"/>
        <v>30275.121603536638</v>
      </c>
    </row>
    <row r="169" spans="11:32" x14ac:dyDescent="0.35">
      <c r="K169" s="10"/>
      <c r="L169" s="11">
        <f t="shared" si="32"/>
        <v>420.83333333333184</v>
      </c>
      <c r="M169" s="11">
        <f t="shared" si="33"/>
        <v>12.388888888888889</v>
      </c>
      <c r="N169" s="11">
        <f t="shared" si="35"/>
        <v>384.88530349500007</v>
      </c>
      <c r="O169" s="11">
        <f t="shared" si="36"/>
        <v>28394.511167373221</v>
      </c>
      <c r="P169" s="11">
        <f t="shared" si="37"/>
        <v>1</v>
      </c>
      <c r="Q169" s="11">
        <f t="shared" si="38"/>
        <v>28394.511167373221</v>
      </c>
      <c r="R169" s="11">
        <f t="shared" si="45"/>
        <v>2154585.5658698631</v>
      </c>
      <c r="S169" s="11">
        <f t="shared" si="39"/>
        <v>0</v>
      </c>
      <c r="T169" s="11">
        <f t="shared" si="34"/>
        <v>0</v>
      </c>
      <c r="U169" s="11">
        <f t="shared" si="46"/>
        <v>100917.0720117888</v>
      </c>
      <c r="V169" s="1" t="s">
        <v>32</v>
      </c>
      <c r="W169" s="1">
        <v>166</v>
      </c>
      <c r="X169" s="1">
        <v>166</v>
      </c>
      <c r="Y169" s="2">
        <v>44.5</v>
      </c>
      <c r="Z169" s="11">
        <f t="shared" si="47"/>
        <v>9.7222222222221627E-2</v>
      </c>
      <c r="AA169" s="1">
        <f t="shared" si="40"/>
        <v>0</v>
      </c>
      <c r="AB169" s="23"/>
      <c r="AC169" s="11">
        <f t="shared" si="41"/>
        <v>581322.80092592596</v>
      </c>
      <c r="AD169" s="11">
        <f t="shared" si="42"/>
        <v>2603.9062500001164</v>
      </c>
      <c r="AE169" s="11">
        <f t="shared" si="43"/>
        <v>35320.97520412608</v>
      </c>
      <c r="AF169" s="11">
        <f t="shared" si="44"/>
        <v>30275.121603536638</v>
      </c>
    </row>
    <row r="170" spans="11:32" x14ac:dyDescent="0.35">
      <c r="K170" s="10"/>
      <c r="L170" s="11">
        <f t="shared" si="32"/>
        <v>210.41666666666964</v>
      </c>
      <c r="M170" s="11">
        <f t="shared" si="33"/>
        <v>12.361111111111111</v>
      </c>
      <c r="N170" s="11">
        <f t="shared" si="35"/>
        <v>383.16129534375</v>
      </c>
      <c r="O170" s="11">
        <f t="shared" si="36"/>
        <v>25708.551891517687</v>
      </c>
      <c r="P170" s="11">
        <f t="shared" si="37"/>
        <v>1</v>
      </c>
      <c r="Q170" s="11">
        <f t="shared" si="38"/>
        <v>25708.551891517687</v>
      </c>
      <c r="R170" s="11">
        <f t="shared" si="45"/>
        <v>2180294.117761381</v>
      </c>
      <c r="S170" s="11">
        <f t="shared" si="39"/>
        <v>0</v>
      </c>
      <c r="T170" s="11">
        <f t="shared" si="34"/>
        <v>0</v>
      </c>
      <c r="U170" s="11">
        <f t="shared" si="46"/>
        <v>100917.0720117888</v>
      </c>
      <c r="V170" s="1" t="s">
        <v>32</v>
      </c>
      <c r="W170" s="1">
        <v>167</v>
      </c>
      <c r="X170" s="1">
        <v>167</v>
      </c>
      <c r="Y170" s="2">
        <v>44.6</v>
      </c>
      <c r="Z170" s="11">
        <f t="shared" si="47"/>
        <v>5.5555555555555358E-2</v>
      </c>
      <c r="AA170" s="1">
        <f t="shared" si="40"/>
        <v>0</v>
      </c>
      <c r="AB170" s="23"/>
      <c r="AC170" s="11">
        <f t="shared" si="41"/>
        <v>578718.89467592584</v>
      </c>
      <c r="AD170" s="11">
        <f t="shared" si="42"/>
        <v>2598.061342592584</v>
      </c>
      <c r="AE170" s="11">
        <f t="shared" si="43"/>
        <v>35320.97520412608</v>
      </c>
      <c r="AF170" s="11">
        <f t="shared" si="44"/>
        <v>30275.121603536638</v>
      </c>
    </row>
    <row r="171" spans="11:32" x14ac:dyDescent="0.35">
      <c r="K171" s="10"/>
      <c r="L171" s="11">
        <f t="shared" si="32"/>
        <v>0</v>
      </c>
      <c r="M171" s="11">
        <f t="shared" si="33"/>
        <v>12.333333333333332</v>
      </c>
      <c r="N171" s="11">
        <f t="shared" si="35"/>
        <v>381.44115701999993</v>
      </c>
      <c r="O171" s="11">
        <f t="shared" si="36"/>
        <v>23034.425936579995</v>
      </c>
      <c r="P171" s="11">
        <f t="shared" si="37"/>
        <v>1</v>
      </c>
      <c r="Q171" s="11">
        <f t="shared" si="38"/>
        <v>23034.425936579995</v>
      </c>
      <c r="R171" s="11">
        <f t="shared" si="45"/>
        <v>2203328.5436979611</v>
      </c>
      <c r="S171" s="11">
        <f t="shared" si="39"/>
        <v>0</v>
      </c>
      <c r="T171" s="11">
        <f t="shared" si="34"/>
        <v>0</v>
      </c>
      <c r="U171" s="11">
        <f t="shared" si="46"/>
        <v>100917.0720117888</v>
      </c>
      <c r="V171" s="1" t="s">
        <v>32</v>
      </c>
      <c r="W171" s="1">
        <v>168</v>
      </c>
      <c r="X171" s="1">
        <v>168</v>
      </c>
      <c r="Y171" s="2">
        <v>44.5</v>
      </c>
      <c r="Z171" s="11">
        <f t="shared" si="47"/>
        <v>2.7777777777778172E-2</v>
      </c>
      <c r="AA171" s="1">
        <f t="shared" si="40"/>
        <v>0</v>
      </c>
      <c r="AB171" s="23"/>
      <c r="AC171" s="11">
        <f t="shared" si="41"/>
        <v>576120.83333333326</v>
      </c>
      <c r="AD171" s="11">
        <f t="shared" si="42"/>
        <v>0</v>
      </c>
      <c r="AE171" s="11">
        <f t="shared" si="43"/>
        <v>35320.97520412608</v>
      </c>
      <c r="AF171" s="11">
        <f t="shared" si="44"/>
        <v>30275.121603536638</v>
      </c>
    </row>
    <row r="172" spans="11:32" x14ac:dyDescent="0.35">
      <c r="K172" s="10"/>
      <c r="L172" s="11">
        <f t="shared" si="32"/>
        <v>-210.41666666666964</v>
      </c>
      <c r="M172" s="11">
        <f t="shared" si="33"/>
        <v>12.333333333333332</v>
      </c>
      <c r="N172" s="11">
        <f t="shared" si="35"/>
        <v>381.44115701999993</v>
      </c>
      <c r="O172" s="11">
        <f t="shared" si="36"/>
        <v>20439.287047691072</v>
      </c>
      <c r="P172" s="11">
        <f t="shared" si="37"/>
        <v>1</v>
      </c>
      <c r="Q172" s="11">
        <f t="shared" si="38"/>
        <v>20439.287047691072</v>
      </c>
      <c r="R172" s="11">
        <f t="shared" si="45"/>
        <v>2223767.8307456523</v>
      </c>
      <c r="S172" s="11">
        <f t="shared" si="39"/>
        <v>0</v>
      </c>
      <c r="T172" s="11">
        <f t="shared" si="34"/>
        <v>0</v>
      </c>
      <c r="U172" s="11">
        <f t="shared" si="46"/>
        <v>100917.0720117888</v>
      </c>
      <c r="V172" s="1" t="s">
        <v>32</v>
      </c>
      <c r="W172" s="1">
        <v>169</v>
      </c>
      <c r="X172" s="1">
        <v>169</v>
      </c>
      <c r="Y172" s="2">
        <v>44.4</v>
      </c>
      <c r="Z172" s="11">
        <f t="shared" si="47"/>
        <v>0</v>
      </c>
      <c r="AA172" s="1">
        <f t="shared" si="40"/>
        <v>1</v>
      </c>
      <c r="AB172" s="23"/>
      <c r="AC172" s="11">
        <f t="shared" si="41"/>
        <v>576120.83333333326</v>
      </c>
      <c r="AD172" s="11">
        <f t="shared" si="42"/>
        <v>2592.2164351852844</v>
      </c>
      <c r="AE172" s="11">
        <f t="shared" si="43"/>
        <v>35320.97520412608</v>
      </c>
      <c r="AF172" s="11">
        <f t="shared" si="44"/>
        <v>30275.121603536638</v>
      </c>
    </row>
    <row r="173" spans="11:32" x14ac:dyDescent="0.35">
      <c r="K173" s="10"/>
      <c r="L173" s="11">
        <f t="shared" si="32"/>
        <v>-105.20833333333482</v>
      </c>
      <c r="M173" s="11">
        <f t="shared" si="33"/>
        <v>12.305555555555554</v>
      </c>
      <c r="N173" s="11">
        <f t="shared" si="35"/>
        <v>379.72488852374988</v>
      </c>
      <c r="O173" s="11">
        <f t="shared" si="36"/>
        <v>21666.77997081538</v>
      </c>
      <c r="P173" s="11">
        <f t="shared" si="37"/>
        <v>1</v>
      </c>
      <c r="Q173" s="11">
        <f t="shared" si="38"/>
        <v>21666.77997081538</v>
      </c>
      <c r="R173" s="11">
        <f t="shared" si="45"/>
        <v>2245434.6107164677</v>
      </c>
      <c r="S173" s="11">
        <f t="shared" si="39"/>
        <v>0</v>
      </c>
      <c r="T173" s="11">
        <f t="shared" si="34"/>
        <v>0</v>
      </c>
      <c r="U173" s="11">
        <f t="shared" si="46"/>
        <v>100917.0720117888</v>
      </c>
      <c r="V173" s="1" t="s">
        <v>32</v>
      </c>
      <c r="W173" s="1">
        <v>170</v>
      </c>
      <c r="X173" s="1">
        <v>170</v>
      </c>
      <c r="Y173" s="2">
        <v>44.4</v>
      </c>
      <c r="Z173" s="11">
        <f t="shared" si="47"/>
        <v>-2.7777777777778172E-2</v>
      </c>
      <c r="AA173" s="1">
        <f t="shared" si="40"/>
        <v>1</v>
      </c>
      <c r="AB173" s="23"/>
      <c r="AC173" s="11">
        <f t="shared" si="41"/>
        <v>573528.61689814797</v>
      </c>
      <c r="AD173" s="11">
        <f t="shared" si="42"/>
        <v>0</v>
      </c>
      <c r="AE173" s="11">
        <f t="shared" si="43"/>
        <v>35320.97520412608</v>
      </c>
      <c r="AF173" s="11">
        <f t="shared" si="44"/>
        <v>30275.121603536638</v>
      </c>
    </row>
    <row r="174" spans="11:32" x14ac:dyDescent="0.35">
      <c r="K174" s="10"/>
      <c r="L174" s="11">
        <f t="shared" si="32"/>
        <v>-105.20833333333482</v>
      </c>
      <c r="M174" s="11">
        <f t="shared" si="33"/>
        <v>12.305555555555554</v>
      </c>
      <c r="N174" s="11">
        <f t="shared" si="35"/>
        <v>379.72488852374988</v>
      </c>
      <c r="O174" s="11">
        <f t="shared" si="36"/>
        <v>21666.77997081538</v>
      </c>
      <c r="P174" s="11">
        <f t="shared" si="37"/>
        <v>1</v>
      </c>
      <c r="Q174" s="11">
        <f t="shared" si="38"/>
        <v>21666.77997081538</v>
      </c>
      <c r="R174" s="11">
        <f t="shared" si="45"/>
        <v>2267101.3906872831</v>
      </c>
      <c r="S174" s="11">
        <f t="shared" si="39"/>
        <v>0</v>
      </c>
      <c r="T174" s="11">
        <f t="shared" si="34"/>
        <v>0</v>
      </c>
      <c r="U174" s="11">
        <f t="shared" si="46"/>
        <v>100917.0720117888</v>
      </c>
      <c r="V174" s="1" t="s">
        <v>32</v>
      </c>
      <c r="W174" s="1">
        <v>171</v>
      </c>
      <c r="X174" s="1">
        <v>171</v>
      </c>
      <c r="Y174" s="2">
        <v>44.3</v>
      </c>
      <c r="Z174" s="11">
        <f t="shared" si="47"/>
        <v>-1.3888888888889086E-2</v>
      </c>
      <c r="AA174" s="1">
        <f t="shared" si="40"/>
        <v>1</v>
      </c>
      <c r="AB174" s="23"/>
      <c r="AC174" s="11">
        <f t="shared" si="41"/>
        <v>573528.61689814797</v>
      </c>
      <c r="AD174" s="11">
        <f t="shared" si="42"/>
        <v>0</v>
      </c>
      <c r="AE174" s="11">
        <f t="shared" si="43"/>
        <v>35320.97520412608</v>
      </c>
      <c r="AF174" s="11">
        <f t="shared" si="44"/>
        <v>30275.121603536638</v>
      </c>
    </row>
    <row r="175" spans="11:32" x14ac:dyDescent="0.35">
      <c r="K175" s="10"/>
      <c r="L175" s="11">
        <f t="shared" si="32"/>
        <v>-105.20833333333482</v>
      </c>
      <c r="M175" s="11">
        <f t="shared" si="33"/>
        <v>12.305555555555554</v>
      </c>
      <c r="N175" s="11">
        <f t="shared" si="35"/>
        <v>379.72488852374988</v>
      </c>
      <c r="O175" s="11">
        <f t="shared" si="36"/>
        <v>21666.77997081538</v>
      </c>
      <c r="P175" s="11">
        <f t="shared" si="37"/>
        <v>1</v>
      </c>
      <c r="Q175" s="11">
        <f t="shared" si="38"/>
        <v>21666.77997081538</v>
      </c>
      <c r="R175" s="11">
        <f t="shared" si="45"/>
        <v>2288768.1706580985</v>
      </c>
      <c r="S175" s="11">
        <f t="shared" si="39"/>
        <v>0</v>
      </c>
      <c r="T175" s="11">
        <f t="shared" si="34"/>
        <v>0</v>
      </c>
      <c r="U175" s="11">
        <f t="shared" si="46"/>
        <v>100917.0720117888</v>
      </c>
      <c r="V175" s="1" t="s">
        <v>32</v>
      </c>
      <c r="W175" s="1">
        <v>172</v>
      </c>
      <c r="X175" s="1">
        <v>172</v>
      </c>
      <c r="Y175" s="2">
        <v>44.3</v>
      </c>
      <c r="Z175" s="11">
        <f t="shared" si="47"/>
        <v>-1.3888888888889086E-2</v>
      </c>
      <c r="AA175" s="1">
        <f t="shared" si="40"/>
        <v>1</v>
      </c>
      <c r="AB175" s="23"/>
      <c r="AC175" s="11">
        <f t="shared" si="41"/>
        <v>573528.61689814797</v>
      </c>
      <c r="AD175" s="11">
        <f t="shared" si="42"/>
        <v>2586.3715277775191</v>
      </c>
      <c r="AE175" s="11">
        <f t="shared" si="43"/>
        <v>35320.97520412608</v>
      </c>
      <c r="AF175" s="11">
        <f t="shared" si="44"/>
        <v>30275.121603536638</v>
      </c>
    </row>
    <row r="176" spans="11:32" x14ac:dyDescent="0.35">
      <c r="K176" s="10"/>
      <c r="L176" s="11">
        <f t="shared" si="32"/>
        <v>0</v>
      </c>
      <c r="M176" s="11">
        <f t="shared" si="33"/>
        <v>12.277777777777779</v>
      </c>
      <c r="N176" s="11">
        <f t="shared" si="35"/>
        <v>378.01248985500007</v>
      </c>
      <c r="O176" s="11">
        <f t="shared" si="36"/>
        <v>22888.570847664167</v>
      </c>
      <c r="P176" s="11">
        <f t="shared" si="37"/>
        <v>1</v>
      </c>
      <c r="Q176" s="11">
        <f t="shared" si="38"/>
        <v>22888.570847664167</v>
      </c>
      <c r="R176" s="11">
        <f t="shared" si="45"/>
        <v>2311656.7415057626</v>
      </c>
      <c r="S176" s="11">
        <f t="shared" si="39"/>
        <v>0</v>
      </c>
      <c r="T176" s="11">
        <f t="shared" si="34"/>
        <v>0</v>
      </c>
      <c r="U176" s="11">
        <f t="shared" si="46"/>
        <v>100917.0720117888</v>
      </c>
      <c r="V176" s="1" t="s">
        <v>32</v>
      </c>
      <c r="W176" s="1">
        <v>173</v>
      </c>
      <c r="X176" s="1">
        <v>173</v>
      </c>
      <c r="Y176" s="2">
        <v>44.3</v>
      </c>
      <c r="Z176" s="11">
        <f t="shared" si="47"/>
        <v>-1.3888888888889086E-2</v>
      </c>
      <c r="AA176" s="1">
        <f t="shared" si="40"/>
        <v>1</v>
      </c>
      <c r="AB176" s="23"/>
      <c r="AC176" s="11">
        <f t="shared" si="41"/>
        <v>570942.24537037045</v>
      </c>
      <c r="AD176" s="11">
        <f t="shared" si="42"/>
        <v>2580.5266203704523</v>
      </c>
      <c r="AE176" s="11">
        <f t="shared" si="43"/>
        <v>35320.97520412608</v>
      </c>
      <c r="AF176" s="11">
        <f t="shared" si="44"/>
        <v>30275.121603536638</v>
      </c>
    </row>
    <row r="177" spans="11:32" x14ac:dyDescent="0.35">
      <c r="K177" s="10"/>
      <c r="L177" s="11">
        <f t="shared" si="32"/>
        <v>-105.20833333332735</v>
      </c>
      <c r="M177" s="11">
        <f t="shared" si="33"/>
        <v>12.25</v>
      </c>
      <c r="N177" s="11">
        <f t="shared" si="35"/>
        <v>376.30396101375004</v>
      </c>
      <c r="O177" s="11">
        <f t="shared" si="36"/>
        <v>21527.055189085178</v>
      </c>
      <c r="P177" s="11">
        <f t="shared" si="37"/>
        <v>1</v>
      </c>
      <c r="Q177" s="11">
        <f t="shared" si="38"/>
        <v>21527.055189085178</v>
      </c>
      <c r="R177" s="11">
        <f t="shared" si="45"/>
        <v>2333183.7966948478</v>
      </c>
      <c r="S177" s="11">
        <f t="shared" si="39"/>
        <v>0</v>
      </c>
      <c r="T177" s="11">
        <f t="shared" si="34"/>
        <v>0</v>
      </c>
      <c r="U177" s="11">
        <f t="shared" si="46"/>
        <v>100917.0720117888</v>
      </c>
      <c r="V177" s="1" t="s">
        <v>32</v>
      </c>
      <c r="W177" s="1">
        <v>174</v>
      </c>
      <c r="X177" s="1">
        <v>174</v>
      </c>
      <c r="Y177" s="2">
        <v>44.2</v>
      </c>
      <c r="Z177" s="11">
        <f t="shared" si="47"/>
        <v>0</v>
      </c>
      <c r="AA177" s="1">
        <f t="shared" si="40"/>
        <v>1</v>
      </c>
      <c r="AB177" s="23"/>
      <c r="AC177" s="11">
        <f t="shared" si="41"/>
        <v>568361.71875</v>
      </c>
      <c r="AD177" s="11">
        <f t="shared" si="42"/>
        <v>2574.6817129630363</v>
      </c>
      <c r="AE177" s="11">
        <f t="shared" si="43"/>
        <v>35320.97520412608</v>
      </c>
      <c r="AF177" s="11">
        <f t="shared" si="44"/>
        <v>30275.121603536638</v>
      </c>
    </row>
    <row r="178" spans="11:32" x14ac:dyDescent="0.35">
      <c r="K178" s="10"/>
      <c r="L178" s="11">
        <f t="shared" si="32"/>
        <v>-210.41666666666219</v>
      </c>
      <c r="M178" s="11">
        <f t="shared" si="33"/>
        <v>12.222222222222221</v>
      </c>
      <c r="N178" s="11">
        <f t="shared" si="35"/>
        <v>374.59930199999997</v>
      </c>
      <c r="O178" s="11">
        <f t="shared" si="36"/>
        <v>20171.526654074125</v>
      </c>
      <c r="P178" s="11">
        <f t="shared" si="37"/>
        <v>1</v>
      </c>
      <c r="Q178" s="11">
        <f t="shared" si="38"/>
        <v>20171.526654074125</v>
      </c>
      <c r="R178" s="11">
        <f t="shared" si="45"/>
        <v>2353355.3233489217</v>
      </c>
      <c r="S178" s="11">
        <f t="shared" si="39"/>
        <v>0</v>
      </c>
      <c r="T178" s="11">
        <f t="shared" si="34"/>
        <v>0</v>
      </c>
      <c r="U178" s="11">
        <f t="shared" si="46"/>
        <v>100917.0720117888</v>
      </c>
      <c r="V178" s="1" t="s">
        <v>32</v>
      </c>
      <c r="W178" s="1">
        <v>175</v>
      </c>
      <c r="X178" s="1">
        <v>175</v>
      </c>
      <c r="Y178" s="2">
        <v>44.1</v>
      </c>
      <c r="Z178" s="11">
        <f t="shared" si="47"/>
        <v>-1.3888888888888099E-2</v>
      </c>
      <c r="AA178" s="1">
        <f t="shared" si="40"/>
        <v>1</v>
      </c>
      <c r="AB178" s="23"/>
      <c r="AC178" s="11">
        <f t="shared" si="41"/>
        <v>565787.03703703696</v>
      </c>
      <c r="AD178" s="11">
        <f t="shared" si="42"/>
        <v>2568.8368055556202</v>
      </c>
      <c r="AE178" s="11">
        <f t="shared" si="43"/>
        <v>35320.97520412608</v>
      </c>
      <c r="AF178" s="11">
        <f t="shared" si="44"/>
        <v>30275.121603536638</v>
      </c>
    </row>
    <row r="179" spans="11:32" x14ac:dyDescent="0.35">
      <c r="K179" s="10"/>
      <c r="L179" s="11">
        <f t="shared" si="32"/>
        <v>-210.41666666666964</v>
      </c>
      <c r="M179" s="11">
        <f t="shared" si="33"/>
        <v>12.194444444444443</v>
      </c>
      <c r="N179" s="11">
        <f t="shared" si="35"/>
        <v>372.89851281374996</v>
      </c>
      <c r="O179" s="11">
        <f t="shared" si="36"/>
        <v>20104.942096071336</v>
      </c>
      <c r="P179" s="11">
        <f t="shared" si="37"/>
        <v>1</v>
      </c>
      <c r="Q179" s="11">
        <f t="shared" si="38"/>
        <v>20104.942096071336</v>
      </c>
      <c r="R179" s="11">
        <f t="shared" si="45"/>
        <v>2373460.265444993</v>
      </c>
      <c r="S179" s="11">
        <f t="shared" si="39"/>
        <v>0</v>
      </c>
      <c r="T179" s="11">
        <f t="shared" si="34"/>
        <v>0</v>
      </c>
      <c r="U179" s="11">
        <f t="shared" si="46"/>
        <v>100917.0720117888</v>
      </c>
      <c r="V179" s="1" t="s">
        <v>32</v>
      </c>
      <c r="W179" s="1">
        <v>176</v>
      </c>
      <c r="X179" s="1">
        <v>176</v>
      </c>
      <c r="Y179" s="2">
        <v>44</v>
      </c>
      <c r="Z179" s="11">
        <f t="shared" si="47"/>
        <v>-2.7777777777777186E-2</v>
      </c>
      <c r="AA179" s="1">
        <f t="shared" si="40"/>
        <v>1</v>
      </c>
      <c r="AB179" s="23"/>
      <c r="AC179" s="11">
        <f t="shared" si="41"/>
        <v>563218.20023148134</v>
      </c>
      <c r="AD179" s="11">
        <f t="shared" si="42"/>
        <v>2562.9918981480878</v>
      </c>
      <c r="AE179" s="11">
        <f t="shared" si="43"/>
        <v>35320.97520412608</v>
      </c>
      <c r="AF179" s="11">
        <f t="shared" si="44"/>
        <v>30275.121603536638</v>
      </c>
    </row>
    <row r="180" spans="11:32" x14ac:dyDescent="0.35">
      <c r="K180" s="10"/>
      <c r="L180" s="11">
        <f t="shared" si="32"/>
        <v>-210.41666666666964</v>
      </c>
      <c r="M180" s="11">
        <f t="shared" si="33"/>
        <v>12.166666666666666</v>
      </c>
      <c r="N180" s="11">
        <f t="shared" si="35"/>
        <v>371.20159345500002</v>
      </c>
      <c r="O180" s="11">
        <f t="shared" si="36"/>
        <v>20038.499109258017</v>
      </c>
      <c r="P180" s="11">
        <f t="shared" si="37"/>
        <v>1</v>
      </c>
      <c r="Q180" s="11">
        <f t="shared" si="38"/>
        <v>20038.499109258017</v>
      </c>
      <c r="R180" s="11">
        <f t="shared" si="45"/>
        <v>2393498.764554251</v>
      </c>
      <c r="S180" s="11">
        <f t="shared" si="39"/>
        <v>0</v>
      </c>
      <c r="T180" s="11">
        <f t="shared" si="34"/>
        <v>0</v>
      </c>
      <c r="U180" s="11">
        <f t="shared" si="46"/>
        <v>100917.0720117888</v>
      </c>
      <c r="V180" s="1" t="s">
        <v>32</v>
      </c>
      <c r="W180" s="1">
        <v>177</v>
      </c>
      <c r="X180" s="1">
        <v>177</v>
      </c>
      <c r="Y180" s="2">
        <v>43.9</v>
      </c>
      <c r="Z180" s="11">
        <f t="shared" si="47"/>
        <v>-2.7777777777778172E-2</v>
      </c>
      <c r="AA180" s="1">
        <f t="shared" si="40"/>
        <v>1</v>
      </c>
      <c r="AB180" s="23"/>
      <c r="AC180" s="11">
        <f t="shared" si="41"/>
        <v>560655.20833333326</v>
      </c>
      <c r="AD180" s="11">
        <f t="shared" si="42"/>
        <v>2557.1469907406718</v>
      </c>
      <c r="AE180" s="11">
        <f t="shared" si="43"/>
        <v>35320.97520412608</v>
      </c>
      <c r="AF180" s="11">
        <f t="shared" si="44"/>
        <v>30275.121603536638</v>
      </c>
    </row>
    <row r="181" spans="11:32" x14ac:dyDescent="0.35">
      <c r="K181" s="10"/>
      <c r="L181" s="11">
        <f t="shared" si="32"/>
        <v>-210.41666666666964</v>
      </c>
      <c r="M181" s="11">
        <f t="shared" si="33"/>
        <v>12.138888888888889</v>
      </c>
      <c r="N181" s="11">
        <f t="shared" si="35"/>
        <v>369.50854392375004</v>
      </c>
      <c r="O181" s="11">
        <f t="shared" si="36"/>
        <v>19972.197371148446</v>
      </c>
      <c r="P181" s="11">
        <f t="shared" si="37"/>
        <v>1</v>
      </c>
      <c r="Q181" s="11">
        <f t="shared" si="38"/>
        <v>19972.197371148446</v>
      </c>
      <c r="R181" s="11">
        <f t="shared" si="45"/>
        <v>2413470.9619253995</v>
      </c>
      <c r="S181" s="11">
        <f t="shared" si="39"/>
        <v>0</v>
      </c>
      <c r="T181" s="11">
        <f t="shared" si="34"/>
        <v>0</v>
      </c>
      <c r="U181" s="11">
        <f t="shared" si="46"/>
        <v>100917.0720117888</v>
      </c>
      <c r="V181" s="1" t="s">
        <v>32</v>
      </c>
      <c r="W181" s="1">
        <v>178</v>
      </c>
      <c r="X181" s="1">
        <v>178</v>
      </c>
      <c r="Y181" s="2">
        <v>43.8</v>
      </c>
      <c r="Z181" s="11">
        <f t="shared" si="47"/>
        <v>-2.7777777777778172E-2</v>
      </c>
      <c r="AA181" s="1">
        <f t="shared" si="40"/>
        <v>1</v>
      </c>
      <c r="AB181" s="23"/>
      <c r="AC181" s="11">
        <f t="shared" si="41"/>
        <v>558098.06134259258</v>
      </c>
      <c r="AD181" s="11">
        <f t="shared" si="42"/>
        <v>5096.7592592593282</v>
      </c>
      <c r="AE181" s="11">
        <f t="shared" si="43"/>
        <v>35320.97520412608</v>
      </c>
      <c r="AF181" s="11">
        <f t="shared" si="44"/>
        <v>30275.121603536638</v>
      </c>
    </row>
    <row r="182" spans="11:32" x14ac:dyDescent="0.35">
      <c r="K182" s="10"/>
      <c r="L182" s="11">
        <f t="shared" si="32"/>
        <v>-210.41666666666219</v>
      </c>
      <c r="M182" s="11">
        <f t="shared" si="33"/>
        <v>12.083333333333332</v>
      </c>
      <c r="N182" s="11">
        <f t="shared" si="35"/>
        <v>366.13405434374999</v>
      </c>
      <c r="O182" s="11">
        <f t="shared" si="36"/>
        <v>19840.01635109814</v>
      </c>
      <c r="P182" s="11">
        <f t="shared" si="37"/>
        <v>1</v>
      </c>
      <c r="Q182" s="11">
        <f t="shared" si="38"/>
        <v>19840.01635109814</v>
      </c>
      <c r="R182" s="11">
        <f t="shared" si="45"/>
        <v>2433310.9782764977</v>
      </c>
      <c r="S182" s="11">
        <f t="shared" si="39"/>
        <v>0</v>
      </c>
      <c r="T182" s="11">
        <f t="shared" si="34"/>
        <v>0</v>
      </c>
      <c r="U182" s="11">
        <f t="shared" si="46"/>
        <v>100917.0720117888</v>
      </c>
      <c r="V182" s="1" t="s">
        <v>32</v>
      </c>
      <c r="W182" s="1">
        <v>179</v>
      </c>
      <c r="X182" s="1">
        <v>179</v>
      </c>
      <c r="Y182" s="2">
        <v>43.7</v>
      </c>
      <c r="Z182" s="11">
        <f t="shared" si="47"/>
        <v>-2.7777777777778172E-2</v>
      </c>
      <c r="AA182" s="1">
        <f t="shared" si="40"/>
        <v>1</v>
      </c>
      <c r="AB182" s="23"/>
      <c r="AC182" s="11">
        <f t="shared" si="41"/>
        <v>553001.30208333326</v>
      </c>
      <c r="AD182" s="11">
        <f t="shared" si="42"/>
        <v>2539.6122685185401</v>
      </c>
      <c r="AE182" s="11">
        <f t="shared" si="43"/>
        <v>35320.97520412608</v>
      </c>
      <c r="AF182" s="11">
        <f t="shared" si="44"/>
        <v>30275.121603536638</v>
      </c>
    </row>
    <row r="183" spans="11:32" x14ac:dyDescent="0.35">
      <c r="K183" s="10"/>
      <c r="L183" s="11">
        <f t="shared" si="32"/>
        <v>-315.62499999999699</v>
      </c>
      <c r="M183" s="11">
        <f t="shared" si="33"/>
        <v>12.055555555555555</v>
      </c>
      <c r="N183" s="11">
        <f t="shared" si="35"/>
        <v>364.45261429499999</v>
      </c>
      <c r="O183" s="11">
        <f t="shared" si="36"/>
        <v>18505.791516778645</v>
      </c>
      <c r="P183" s="11">
        <f t="shared" si="37"/>
        <v>1</v>
      </c>
      <c r="Q183" s="11">
        <f t="shared" si="38"/>
        <v>18505.791516778645</v>
      </c>
      <c r="R183" s="11">
        <f t="shared" si="45"/>
        <v>2451816.7697932762</v>
      </c>
      <c r="S183" s="11">
        <f t="shared" si="39"/>
        <v>0</v>
      </c>
      <c r="T183" s="11">
        <f t="shared" si="34"/>
        <v>0</v>
      </c>
      <c r="U183" s="11">
        <f t="shared" si="46"/>
        <v>100917.0720117888</v>
      </c>
      <c r="V183" s="1" t="s">
        <v>32</v>
      </c>
      <c r="W183" s="1">
        <v>180</v>
      </c>
      <c r="X183" s="1">
        <v>180</v>
      </c>
      <c r="Y183" s="2">
        <v>43.5</v>
      </c>
      <c r="Z183" s="11">
        <f t="shared" si="47"/>
        <v>-2.7777777777777186E-2</v>
      </c>
      <c r="AA183" s="1">
        <f t="shared" si="40"/>
        <v>1</v>
      </c>
      <c r="AB183" s="23"/>
      <c r="AC183" s="11">
        <f t="shared" si="41"/>
        <v>550461.68981481472</v>
      </c>
      <c r="AD183" s="11">
        <f t="shared" si="42"/>
        <v>7583.7673611108912</v>
      </c>
      <c r="AE183" s="11">
        <f t="shared" si="43"/>
        <v>35320.97520412608</v>
      </c>
      <c r="AF183" s="11">
        <f t="shared" si="44"/>
        <v>30275.121603536638</v>
      </c>
    </row>
    <row r="184" spans="11:32" x14ac:dyDescent="0.35">
      <c r="K184" s="10"/>
      <c r="L184" s="11">
        <f t="shared" si="32"/>
        <v>-315.62500000000449</v>
      </c>
      <c r="M184" s="11">
        <f t="shared" si="33"/>
        <v>11.972222222222223</v>
      </c>
      <c r="N184" s="11">
        <f t="shared" si="35"/>
        <v>359.43151311375004</v>
      </c>
      <c r="O184" s="11">
        <f t="shared" si="36"/>
        <v>18317.757559778453</v>
      </c>
      <c r="P184" s="11">
        <f t="shared" si="37"/>
        <v>1</v>
      </c>
      <c r="Q184" s="11">
        <f t="shared" si="38"/>
        <v>18317.757559778453</v>
      </c>
      <c r="R184" s="11">
        <f t="shared" si="45"/>
        <v>2470134.5273530548</v>
      </c>
      <c r="S184" s="11">
        <f t="shared" si="39"/>
        <v>0</v>
      </c>
      <c r="T184" s="11">
        <f t="shared" si="34"/>
        <v>0</v>
      </c>
      <c r="U184" s="11">
        <f t="shared" si="46"/>
        <v>100917.0720117888</v>
      </c>
      <c r="V184" s="1" t="s">
        <v>32</v>
      </c>
      <c r="W184" s="1">
        <v>181</v>
      </c>
      <c r="X184" s="1">
        <v>181</v>
      </c>
      <c r="Y184" s="2">
        <v>43.4</v>
      </c>
      <c r="Z184" s="11">
        <f t="shared" si="47"/>
        <v>-4.1666666666666269E-2</v>
      </c>
      <c r="AA184" s="1">
        <f t="shared" si="40"/>
        <v>1</v>
      </c>
      <c r="AB184" s="23"/>
      <c r="AC184" s="11">
        <f t="shared" si="41"/>
        <v>542877.92245370382</v>
      </c>
      <c r="AD184" s="11">
        <f t="shared" si="42"/>
        <v>5026.6203703705687</v>
      </c>
      <c r="AE184" s="11">
        <f t="shared" si="43"/>
        <v>35320.97520412608</v>
      </c>
      <c r="AF184" s="11">
        <f t="shared" si="44"/>
        <v>30275.121603536638</v>
      </c>
    </row>
    <row r="185" spans="11:32" x14ac:dyDescent="0.35">
      <c r="K185" s="10"/>
      <c r="L185" s="11">
        <f t="shared" si="32"/>
        <v>-420.83333333333184</v>
      </c>
      <c r="M185" s="11">
        <f t="shared" si="33"/>
        <v>11.916666666666666</v>
      </c>
      <c r="N185" s="11">
        <f t="shared" si="35"/>
        <v>356.10346146374997</v>
      </c>
      <c r="O185" s="11">
        <f t="shared" si="36"/>
        <v>16939.364443554146</v>
      </c>
      <c r="P185" s="11">
        <f t="shared" si="37"/>
        <v>1</v>
      </c>
      <c r="Q185" s="11">
        <f t="shared" si="38"/>
        <v>16939.364443554146</v>
      </c>
      <c r="R185" s="11">
        <f t="shared" si="45"/>
        <v>2487073.8917966089</v>
      </c>
      <c r="S185" s="11">
        <f t="shared" si="39"/>
        <v>0</v>
      </c>
      <c r="T185" s="11">
        <f t="shared" si="34"/>
        <v>0</v>
      </c>
      <c r="U185" s="11">
        <f t="shared" si="46"/>
        <v>100917.0720117888</v>
      </c>
      <c r="V185" s="1" t="s">
        <v>32</v>
      </c>
      <c r="W185" s="1">
        <v>182</v>
      </c>
      <c r="X185" s="1">
        <v>182</v>
      </c>
      <c r="Y185" s="2">
        <v>43.1</v>
      </c>
      <c r="Z185" s="11">
        <f t="shared" si="47"/>
        <v>-4.1666666666667261E-2</v>
      </c>
      <c r="AA185" s="1">
        <f t="shared" si="40"/>
        <v>1</v>
      </c>
      <c r="AB185" s="23"/>
      <c r="AC185" s="11">
        <f t="shared" si="41"/>
        <v>537851.30208333326</v>
      </c>
      <c r="AD185" s="11">
        <f t="shared" si="42"/>
        <v>5003.2407407405553</v>
      </c>
      <c r="AE185" s="11">
        <f t="shared" si="43"/>
        <v>35320.97520412608</v>
      </c>
      <c r="AF185" s="11">
        <f t="shared" si="44"/>
        <v>30275.121603536638</v>
      </c>
    </row>
    <row r="186" spans="11:32" x14ac:dyDescent="0.35">
      <c r="K186" s="10"/>
      <c r="L186" s="11">
        <f t="shared" si="32"/>
        <v>-526.04166666666674</v>
      </c>
      <c r="M186" s="11">
        <f t="shared" si="33"/>
        <v>11.861111111111112</v>
      </c>
      <c r="N186" s="11">
        <f t="shared" si="35"/>
        <v>352.79088912375011</v>
      </c>
      <c r="O186" s="11">
        <f t="shared" si="36"/>
        <v>15573.214527477072</v>
      </c>
      <c r="P186" s="11">
        <f t="shared" si="37"/>
        <v>1</v>
      </c>
      <c r="Q186" s="11">
        <f t="shared" si="38"/>
        <v>15573.214527477072</v>
      </c>
      <c r="R186" s="11">
        <f t="shared" si="45"/>
        <v>2502647.106324086</v>
      </c>
      <c r="S186" s="11">
        <f t="shared" si="39"/>
        <v>0</v>
      </c>
      <c r="T186" s="11">
        <f t="shared" si="34"/>
        <v>0</v>
      </c>
      <c r="U186" s="11">
        <f t="shared" si="46"/>
        <v>100917.0720117888</v>
      </c>
      <c r="V186" s="1" t="s">
        <v>32</v>
      </c>
      <c r="W186" s="1">
        <v>183</v>
      </c>
      <c r="X186" s="1">
        <v>183</v>
      </c>
      <c r="Y186" s="2">
        <v>42.9</v>
      </c>
      <c r="Z186" s="11">
        <f t="shared" si="47"/>
        <v>-5.5555555555555358E-2</v>
      </c>
      <c r="AA186" s="1">
        <f t="shared" si="40"/>
        <v>1</v>
      </c>
      <c r="AB186" s="23"/>
      <c r="AC186" s="11">
        <f t="shared" si="41"/>
        <v>532848.0613425927</v>
      </c>
      <c r="AD186" s="11">
        <f t="shared" si="42"/>
        <v>4979.8611111112405</v>
      </c>
      <c r="AE186" s="11">
        <f t="shared" si="43"/>
        <v>35320.97520412608</v>
      </c>
      <c r="AF186" s="11">
        <f t="shared" si="44"/>
        <v>30275.121603536638</v>
      </c>
    </row>
    <row r="187" spans="11:32" x14ac:dyDescent="0.35">
      <c r="K187" s="10"/>
      <c r="L187" s="11">
        <f t="shared" si="32"/>
        <v>-420.83333333333184</v>
      </c>
      <c r="M187" s="11">
        <f t="shared" si="33"/>
        <v>11.805555555555555</v>
      </c>
      <c r="N187" s="11">
        <f t="shared" si="35"/>
        <v>349.49379609375001</v>
      </c>
      <c r="O187" s="11">
        <f t="shared" si="36"/>
        <v>16703.390879810489</v>
      </c>
      <c r="P187" s="11">
        <f t="shared" si="37"/>
        <v>1</v>
      </c>
      <c r="Q187" s="11">
        <f t="shared" si="38"/>
        <v>16703.390879810489</v>
      </c>
      <c r="R187" s="11">
        <f t="shared" si="45"/>
        <v>2519350.4972038963</v>
      </c>
      <c r="S187" s="11">
        <f t="shared" si="39"/>
        <v>0</v>
      </c>
      <c r="T187" s="11">
        <f t="shared" si="34"/>
        <v>0</v>
      </c>
      <c r="U187" s="11">
        <f t="shared" si="46"/>
        <v>100917.0720117888</v>
      </c>
      <c r="V187" s="1" t="s">
        <v>32</v>
      </c>
      <c r="W187" s="1">
        <v>184</v>
      </c>
      <c r="X187" s="1">
        <v>184</v>
      </c>
      <c r="Y187" s="2">
        <v>42.7</v>
      </c>
      <c r="Z187" s="11">
        <f t="shared" si="47"/>
        <v>-6.9444444444444448E-2</v>
      </c>
      <c r="AA187" s="1">
        <f t="shared" si="40"/>
        <v>1</v>
      </c>
      <c r="AB187" s="23"/>
      <c r="AC187" s="11">
        <f t="shared" si="41"/>
        <v>527868.20023148146</v>
      </c>
      <c r="AD187" s="11">
        <f t="shared" si="42"/>
        <v>4956.4814814815763</v>
      </c>
      <c r="AE187" s="11">
        <f t="shared" si="43"/>
        <v>35320.97520412608</v>
      </c>
      <c r="AF187" s="11">
        <f t="shared" si="44"/>
        <v>30275.121603536638</v>
      </c>
    </row>
    <row r="188" spans="11:32" x14ac:dyDescent="0.35">
      <c r="K188" s="10"/>
      <c r="L188" s="11">
        <f t="shared" si="32"/>
        <v>-420.83333333333184</v>
      </c>
      <c r="M188" s="11">
        <f t="shared" si="33"/>
        <v>11.749999999999998</v>
      </c>
      <c r="N188" s="11">
        <f t="shared" si="35"/>
        <v>346.21218237374995</v>
      </c>
      <c r="O188" s="11">
        <f t="shared" si="36"/>
        <v>16586.227726224908</v>
      </c>
      <c r="P188" s="11">
        <f t="shared" si="37"/>
        <v>1</v>
      </c>
      <c r="Q188" s="11">
        <f t="shared" si="38"/>
        <v>16586.227726224908</v>
      </c>
      <c r="R188" s="11">
        <f t="shared" si="45"/>
        <v>2535936.7249301211</v>
      </c>
      <c r="S188" s="11">
        <f t="shared" si="39"/>
        <v>0</v>
      </c>
      <c r="T188" s="11">
        <f t="shared" si="34"/>
        <v>0</v>
      </c>
      <c r="U188" s="11">
        <f t="shared" si="46"/>
        <v>100917.0720117888</v>
      </c>
      <c r="V188" s="1" t="s">
        <v>32</v>
      </c>
      <c r="W188" s="1">
        <v>185</v>
      </c>
      <c r="X188" s="1">
        <v>185</v>
      </c>
      <c r="Y188" s="2">
        <v>42.5</v>
      </c>
      <c r="Z188" s="11">
        <f t="shared" si="47"/>
        <v>-5.5555555555555358E-2</v>
      </c>
      <c r="AA188" s="1">
        <f t="shared" si="40"/>
        <v>1</v>
      </c>
      <c r="AB188" s="23"/>
      <c r="AC188" s="11">
        <f t="shared" si="41"/>
        <v>522911.71874999988</v>
      </c>
      <c r="AD188" s="11">
        <f t="shared" si="42"/>
        <v>2469.4733796294313</v>
      </c>
      <c r="AE188" s="11">
        <f t="shared" si="43"/>
        <v>35320.97520412608</v>
      </c>
      <c r="AF188" s="11">
        <f t="shared" si="44"/>
        <v>30275.121603536638</v>
      </c>
    </row>
    <row r="189" spans="11:32" x14ac:dyDescent="0.35">
      <c r="K189" s="10"/>
      <c r="L189" s="11">
        <f t="shared" si="32"/>
        <v>-420.83333333333928</v>
      </c>
      <c r="M189" s="11">
        <f t="shared" si="33"/>
        <v>11.722222222222223</v>
      </c>
      <c r="N189" s="11">
        <f t="shared" si="35"/>
        <v>344.57718025500003</v>
      </c>
      <c r="O189" s="11">
        <f t="shared" si="36"/>
        <v>16527.850927803913</v>
      </c>
      <c r="P189" s="11">
        <f t="shared" si="37"/>
        <v>1</v>
      </c>
      <c r="Q189" s="11">
        <f t="shared" si="38"/>
        <v>16527.850927803913</v>
      </c>
      <c r="R189" s="11">
        <f t="shared" si="45"/>
        <v>2552464.5758579252</v>
      </c>
      <c r="S189" s="11">
        <f t="shared" si="39"/>
        <v>0</v>
      </c>
      <c r="T189" s="11">
        <f t="shared" si="34"/>
        <v>0</v>
      </c>
      <c r="U189" s="11">
        <f t="shared" si="46"/>
        <v>100917.0720117888</v>
      </c>
      <c r="V189" s="1" t="s">
        <v>32</v>
      </c>
      <c r="W189" s="1">
        <v>186</v>
      </c>
      <c r="X189" s="1">
        <v>186</v>
      </c>
      <c r="Y189" s="2">
        <v>42.3</v>
      </c>
      <c r="Z189" s="11">
        <f t="shared" si="47"/>
        <v>-5.5555555555555358E-2</v>
      </c>
      <c r="AA189" s="1">
        <f t="shared" si="40"/>
        <v>1</v>
      </c>
      <c r="AB189" s="23"/>
      <c r="AC189" s="11">
        <f t="shared" si="41"/>
        <v>520442.24537037045</v>
      </c>
      <c r="AD189" s="11">
        <f t="shared" si="42"/>
        <v>0</v>
      </c>
      <c r="AE189" s="11">
        <f t="shared" si="43"/>
        <v>35320.97520412608</v>
      </c>
      <c r="AF189" s="11">
        <f t="shared" si="44"/>
        <v>30275.121603536638</v>
      </c>
    </row>
    <row r="190" spans="11:32" x14ac:dyDescent="0.35">
      <c r="K190" s="10"/>
      <c r="L190" s="11">
        <f t="shared" si="32"/>
        <v>-315.62499999999699</v>
      </c>
      <c r="M190" s="11">
        <f t="shared" si="33"/>
        <v>11.722222222222223</v>
      </c>
      <c r="N190" s="11">
        <f t="shared" si="35"/>
        <v>344.57718025500003</v>
      </c>
      <c r="O190" s="11">
        <f t="shared" si="36"/>
        <v>17761.126390766982</v>
      </c>
      <c r="P190" s="11">
        <f t="shared" si="37"/>
        <v>1</v>
      </c>
      <c r="Q190" s="11">
        <f t="shared" si="38"/>
        <v>17761.126390766982</v>
      </c>
      <c r="R190" s="11">
        <f t="shared" si="45"/>
        <v>2570225.702248692</v>
      </c>
      <c r="S190" s="11">
        <f t="shared" si="39"/>
        <v>0</v>
      </c>
      <c r="T190" s="11">
        <f t="shared" si="34"/>
        <v>0</v>
      </c>
      <c r="U190" s="11">
        <f t="shared" si="46"/>
        <v>100917.0720117888</v>
      </c>
      <c r="V190" s="1" t="s">
        <v>32</v>
      </c>
      <c r="W190" s="1">
        <v>187</v>
      </c>
      <c r="X190" s="1">
        <v>187</v>
      </c>
      <c r="Y190" s="2">
        <v>42.2</v>
      </c>
      <c r="Z190" s="11">
        <f t="shared" si="47"/>
        <v>-5.5555555555556344E-2</v>
      </c>
      <c r="AA190" s="1">
        <f t="shared" si="40"/>
        <v>1</v>
      </c>
      <c r="AB190" s="23"/>
      <c r="AC190" s="11">
        <f t="shared" si="41"/>
        <v>520442.24537037045</v>
      </c>
      <c r="AD190" s="11">
        <f t="shared" si="42"/>
        <v>0</v>
      </c>
      <c r="AE190" s="11">
        <f t="shared" si="43"/>
        <v>35320.97520412608</v>
      </c>
      <c r="AF190" s="11">
        <f t="shared" si="44"/>
        <v>30275.121603536638</v>
      </c>
    </row>
    <row r="191" spans="11:32" x14ac:dyDescent="0.35">
      <c r="K191" s="10"/>
      <c r="L191" s="11">
        <f t="shared" si="32"/>
        <v>-105.20833333332735</v>
      </c>
      <c r="M191" s="11">
        <f t="shared" si="33"/>
        <v>11.722222222222223</v>
      </c>
      <c r="N191" s="11">
        <f t="shared" si="35"/>
        <v>344.57718025500003</v>
      </c>
      <c r="O191" s="11">
        <f t="shared" si="36"/>
        <v>20227.677316692942</v>
      </c>
      <c r="P191" s="11">
        <f t="shared" si="37"/>
        <v>1</v>
      </c>
      <c r="Q191" s="11">
        <f t="shared" si="38"/>
        <v>20227.677316692942</v>
      </c>
      <c r="R191" s="11">
        <f t="shared" si="45"/>
        <v>2590453.3795653852</v>
      </c>
      <c r="S191" s="11">
        <f t="shared" si="39"/>
        <v>0</v>
      </c>
      <c r="T191" s="11">
        <f t="shared" si="34"/>
        <v>0</v>
      </c>
      <c r="U191" s="11">
        <f t="shared" si="46"/>
        <v>100917.0720117888</v>
      </c>
      <c r="V191" s="1" t="s">
        <v>32</v>
      </c>
      <c r="W191" s="1">
        <v>188</v>
      </c>
      <c r="X191" s="1">
        <v>188</v>
      </c>
      <c r="Y191" s="2">
        <v>42.2</v>
      </c>
      <c r="Z191" s="11">
        <f t="shared" si="47"/>
        <v>-4.1666666666666269E-2</v>
      </c>
      <c r="AA191" s="1">
        <f t="shared" si="40"/>
        <v>1</v>
      </c>
      <c r="AB191" s="23"/>
      <c r="AC191" s="11">
        <f t="shared" si="41"/>
        <v>520442.24537037045</v>
      </c>
      <c r="AD191" s="11">
        <f t="shared" si="42"/>
        <v>-2469.4733796294313</v>
      </c>
      <c r="AE191" s="11">
        <f t="shared" si="43"/>
        <v>35320.97520412608</v>
      </c>
      <c r="AF191" s="11">
        <f t="shared" si="44"/>
        <v>30275.121603536638</v>
      </c>
    </row>
    <row r="192" spans="11:32" x14ac:dyDescent="0.35">
      <c r="K192" s="10"/>
      <c r="L192" s="11">
        <f t="shared" si="32"/>
        <v>0</v>
      </c>
      <c r="M192" s="11">
        <f t="shared" si="33"/>
        <v>11.749999999999998</v>
      </c>
      <c r="N192" s="11">
        <f t="shared" si="35"/>
        <v>346.21218237374995</v>
      </c>
      <c r="O192" s="11">
        <f t="shared" si="36"/>
        <v>21531.019392891558</v>
      </c>
      <c r="P192" s="11">
        <f t="shared" si="37"/>
        <v>1</v>
      </c>
      <c r="Q192" s="11">
        <f t="shared" si="38"/>
        <v>21531.019392891558</v>
      </c>
      <c r="R192" s="11">
        <f t="shared" si="45"/>
        <v>2611984.398958277</v>
      </c>
      <c r="S192" s="11">
        <f t="shared" si="39"/>
        <v>0</v>
      </c>
      <c r="T192" s="11">
        <f t="shared" si="34"/>
        <v>0</v>
      </c>
      <c r="U192" s="11">
        <f t="shared" si="46"/>
        <v>100917.0720117888</v>
      </c>
      <c r="V192" s="1" t="s">
        <v>32</v>
      </c>
      <c r="W192" s="1">
        <v>189</v>
      </c>
      <c r="X192" s="1">
        <v>189</v>
      </c>
      <c r="Y192" s="2">
        <v>42.2</v>
      </c>
      <c r="Z192" s="11">
        <f t="shared" si="47"/>
        <v>-1.3888888888888099E-2</v>
      </c>
      <c r="AA192" s="1">
        <f t="shared" si="40"/>
        <v>1</v>
      </c>
      <c r="AB192" s="23"/>
      <c r="AC192" s="11">
        <f t="shared" si="41"/>
        <v>522911.71874999988</v>
      </c>
      <c r="AD192" s="11">
        <f t="shared" si="42"/>
        <v>-2475.3182870370802</v>
      </c>
      <c r="AE192" s="11">
        <f t="shared" si="43"/>
        <v>35320.97520412608</v>
      </c>
      <c r="AF192" s="11">
        <f t="shared" si="44"/>
        <v>30275.121603536638</v>
      </c>
    </row>
    <row r="193" spans="11:32" x14ac:dyDescent="0.35">
      <c r="K193" s="10"/>
      <c r="L193" s="11">
        <f t="shared" si="32"/>
        <v>105.20833333332735</v>
      </c>
      <c r="M193" s="11">
        <f t="shared" si="33"/>
        <v>11.777777777777777</v>
      </c>
      <c r="N193" s="11">
        <f t="shared" si="35"/>
        <v>347.85105431999995</v>
      </c>
      <c r="O193" s="11">
        <f t="shared" si="36"/>
        <v>22840.342787916965</v>
      </c>
      <c r="P193" s="11">
        <f t="shared" si="37"/>
        <v>1</v>
      </c>
      <c r="Q193" s="11">
        <f t="shared" si="38"/>
        <v>22840.342787916965</v>
      </c>
      <c r="R193" s="11">
        <f t="shared" si="45"/>
        <v>2634824.7417461937</v>
      </c>
      <c r="S193" s="11">
        <f t="shared" si="39"/>
        <v>0</v>
      </c>
      <c r="T193" s="11">
        <f t="shared" si="34"/>
        <v>0</v>
      </c>
      <c r="U193" s="11">
        <f t="shared" si="46"/>
        <v>100917.0720117888</v>
      </c>
      <c r="V193" s="1" t="s">
        <v>32</v>
      </c>
      <c r="W193" s="1">
        <v>190</v>
      </c>
      <c r="X193" s="1">
        <v>190</v>
      </c>
      <c r="Y193" s="2">
        <v>42.3</v>
      </c>
      <c r="Z193" s="11">
        <f t="shared" si="47"/>
        <v>0</v>
      </c>
      <c r="AA193" s="1">
        <f t="shared" si="40"/>
        <v>1</v>
      </c>
      <c r="AB193" s="23"/>
      <c r="AC193" s="11">
        <f t="shared" si="41"/>
        <v>525387.03703703696</v>
      </c>
      <c r="AD193" s="11">
        <f t="shared" si="42"/>
        <v>0</v>
      </c>
      <c r="AE193" s="11">
        <f t="shared" si="43"/>
        <v>35320.97520412608</v>
      </c>
      <c r="AF193" s="11">
        <f t="shared" si="44"/>
        <v>30275.121603536638</v>
      </c>
    </row>
    <row r="194" spans="11:32" x14ac:dyDescent="0.35">
      <c r="K194" s="10"/>
      <c r="L194" s="11">
        <f t="shared" si="32"/>
        <v>210.41666666666219</v>
      </c>
      <c r="M194" s="11">
        <f t="shared" si="33"/>
        <v>11.777777777777777</v>
      </c>
      <c r="N194" s="11">
        <f t="shared" si="35"/>
        <v>347.85105431999995</v>
      </c>
      <c r="O194" s="11">
        <f t="shared" si="36"/>
        <v>24079.463158287352</v>
      </c>
      <c r="P194" s="11">
        <f t="shared" si="37"/>
        <v>1</v>
      </c>
      <c r="Q194" s="11">
        <f t="shared" si="38"/>
        <v>24079.463158287352</v>
      </c>
      <c r="R194" s="11">
        <f t="shared" si="45"/>
        <v>2658904.2049044813</v>
      </c>
      <c r="S194" s="11">
        <f t="shared" si="39"/>
        <v>0</v>
      </c>
      <c r="T194" s="11">
        <f t="shared" si="34"/>
        <v>0</v>
      </c>
      <c r="U194" s="11">
        <f t="shared" si="46"/>
        <v>100917.0720117888</v>
      </c>
      <c r="V194" s="1" t="s">
        <v>32</v>
      </c>
      <c r="W194" s="1">
        <v>191</v>
      </c>
      <c r="X194" s="1">
        <v>191</v>
      </c>
      <c r="Y194" s="2">
        <v>42.4</v>
      </c>
      <c r="Z194" s="11">
        <f t="shared" si="47"/>
        <v>1.3888888888888099E-2</v>
      </c>
      <c r="AA194" s="1">
        <f t="shared" si="40"/>
        <v>0</v>
      </c>
      <c r="AB194" s="23"/>
      <c r="AC194" s="11">
        <f t="shared" si="41"/>
        <v>525387.03703703696</v>
      </c>
      <c r="AD194" s="11">
        <f t="shared" si="42"/>
        <v>-4968.1712962964084</v>
      </c>
      <c r="AE194" s="11">
        <f t="shared" si="43"/>
        <v>35320.97520412608</v>
      </c>
      <c r="AF194" s="11">
        <f t="shared" si="44"/>
        <v>30275.121603536638</v>
      </c>
    </row>
    <row r="195" spans="11:32" x14ac:dyDescent="0.35">
      <c r="K195" s="10"/>
      <c r="L195" s="11">
        <f t="shared" ref="L195:L258" si="48">C$3*Z196</f>
        <v>105.20833333333482</v>
      </c>
      <c r="M195" s="11">
        <f t="shared" ref="M195:M258" si="49">Y196/3.6</f>
        <v>11.833333333333334</v>
      </c>
      <c r="N195" s="11">
        <f t="shared" si="35"/>
        <v>351.14040769500008</v>
      </c>
      <c r="O195" s="11">
        <f t="shared" si="36"/>
        <v>22987.004268835295</v>
      </c>
      <c r="P195" s="11">
        <f t="shared" si="37"/>
        <v>1</v>
      </c>
      <c r="Q195" s="11">
        <f t="shared" si="38"/>
        <v>22987.004268835295</v>
      </c>
      <c r="R195" s="11">
        <f t="shared" si="45"/>
        <v>2681891.2091733166</v>
      </c>
      <c r="S195" s="11">
        <f t="shared" si="39"/>
        <v>0</v>
      </c>
      <c r="T195" s="11">
        <f t="shared" ref="T195:T258" si="50">(IF(S195=1,O195,0))*-1</f>
        <v>0</v>
      </c>
      <c r="U195" s="11">
        <f t="shared" si="46"/>
        <v>100917.0720117888</v>
      </c>
      <c r="V195" s="1" t="s">
        <v>32</v>
      </c>
      <c r="W195" s="1">
        <v>192</v>
      </c>
      <c r="X195" s="1">
        <v>192</v>
      </c>
      <c r="Y195" s="2">
        <v>42.4</v>
      </c>
      <c r="Z195" s="11">
        <f t="shared" si="47"/>
        <v>2.7777777777777186E-2</v>
      </c>
      <c r="AA195" s="1">
        <f t="shared" si="40"/>
        <v>0</v>
      </c>
      <c r="AB195" s="23"/>
      <c r="AC195" s="11">
        <f t="shared" si="41"/>
        <v>530355.20833333337</v>
      </c>
      <c r="AD195" s="11">
        <f t="shared" si="42"/>
        <v>-4991.5509259257233</v>
      </c>
      <c r="AE195" s="11">
        <f t="shared" si="43"/>
        <v>35320.97520412608</v>
      </c>
      <c r="AF195" s="11">
        <f t="shared" si="44"/>
        <v>30275.121603536638</v>
      </c>
    </row>
    <row r="196" spans="11:32" x14ac:dyDescent="0.35">
      <c r="K196" s="10"/>
      <c r="L196" s="11">
        <f t="shared" si="48"/>
        <v>210.41666666666964</v>
      </c>
      <c r="M196" s="11">
        <f t="shared" si="49"/>
        <v>11.888888888888888</v>
      </c>
      <c r="N196" s="11">
        <f t="shared" ref="N196:N259" si="51">(0.5*C$4)*C$6*C$8*M196^2</f>
        <v>354.44524037999992</v>
      </c>
      <c r="O196" s="11">
        <f t="shared" ref="O196:O259" si="52">(N196+C$9+L196)*M196</f>
        <v>24385.025450443733</v>
      </c>
      <c r="P196" s="11">
        <f t="shared" ref="P196:P259" si="53">IF(O196&gt;0,1,0)</f>
        <v>1</v>
      </c>
      <c r="Q196" s="11">
        <f t="shared" ref="Q196:Q259" si="54">IF(P196=1,O196,0)</f>
        <v>24385.025450443733</v>
      </c>
      <c r="R196" s="11">
        <f t="shared" si="45"/>
        <v>2706276.2346237605</v>
      </c>
      <c r="S196" s="11">
        <f t="shared" ref="S196:S259" si="55">IF(O196&lt;0,1,0)</f>
        <v>0</v>
      </c>
      <c r="T196" s="11">
        <f t="shared" si="50"/>
        <v>0</v>
      </c>
      <c r="U196" s="11">
        <f t="shared" si="46"/>
        <v>100917.0720117888</v>
      </c>
      <c r="V196" s="1" t="s">
        <v>32</v>
      </c>
      <c r="W196" s="1">
        <v>193</v>
      </c>
      <c r="X196" s="1">
        <v>193</v>
      </c>
      <c r="Y196" s="2">
        <v>42.6</v>
      </c>
      <c r="Z196" s="11">
        <f t="shared" si="47"/>
        <v>1.3888888888889086E-2</v>
      </c>
      <c r="AA196" s="1">
        <f t="shared" ref="AA196:AA259" si="56">IF(Z196&lt;=0,1,0)</f>
        <v>0</v>
      </c>
      <c r="AB196" s="23"/>
      <c r="AC196" s="11">
        <f t="shared" ref="AC196:AC259" si="57">0.5*C$3*M196^2</f>
        <v>535346.7592592591</v>
      </c>
      <c r="AD196" s="11">
        <f t="shared" ref="AD196:AD259" si="58">AC196-AC197</f>
        <v>-7531.163194444729</v>
      </c>
      <c r="AE196" s="11">
        <f t="shared" ref="AE196:AE259" si="59">U196*0.35</f>
        <v>35320.97520412608</v>
      </c>
      <c r="AF196" s="11">
        <f t="shared" ref="AF196:AF259" si="60">U196*0.3</f>
        <v>30275.121603536638</v>
      </c>
    </row>
    <row r="197" spans="11:32" x14ac:dyDescent="0.35">
      <c r="K197" s="10"/>
      <c r="L197" s="11">
        <f t="shared" si="48"/>
        <v>420.83333333333184</v>
      </c>
      <c r="M197" s="11">
        <f t="shared" si="49"/>
        <v>11.972222222222223</v>
      </c>
      <c r="N197" s="11">
        <f t="shared" si="51"/>
        <v>359.43151311375004</v>
      </c>
      <c r="O197" s="11">
        <f t="shared" si="52"/>
        <v>27134.800383852566</v>
      </c>
      <c r="P197" s="11">
        <f t="shared" si="53"/>
        <v>1</v>
      </c>
      <c r="Q197" s="11">
        <f t="shared" si="54"/>
        <v>27134.800383852566</v>
      </c>
      <c r="R197" s="11">
        <f t="shared" ref="R197:R260" si="61">Q197+R196</f>
        <v>2733411.0350076132</v>
      </c>
      <c r="S197" s="11">
        <f t="shared" si="55"/>
        <v>0</v>
      </c>
      <c r="T197" s="11">
        <f t="shared" si="50"/>
        <v>0</v>
      </c>
      <c r="U197" s="11">
        <f t="shared" ref="U197:U260" si="62">T197+U196</f>
        <v>100917.0720117888</v>
      </c>
      <c r="V197" s="1" t="s">
        <v>32</v>
      </c>
      <c r="W197" s="1">
        <v>194</v>
      </c>
      <c r="X197" s="1">
        <v>194</v>
      </c>
      <c r="Y197" s="2">
        <v>42.8</v>
      </c>
      <c r="Z197" s="11">
        <f t="shared" si="47"/>
        <v>2.7777777777778172E-2</v>
      </c>
      <c r="AA197" s="1">
        <f t="shared" si="56"/>
        <v>0</v>
      </c>
      <c r="AB197" s="23"/>
      <c r="AC197" s="11">
        <f t="shared" si="57"/>
        <v>542877.92245370382</v>
      </c>
      <c r="AD197" s="11">
        <f t="shared" si="58"/>
        <v>-5049.9999999997672</v>
      </c>
      <c r="AE197" s="11">
        <f t="shared" si="59"/>
        <v>35320.97520412608</v>
      </c>
      <c r="AF197" s="11">
        <f t="shared" si="60"/>
        <v>30275.121603536638</v>
      </c>
    </row>
    <row r="198" spans="11:32" x14ac:dyDescent="0.35">
      <c r="K198" s="10"/>
      <c r="L198" s="11">
        <f t="shared" si="48"/>
        <v>526.04166666666674</v>
      </c>
      <c r="M198" s="11">
        <f t="shared" si="49"/>
        <v>12.027777777777777</v>
      </c>
      <c r="N198" s="11">
        <f t="shared" si="51"/>
        <v>362.77504407374994</v>
      </c>
      <c r="O198" s="11">
        <f t="shared" si="52"/>
        <v>28566.353631961119</v>
      </c>
      <c r="P198" s="11">
        <f t="shared" si="53"/>
        <v>1</v>
      </c>
      <c r="Q198" s="11">
        <f t="shared" si="54"/>
        <v>28566.353631961119</v>
      </c>
      <c r="R198" s="11">
        <f t="shared" si="61"/>
        <v>2761977.3886395744</v>
      </c>
      <c r="S198" s="11">
        <f t="shared" si="55"/>
        <v>0</v>
      </c>
      <c r="T198" s="11">
        <f t="shared" si="50"/>
        <v>0</v>
      </c>
      <c r="U198" s="11">
        <f t="shared" si="62"/>
        <v>100917.0720117888</v>
      </c>
      <c r="V198" s="1" t="s">
        <v>32</v>
      </c>
      <c r="W198" s="1">
        <v>195</v>
      </c>
      <c r="X198" s="1">
        <v>195</v>
      </c>
      <c r="Y198" s="2">
        <v>43.1</v>
      </c>
      <c r="Z198" s="11">
        <f t="shared" ref="Z198:Z261" si="63">($Y197-$Y195)/2/3.6</f>
        <v>5.5555555555555358E-2</v>
      </c>
      <c r="AA198" s="1">
        <f t="shared" si="56"/>
        <v>0</v>
      </c>
      <c r="AB198" s="23"/>
      <c r="AC198" s="11">
        <f t="shared" si="57"/>
        <v>547927.92245370359</v>
      </c>
      <c r="AD198" s="11">
        <f t="shared" si="58"/>
        <v>-2533.767361111124</v>
      </c>
      <c r="AE198" s="11">
        <f t="shared" si="59"/>
        <v>35320.97520412608</v>
      </c>
      <c r="AF198" s="11">
        <f t="shared" si="60"/>
        <v>30275.121603536638</v>
      </c>
    </row>
    <row r="199" spans="11:32" x14ac:dyDescent="0.35">
      <c r="K199" s="10"/>
      <c r="L199" s="11">
        <f t="shared" si="48"/>
        <v>526.04166666666674</v>
      </c>
      <c r="M199" s="11">
        <f t="shared" si="49"/>
        <v>12.055555555555555</v>
      </c>
      <c r="N199" s="11">
        <f t="shared" si="51"/>
        <v>364.45261429499999</v>
      </c>
      <c r="O199" s="11">
        <f t="shared" si="52"/>
        <v>28652.550776037875</v>
      </c>
      <c r="P199" s="11">
        <f t="shared" si="53"/>
        <v>1</v>
      </c>
      <c r="Q199" s="11">
        <f t="shared" si="54"/>
        <v>28652.550776037875</v>
      </c>
      <c r="R199" s="11">
        <f t="shared" si="61"/>
        <v>2790629.9394156123</v>
      </c>
      <c r="S199" s="11">
        <f t="shared" si="55"/>
        <v>0</v>
      </c>
      <c r="T199" s="11">
        <f t="shared" si="50"/>
        <v>0</v>
      </c>
      <c r="U199" s="11">
        <f t="shared" si="62"/>
        <v>100917.0720117888</v>
      </c>
      <c r="V199" s="1" t="s">
        <v>32</v>
      </c>
      <c r="W199" s="1">
        <v>196</v>
      </c>
      <c r="X199" s="1">
        <v>196</v>
      </c>
      <c r="Y199" s="2">
        <v>43.3</v>
      </c>
      <c r="Z199" s="11">
        <f t="shared" si="63"/>
        <v>6.9444444444444448E-2</v>
      </c>
      <c r="AA199" s="1">
        <f t="shared" si="56"/>
        <v>0</v>
      </c>
      <c r="AB199" s="23"/>
      <c r="AC199" s="11">
        <f t="shared" si="57"/>
        <v>550461.68981481472</v>
      </c>
      <c r="AD199" s="11">
        <f t="shared" si="58"/>
        <v>0</v>
      </c>
      <c r="AE199" s="11">
        <f t="shared" si="59"/>
        <v>35320.97520412608</v>
      </c>
      <c r="AF199" s="11">
        <f t="shared" si="60"/>
        <v>30275.121603536638</v>
      </c>
    </row>
    <row r="200" spans="11:32" x14ac:dyDescent="0.35">
      <c r="K200" s="10"/>
      <c r="L200" s="11">
        <f t="shared" si="48"/>
        <v>315.62499999999699</v>
      </c>
      <c r="M200" s="11">
        <f t="shared" si="49"/>
        <v>12.055555555555555</v>
      </c>
      <c r="N200" s="11">
        <f t="shared" si="51"/>
        <v>364.45261429499999</v>
      </c>
      <c r="O200" s="11">
        <f t="shared" si="52"/>
        <v>26115.860961223018</v>
      </c>
      <c r="P200" s="11">
        <f t="shared" si="53"/>
        <v>1</v>
      </c>
      <c r="Q200" s="11">
        <f t="shared" si="54"/>
        <v>26115.860961223018</v>
      </c>
      <c r="R200" s="11">
        <f t="shared" si="61"/>
        <v>2816745.8003768353</v>
      </c>
      <c r="S200" s="11">
        <f t="shared" si="55"/>
        <v>0</v>
      </c>
      <c r="T200" s="11">
        <f t="shared" si="50"/>
        <v>0</v>
      </c>
      <c r="U200" s="11">
        <f t="shared" si="62"/>
        <v>100917.0720117888</v>
      </c>
      <c r="V200" s="1" t="s">
        <v>32</v>
      </c>
      <c r="W200" s="1">
        <v>197</v>
      </c>
      <c r="X200" s="1">
        <v>197</v>
      </c>
      <c r="Y200" s="2">
        <v>43.4</v>
      </c>
      <c r="Z200" s="11">
        <f t="shared" si="63"/>
        <v>6.9444444444444448E-2</v>
      </c>
      <c r="AA200" s="1">
        <f t="shared" si="56"/>
        <v>0</v>
      </c>
      <c r="AB200" s="23"/>
      <c r="AC200" s="11">
        <f t="shared" si="57"/>
        <v>550461.68981481472</v>
      </c>
      <c r="AD200" s="11">
        <f t="shared" si="58"/>
        <v>0</v>
      </c>
      <c r="AE200" s="11">
        <f t="shared" si="59"/>
        <v>35320.97520412608</v>
      </c>
      <c r="AF200" s="11">
        <f t="shared" si="60"/>
        <v>30275.121603536638</v>
      </c>
    </row>
    <row r="201" spans="11:32" x14ac:dyDescent="0.35">
      <c r="K201" s="10"/>
      <c r="L201" s="11">
        <f t="shared" si="48"/>
        <v>105.20833333333482</v>
      </c>
      <c r="M201" s="11">
        <f t="shared" si="49"/>
        <v>12.055555555555555</v>
      </c>
      <c r="N201" s="11">
        <f t="shared" si="51"/>
        <v>364.45261429499999</v>
      </c>
      <c r="O201" s="11">
        <f t="shared" si="52"/>
        <v>23579.171146408258</v>
      </c>
      <c r="P201" s="11">
        <f t="shared" si="53"/>
        <v>1</v>
      </c>
      <c r="Q201" s="11">
        <f t="shared" si="54"/>
        <v>23579.171146408258</v>
      </c>
      <c r="R201" s="11">
        <f t="shared" si="61"/>
        <v>2840324.9715232435</v>
      </c>
      <c r="S201" s="11">
        <f t="shared" si="55"/>
        <v>0</v>
      </c>
      <c r="T201" s="11">
        <f t="shared" si="50"/>
        <v>0</v>
      </c>
      <c r="U201" s="11">
        <f t="shared" si="62"/>
        <v>100917.0720117888</v>
      </c>
      <c r="V201" s="1" t="s">
        <v>32</v>
      </c>
      <c r="W201" s="1">
        <v>198</v>
      </c>
      <c r="X201" s="1">
        <v>198</v>
      </c>
      <c r="Y201" s="2">
        <v>43.4</v>
      </c>
      <c r="Z201" s="11">
        <f t="shared" si="63"/>
        <v>4.1666666666666269E-2</v>
      </c>
      <c r="AA201" s="1">
        <f t="shared" si="56"/>
        <v>0</v>
      </c>
      <c r="AB201" s="23"/>
      <c r="AC201" s="11">
        <f t="shared" si="57"/>
        <v>550461.68981481472</v>
      </c>
      <c r="AD201" s="11">
        <f t="shared" si="58"/>
        <v>5061.6898148147156</v>
      </c>
      <c r="AE201" s="11">
        <f t="shared" si="59"/>
        <v>35320.97520412608</v>
      </c>
      <c r="AF201" s="11">
        <f t="shared" si="60"/>
        <v>30275.121603536638</v>
      </c>
    </row>
    <row r="202" spans="11:32" x14ac:dyDescent="0.35">
      <c r="K202" s="10"/>
      <c r="L202" s="11">
        <f t="shared" si="48"/>
        <v>0</v>
      </c>
      <c r="M202" s="11">
        <f t="shared" si="49"/>
        <v>12</v>
      </c>
      <c r="N202" s="11">
        <f t="shared" si="51"/>
        <v>361.10134368000001</v>
      </c>
      <c r="O202" s="11">
        <f t="shared" si="52"/>
        <v>22167.796124159999</v>
      </c>
      <c r="P202" s="11">
        <f t="shared" si="53"/>
        <v>1</v>
      </c>
      <c r="Q202" s="11">
        <f t="shared" si="54"/>
        <v>22167.796124159999</v>
      </c>
      <c r="R202" s="11">
        <f t="shared" si="61"/>
        <v>2862492.7676474033</v>
      </c>
      <c r="S202" s="11">
        <f t="shared" si="55"/>
        <v>0</v>
      </c>
      <c r="T202" s="11">
        <f t="shared" si="50"/>
        <v>0</v>
      </c>
      <c r="U202" s="11">
        <f t="shared" si="62"/>
        <v>100917.0720117888</v>
      </c>
      <c r="V202" s="1" t="s">
        <v>32</v>
      </c>
      <c r="W202" s="1">
        <v>199</v>
      </c>
      <c r="X202" s="1">
        <v>199</v>
      </c>
      <c r="Y202" s="2">
        <v>43.4</v>
      </c>
      <c r="Z202" s="11">
        <f t="shared" si="63"/>
        <v>1.3888888888889086E-2</v>
      </c>
      <c r="AA202" s="1">
        <f t="shared" si="56"/>
        <v>0</v>
      </c>
      <c r="AB202" s="23"/>
      <c r="AC202" s="11">
        <f t="shared" si="57"/>
        <v>545400</v>
      </c>
      <c r="AD202" s="11">
        <f t="shared" si="58"/>
        <v>7548.6979166667443</v>
      </c>
      <c r="AE202" s="11">
        <f t="shared" si="59"/>
        <v>35320.97520412608</v>
      </c>
      <c r="AF202" s="11">
        <f t="shared" si="60"/>
        <v>30275.121603536638</v>
      </c>
    </row>
    <row r="203" spans="11:32" x14ac:dyDescent="0.35">
      <c r="K203" s="10"/>
      <c r="L203" s="11">
        <f t="shared" si="48"/>
        <v>-210.41666666666219</v>
      </c>
      <c r="M203" s="11">
        <f t="shared" si="49"/>
        <v>11.916666666666666</v>
      </c>
      <c r="N203" s="11">
        <f t="shared" si="51"/>
        <v>356.10346146374997</v>
      </c>
      <c r="O203" s="11">
        <f t="shared" si="52"/>
        <v>19446.82972133196</v>
      </c>
      <c r="P203" s="11">
        <f t="shared" si="53"/>
        <v>1</v>
      </c>
      <c r="Q203" s="11">
        <f t="shared" si="54"/>
        <v>19446.82972133196</v>
      </c>
      <c r="R203" s="11">
        <f t="shared" si="61"/>
        <v>2881939.5973687354</v>
      </c>
      <c r="S203" s="11">
        <f t="shared" si="55"/>
        <v>0</v>
      </c>
      <c r="T203" s="11">
        <f t="shared" si="50"/>
        <v>0</v>
      </c>
      <c r="U203" s="11">
        <f t="shared" si="62"/>
        <v>100917.0720117888</v>
      </c>
      <c r="V203" s="1" t="s">
        <v>32</v>
      </c>
      <c r="W203" s="1">
        <v>200</v>
      </c>
      <c r="X203" s="1">
        <v>200</v>
      </c>
      <c r="Y203" s="2">
        <v>43.2</v>
      </c>
      <c r="Z203" s="11">
        <f t="shared" si="63"/>
        <v>0</v>
      </c>
      <c r="AA203" s="1">
        <f t="shared" si="56"/>
        <v>1</v>
      </c>
      <c r="AB203" s="23"/>
      <c r="AC203" s="11">
        <f t="shared" si="57"/>
        <v>537851.30208333326</v>
      </c>
      <c r="AD203" s="11">
        <f t="shared" si="58"/>
        <v>7496.0937499998836</v>
      </c>
      <c r="AE203" s="11">
        <f t="shared" si="59"/>
        <v>35320.97520412608</v>
      </c>
      <c r="AF203" s="11">
        <f t="shared" si="60"/>
        <v>30275.121603536638</v>
      </c>
    </row>
    <row r="204" spans="11:32" x14ac:dyDescent="0.35">
      <c r="K204" s="10"/>
      <c r="L204" s="11">
        <f t="shared" si="48"/>
        <v>-526.04166666666674</v>
      </c>
      <c r="M204" s="11">
        <f t="shared" si="49"/>
        <v>11.833333333333334</v>
      </c>
      <c r="N204" s="11">
        <f t="shared" si="51"/>
        <v>351.14040769500008</v>
      </c>
      <c r="O204" s="11">
        <f t="shared" si="52"/>
        <v>15517.212602168611</v>
      </c>
      <c r="P204" s="11">
        <f t="shared" si="53"/>
        <v>1</v>
      </c>
      <c r="Q204" s="11">
        <f t="shared" si="54"/>
        <v>15517.212602168611</v>
      </c>
      <c r="R204" s="11">
        <f t="shared" si="61"/>
        <v>2897456.8099709041</v>
      </c>
      <c r="S204" s="11">
        <f t="shared" si="55"/>
        <v>0</v>
      </c>
      <c r="T204" s="11">
        <f t="shared" si="50"/>
        <v>0</v>
      </c>
      <c r="U204" s="11">
        <f t="shared" si="62"/>
        <v>100917.0720117888</v>
      </c>
      <c r="V204" s="1" t="s">
        <v>32</v>
      </c>
      <c r="W204" s="1">
        <v>201</v>
      </c>
      <c r="X204" s="1">
        <v>201</v>
      </c>
      <c r="Y204" s="2">
        <v>42.9</v>
      </c>
      <c r="Z204" s="11">
        <f t="shared" si="63"/>
        <v>-2.7777777777777186E-2</v>
      </c>
      <c r="AA204" s="1">
        <f t="shared" si="56"/>
        <v>1</v>
      </c>
      <c r="AB204" s="23"/>
      <c r="AC204" s="11">
        <f t="shared" si="57"/>
        <v>530355.20833333337</v>
      </c>
      <c r="AD204" s="11">
        <f t="shared" si="58"/>
        <v>9912.9629629629198</v>
      </c>
      <c r="AE204" s="11">
        <f t="shared" si="59"/>
        <v>35320.97520412608</v>
      </c>
      <c r="AF204" s="11">
        <f t="shared" si="60"/>
        <v>30275.121603536638</v>
      </c>
    </row>
    <row r="205" spans="11:32" x14ac:dyDescent="0.35">
      <c r="K205" s="10"/>
      <c r="L205" s="11">
        <f t="shared" si="48"/>
        <v>-631.25000000000148</v>
      </c>
      <c r="M205" s="11">
        <f t="shared" si="49"/>
        <v>11.722222222222223</v>
      </c>
      <c r="N205" s="11">
        <f t="shared" si="51"/>
        <v>344.57718025500003</v>
      </c>
      <c r="O205" s="11">
        <f t="shared" si="52"/>
        <v>14061.30000187804</v>
      </c>
      <c r="P205" s="11">
        <f t="shared" si="53"/>
        <v>1</v>
      </c>
      <c r="Q205" s="11">
        <f t="shared" si="54"/>
        <v>14061.30000187804</v>
      </c>
      <c r="R205" s="11">
        <f t="shared" si="61"/>
        <v>2911518.109972782</v>
      </c>
      <c r="S205" s="11">
        <f t="shared" si="55"/>
        <v>0</v>
      </c>
      <c r="T205" s="11">
        <f t="shared" si="50"/>
        <v>0</v>
      </c>
      <c r="U205" s="11">
        <f t="shared" si="62"/>
        <v>100917.0720117888</v>
      </c>
      <c r="V205" s="1" t="s">
        <v>32</v>
      </c>
      <c r="W205" s="1">
        <v>202</v>
      </c>
      <c r="X205" s="1">
        <v>202</v>
      </c>
      <c r="Y205" s="2">
        <v>42.6</v>
      </c>
      <c r="Z205" s="11">
        <f t="shared" si="63"/>
        <v>-6.9444444444444448E-2</v>
      </c>
      <c r="AA205" s="1">
        <f t="shared" si="56"/>
        <v>1</v>
      </c>
      <c r="AB205" s="23"/>
      <c r="AC205" s="11">
        <f t="shared" si="57"/>
        <v>520442.24537037045</v>
      </c>
      <c r="AD205" s="11">
        <f t="shared" si="58"/>
        <v>7373.3506944446126</v>
      </c>
      <c r="AE205" s="11">
        <f t="shared" si="59"/>
        <v>35320.97520412608</v>
      </c>
      <c r="AF205" s="11">
        <f t="shared" si="60"/>
        <v>30275.121603536638</v>
      </c>
    </row>
    <row r="206" spans="11:32" x14ac:dyDescent="0.35">
      <c r="K206" s="10"/>
      <c r="L206" s="11">
        <f t="shared" si="48"/>
        <v>-736.45833333332882</v>
      </c>
      <c r="M206" s="11">
        <f t="shared" si="49"/>
        <v>11.638888888888888</v>
      </c>
      <c r="N206" s="11">
        <f t="shared" si="51"/>
        <v>339.69539286374993</v>
      </c>
      <c r="O206" s="11">
        <f t="shared" si="52"/>
        <v>12680.011470645733</v>
      </c>
      <c r="P206" s="11">
        <f t="shared" si="53"/>
        <v>1</v>
      </c>
      <c r="Q206" s="11">
        <f t="shared" si="54"/>
        <v>12680.011470645733</v>
      </c>
      <c r="R206" s="11">
        <f t="shared" si="61"/>
        <v>2924198.1214434276</v>
      </c>
      <c r="S206" s="11">
        <f t="shared" si="55"/>
        <v>0</v>
      </c>
      <c r="T206" s="11">
        <f t="shared" si="50"/>
        <v>0</v>
      </c>
      <c r="U206" s="11">
        <f t="shared" si="62"/>
        <v>100917.0720117888</v>
      </c>
      <c r="V206" s="1" t="s">
        <v>32</v>
      </c>
      <c r="W206" s="1">
        <v>203</v>
      </c>
      <c r="X206" s="1">
        <v>203</v>
      </c>
      <c r="Y206" s="2">
        <v>42.2</v>
      </c>
      <c r="Z206" s="11">
        <f t="shared" si="63"/>
        <v>-8.3333333333333523E-2</v>
      </c>
      <c r="AA206" s="1">
        <f t="shared" si="56"/>
        <v>1</v>
      </c>
      <c r="AB206" s="23"/>
      <c r="AC206" s="11">
        <f t="shared" si="57"/>
        <v>513068.89467592584</v>
      </c>
      <c r="AD206" s="11">
        <f t="shared" si="58"/>
        <v>9749.305555555562</v>
      </c>
      <c r="AE206" s="11">
        <f t="shared" si="59"/>
        <v>35320.97520412608</v>
      </c>
      <c r="AF206" s="11">
        <f t="shared" si="60"/>
        <v>30275.121603536638</v>
      </c>
    </row>
    <row r="207" spans="11:32" x14ac:dyDescent="0.35">
      <c r="K207" s="10"/>
      <c r="L207" s="11">
        <f t="shared" si="48"/>
        <v>-736.45833333333633</v>
      </c>
      <c r="M207" s="11">
        <f t="shared" si="49"/>
        <v>11.527777777777777</v>
      </c>
      <c r="N207" s="11">
        <f t="shared" si="51"/>
        <v>333.24052059374998</v>
      </c>
      <c r="O207" s="11">
        <f t="shared" si="52"/>
        <v>12484.550908696436</v>
      </c>
      <c r="P207" s="11">
        <f t="shared" si="53"/>
        <v>1</v>
      </c>
      <c r="Q207" s="11">
        <f t="shared" si="54"/>
        <v>12484.550908696436</v>
      </c>
      <c r="R207" s="11">
        <f t="shared" si="61"/>
        <v>2936682.672352124</v>
      </c>
      <c r="S207" s="11">
        <f t="shared" si="55"/>
        <v>0</v>
      </c>
      <c r="T207" s="11">
        <f t="shared" si="50"/>
        <v>0</v>
      </c>
      <c r="U207" s="11">
        <f t="shared" si="62"/>
        <v>100917.0720117888</v>
      </c>
      <c r="V207" s="1" t="s">
        <v>32</v>
      </c>
      <c r="W207" s="1">
        <v>204</v>
      </c>
      <c r="X207" s="1">
        <v>204</v>
      </c>
      <c r="Y207" s="2">
        <v>41.9</v>
      </c>
      <c r="Z207" s="11">
        <f t="shared" si="63"/>
        <v>-9.7222222222221627E-2</v>
      </c>
      <c r="AA207" s="1">
        <f t="shared" si="56"/>
        <v>1</v>
      </c>
      <c r="AB207" s="23"/>
      <c r="AC207" s="11">
        <f t="shared" si="57"/>
        <v>503319.58912037028</v>
      </c>
      <c r="AD207" s="11">
        <f t="shared" si="58"/>
        <v>12055.121527777577</v>
      </c>
      <c r="AE207" s="11">
        <f t="shared" si="59"/>
        <v>35320.97520412608</v>
      </c>
      <c r="AF207" s="11">
        <f t="shared" si="60"/>
        <v>30275.121603536638</v>
      </c>
    </row>
    <row r="208" spans="11:32" x14ac:dyDescent="0.35">
      <c r="K208" s="10"/>
      <c r="L208" s="11">
        <f t="shared" si="48"/>
        <v>-736.45833333333633</v>
      </c>
      <c r="M208" s="11">
        <f t="shared" si="49"/>
        <v>11.388888888888889</v>
      </c>
      <c r="N208" s="11">
        <f t="shared" si="51"/>
        <v>325.25900137500008</v>
      </c>
      <c r="O208" s="11">
        <f t="shared" si="52"/>
        <v>12243.233997141167</v>
      </c>
      <c r="P208" s="11">
        <f t="shared" si="53"/>
        <v>1</v>
      </c>
      <c r="Q208" s="11">
        <f t="shared" si="54"/>
        <v>12243.233997141167</v>
      </c>
      <c r="R208" s="11">
        <f t="shared" si="61"/>
        <v>2948925.906349265</v>
      </c>
      <c r="S208" s="11">
        <f t="shared" si="55"/>
        <v>0</v>
      </c>
      <c r="T208" s="11">
        <f t="shared" si="50"/>
        <v>0</v>
      </c>
      <c r="U208" s="11">
        <f t="shared" si="62"/>
        <v>100917.0720117888</v>
      </c>
      <c r="V208" s="1" t="s">
        <v>32</v>
      </c>
      <c r="W208" s="1">
        <v>205</v>
      </c>
      <c r="X208" s="1">
        <v>205</v>
      </c>
      <c r="Y208" s="2">
        <v>41.5</v>
      </c>
      <c r="Z208" s="11">
        <f t="shared" si="63"/>
        <v>-9.7222222222222612E-2</v>
      </c>
      <c r="AA208" s="1">
        <f t="shared" si="56"/>
        <v>1</v>
      </c>
      <c r="AB208" s="23"/>
      <c r="AC208" s="11">
        <f t="shared" si="57"/>
        <v>491264.4675925927</v>
      </c>
      <c r="AD208" s="11">
        <f t="shared" si="58"/>
        <v>11908.9988425927</v>
      </c>
      <c r="AE208" s="11">
        <f t="shared" si="59"/>
        <v>35320.97520412608</v>
      </c>
      <c r="AF208" s="11">
        <f t="shared" si="60"/>
        <v>30275.121603536638</v>
      </c>
    </row>
    <row r="209" spans="11:32" x14ac:dyDescent="0.35">
      <c r="K209" s="10"/>
      <c r="L209" s="11">
        <f t="shared" si="48"/>
        <v>-946.87499999999852</v>
      </c>
      <c r="M209" s="11">
        <f t="shared" si="49"/>
        <v>11.25</v>
      </c>
      <c r="N209" s="11">
        <f t="shared" si="51"/>
        <v>317.37422784375002</v>
      </c>
      <c r="O209" s="11">
        <f t="shared" si="52"/>
        <v>9638.0350632422033</v>
      </c>
      <c r="P209" s="11">
        <f t="shared" si="53"/>
        <v>1</v>
      </c>
      <c r="Q209" s="11">
        <f t="shared" si="54"/>
        <v>9638.0350632422033</v>
      </c>
      <c r="R209" s="11">
        <f t="shared" si="61"/>
        <v>2958563.9414125071</v>
      </c>
      <c r="S209" s="11">
        <f t="shared" si="55"/>
        <v>0</v>
      </c>
      <c r="T209" s="11">
        <f t="shared" si="50"/>
        <v>0</v>
      </c>
      <c r="U209" s="11">
        <f t="shared" si="62"/>
        <v>100917.0720117888</v>
      </c>
      <c r="V209" s="1" t="s">
        <v>32</v>
      </c>
      <c r="W209" s="1">
        <v>206</v>
      </c>
      <c r="X209" s="1">
        <v>206</v>
      </c>
      <c r="Y209" s="2">
        <v>41</v>
      </c>
      <c r="Z209" s="11">
        <f t="shared" si="63"/>
        <v>-9.7222222222222612E-2</v>
      </c>
      <c r="AA209" s="1">
        <f t="shared" si="56"/>
        <v>1</v>
      </c>
      <c r="AB209" s="23"/>
      <c r="AC209" s="11">
        <f t="shared" si="57"/>
        <v>479355.46875</v>
      </c>
      <c r="AD209" s="11">
        <f t="shared" si="58"/>
        <v>14097.916666666744</v>
      </c>
      <c r="AE209" s="11">
        <f t="shared" si="59"/>
        <v>35320.97520412608</v>
      </c>
      <c r="AF209" s="11">
        <f t="shared" si="60"/>
        <v>30275.121603536638</v>
      </c>
    </row>
    <row r="210" spans="11:32" x14ac:dyDescent="0.35">
      <c r="K210" s="10"/>
      <c r="L210" s="11">
        <f t="shared" si="48"/>
        <v>-1052.0833333333335</v>
      </c>
      <c r="M210" s="11">
        <f t="shared" si="49"/>
        <v>11.083333333333332</v>
      </c>
      <c r="N210" s="11">
        <f t="shared" si="51"/>
        <v>308.04020391374996</v>
      </c>
      <c r="O210" s="11">
        <f t="shared" si="52"/>
        <v>8225.7382322662816</v>
      </c>
      <c r="P210" s="11">
        <f t="shared" si="53"/>
        <v>1</v>
      </c>
      <c r="Q210" s="11">
        <f t="shared" si="54"/>
        <v>8225.7382322662816</v>
      </c>
      <c r="R210" s="11">
        <f t="shared" si="61"/>
        <v>2966789.6796447732</v>
      </c>
      <c r="S210" s="11">
        <f t="shared" si="55"/>
        <v>0</v>
      </c>
      <c r="T210" s="11">
        <f t="shared" si="50"/>
        <v>0</v>
      </c>
      <c r="U210" s="11">
        <f t="shared" si="62"/>
        <v>100917.0720117888</v>
      </c>
      <c r="V210" s="1" t="s">
        <v>32</v>
      </c>
      <c r="W210" s="1">
        <v>207</v>
      </c>
      <c r="X210" s="1">
        <v>207</v>
      </c>
      <c r="Y210" s="2">
        <v>40.5</v>
      </c>
      <c r="Z210" s="11">
        <f t="shared" si="63"/>
        <v>-0.12499999999999981</v>
      </c>
      <c r="AA210" s="1">
        <f t="shared" si="56"/>
        <v>1</v>
      </c>
      <c r="AB210" s="23"/>
      <c r="AC210" s="11">
        <f t="shared" si="57"/>
        <v>465257.55208333326</v>
      </c>
      <c r="AD210" s="11">
        <f t="shared" si="58"/>
        <v>13887.499999999942</v>
      </c>
      <c r="AE210" s="11">
        <f t="shared" si="59"/>
        <v>35320.97520412608</v>
      </c>
      <c r="AF210" s="11">
        <f t="shared" si="60"/>
        <v>30275.121603536638</v>
      </c>
    </row>
    <row r="211" spans="11:32" x14ac:dyDescent="0.35">
      <c r="K211" s="10"/>
      <c r="L211" s="11">
        <f t="shared" si="48"/>
        <v>-1157.2916666666683</v>
      </c>
      <c r="M211" s="11">
        <f t="shared" si="49"/>
        <v>10.916666666666666</v>
      </c>
      <c r="N211" s="11">
        <f t="shared" si="51"/>
        <v>298.84549377374998</v>
      </c>
      <c r="O211" s="11">
        <f t="shared" si="52"/>
        <v>6853.1430292523064</v>
      </c>
      <c r="P211" s="11">
        <f t="shared" si="53"/>
        <v>1</v>
      </c>
      <c r="Q211" s="11">
        <f t="shared" si="54"/>
        <v>6853.1430292523064</v>
      </c>
      <c r="R211" s="11">
        <f t="shared" si="61"/>
        <v>2973642.8226740258</v>
      </c>
      <c r="S211" s="11">
        <f t="shared" si="55"/>
        <v>0</v>
      </c>
      <c r="T211" s="11">
        <f t="shared" si="50"/>
        <v>0</v>
      </c>
      <c r="U211" s="11">
        <f t="shared" si="62"/>
        <v>100917.0720117888</v>
      </c>
      <c r="V211" s="1" t="s">
        <v>32</v>
      </c>
      <c r="W211" s="1">
        <v>208</v>
      </c>
      <c r="X211" s="1">
        <v>208</v>
      </c>
      <c r="Y211" s="2">
        <v>39.9</v>
      </c>
      <c r="Z211" s="11">
        <f t="shared" si="63"/>
        <v>-0.1388888888888889</v>
      </c>
      <c r="AA211" s="1">
        <f t="shared" si="56"/>
        <v>1</v>
      </c>
      <c r="AB211" s="23"/>
      <c r="AC211" s="11">
        <f t="shared" si="57"/>
        <v>451370.05208333331</v>
      </c>
      <c r="AD211" s="11">
        <f t="shared" si="58"/>
        <v>13677.083333333314</v>
      </c>
      <c r="AE211" s="11">
        <f t="shared" si="59"/>
        <v>35320.97520412608</v>
      </c>
      <c r="AF211" s="11">
        <f t="shared" si="60"/>
        <v>30275.121603536638</v>
      </c>
    </row>
    <row r="212" spans="11:32" x14ac:dyDescent="0.35">
      <c r="K212" s="10"/>
      <c r="L212" s="11">
        <f t="shared" si="48"/>
        <v>-1262.500000000003</v>
      </c>
      <c r="M212" s="11">
        <f t="shared" si="49"/>
        <v>10.75</v>
      </c>
      <c r="N212" s="11">
        <f t="shared" si="51"/>
        <v>289.79009742375001</v>
      </c>
      <c r="O212" s="11">
        <f t="shared" si="52"/>
        <v>5520.1797973052799</v>
      </c>
      <c r="P212" s="11">
        <f t="shared" si="53"/>
        <v>1</v>
      </c>
      <c r="Q212" s="11">
        <f t="shared" si="54"/>
        <v>5520.1797973052799</v>
      </c>
      <c r="R212" s="11">
        <f t="shared" si="61"/>
        <v>2979163.002471331</v>
      </c>
      <c r="S212" s="11">
        <f t="shared" si="55"/>
        <v>0</v>
      </c>
      <c r="T212" s="11">
        <f t="shared" si="50"/>
        <v>0</v>
      </c>
      <c r="U212" s="11">
        <f t="shared" si="62"/>
        <v>100917.0720117888</v>
      </c>
      <c r="V212" s="1" t="s">
        <v>32</v>
      </c>
      <c r="W212" s="1">
        <v>209</v>
      </c>
      <c r="X212" s="1">
        <v>209</v>
      </c>
      <c r="Y212" s="2">
        <v>39.299999999999997</v>
      </c>
      <c r="Z212" s="11">
        <f t="shared" si="63"/>
        <v>-0.15277777777777798</v>
      </c>
      <c r="AA212" s="1">
        <f t="shared" si="56"/>
        <v>1</v>
      </c>
      <c r="AB212" s="23"/>
      <c r="AC212" s="11">
        <f t="shared" si="57"/>
        <v>437692.96875</v>
      </c>
      <c r="AD212" s="11">
        <f t="shared" si="58"/>
        <v>13466.666666666628</v>
      </c>
      <c r="AE212" s="11">
        <f t="shared" si="59"/>
        <v>35320.97520412608</v>
      </c>
      <c r="AF212" s="11">
        <f t="shared" si="60"/>
        <v>30275.121603536638</v>
      </c>
    </row>
    <row r="213" spans="11:32" x14ac:dyDescent="0.35">
      <c r="K213" s="10"/>
      <c r="L213" s="11">
        <f t="shared" si="48"/>
        <v>-1262.4999999999955</v>
      </c>
      <c r="M213" s="11">
        <f t="shared" si="49"/>
        <v>10.583333333333334</v>
      </c>
      <c r="N213" s="11">
        <f t="shared" si="51"/>
        <v>280.87401486375006</v>
      </c>
      <c r="O213" s="11">
        <f t="shared" si="52"/>
        <v>5340.2337406414026</v>
      </c>
      <c r="P213" s="11">
        <f t="shared" si="53"/>
        <v>1</v>
      </c>
      <c r="Q213" s="11">
        <f t="shared" si="54"/>
        <v>5340.2337406414026</v>
      </c>
      <c r="R213" s="11">
        <f t="shared" si="61"/>
        <v>2984503.2362119723</v>
      </c>
      <c r="S213" s="11">
        <f t="shared" si="55"/>
        <v>0</v>
      </c>
      <c r="T213" s="11">
        <f t="shared" si="50"/>
        <v>0</v>
      </c>
      <c r="U213" s="11">
        <f t="shared" si="62"/>
        <v>100917.0720117888</v>
      </c>
      <c r="V213" s="1" t="s">
        <v>32</v>
      </c>
      <c r="W213" s="1">
        <v>210</v>
      </c>
      <c r="X213" s="1">
        <v>210</v>
      </c>
      <c r="Y213" s="2">
        <v>38.700000000000003</v>
      </c>
      <c r="Z213" s="11">
        <f t="shared" si="63"/>
        <v>-0.16666666666666705</v>
      </c>
      <c r="AA213" s="1">
        <f t="shared" si="56"/>
        <v>1</v>
      </c>
      <c r="AB213" s="23"/>
      <c r="AC213" s="11">
        <f t="shared" si="57"/>
        <v>424226.30208333337</v>
      </c>
      <c r="AD213" s="11">
        <f t="shared" si="58"/>
        <v>11061.48726851854</v>
      </c>
      <c r="AE213" s="11">
        <f t="shared" si="59"/>
        <v>35320.97520412608</v>
      </c>
      <c r="AF213" s="11">
        <f t="shared" si="60"/>
        <v>30275.121603536638</v>
      </c>
    </row>
    <row r="214" spans="11:32" x14ac:dyDescent="0.35">
      <c r="K214" s="10"/>
      <c r="L214" s="11">
        <f t="shared" si="48"/>
        <v>-1262.4999999999955</v>
      </c>
      <c r="M214" s="11">
        <f t="shared" si="49"/>
        <v>10.444444444444445</v>
      </c>
      <c r="N214" s="11">
        <f t="shared" si="51"/>
        <v>273.55036632000002</v>
      </c>
      <c r="O214" s="11">
        <f t="shared" si="52"/>
        <v>5193.6604926756017</v>
      </c>
      <c r="P214" s="11">
        <f t="shared" si="53"/>
        <v>1</v>
      </c>
      <c r="Q214" s="11">
        <f t="shared" si="54"/>
        <v>5193.6604926756017</v>
      </c>
      <c r="R214" s="11">
        <f t="shared" si="61"/>
        <v>2989696.8967046477</v>
      </c>
      <c r="S214" s="11">
        <f t="shared" si="55"/>
        <v>0</v>
      </c>
      <c r="T214" s="11">
        <f t="shared" si="50"/>
        <v>0</v>
      </c>
      <c r="U214" s="11">
        <f t="shared" si="62"/>
        <v>100917.0720117888</v>
      </c>
      <c r="V214" s="1" t="s">
        <v>32</v>
      </c>
      <c r="W214" s="1">
        <v>211</v>
      </c>
      <c r="X214" s="1">
        <v>211</v>
      </c>
      <c r="Y214" s="2">
        <v>38.1</v>
      </c>
      <c r="Z214" s="11">
        <f t="shared" si="63"/>
        <v>-0.16666666666666607</v>
      </c>
      <c r="AA214" s="1">
        <f t="shared" si="56"/>
        <v>1</v>
      </c>
      <c r="AB214" s="23"/>
      <c r="AC214" s="11">
        <f t="shared" si="57"/>
        <v>413164.81481481483</v>
      </c>
      <c r="AD214" s="11">
        <f t="shared" si="58"/>
        <v>10915.364583333372</v>
      </c>
      <c r="AE214" s="11">
        <f t="shared" si="59"/>
        <v>35320.97520412608</v>
      </c>
      <c r="AF214" s="11">
        <f t="shared" si="60"/>
        <v>30275.121603536638</v>
      </c>
    </row>
    <row r="215" spans="11:32" x14ac:dyDescent="0.35">
      <c r="K215" s="10"/>
      <c r="L215" s="11">
        <f t="shared" si="48"/>
        <v>-1157.2916666666683</v>
      </c>
      <c r="M215" s="11">
        <f t="shared" si="49"/>
        <v>10.305555555555555</v>
      </c>
      <c r="N215" s="11">
        <f t="shared" si="51"/>
        <v>266.32346346374999</v>
      </c>
      <c r="O215" s="11">
        <f t="shared" si="52"/>
        <v>6134.3489336588118</v>
      </c>
      <c r="P215" s="11">
        <f t="shared" si="53"/>
        <v>1</v>
      </c>
      <c r="Q215" s="11">
        <f t="shared" si="54"/>
        <v>6134.3489336588118</v>
      </c>
      <c r="R215" s="11">
        <f t="shared" si="61"/>
        <v>2995831.2456383067</v>
      </c>
      <c r="S215" s="11">
        <f t="shared" si="55"/>
        <v>0</v>
      </c>
      <c r="T215" s="11">
        <f t="shared" si="50"/>
        <v>0</v>
      </c>
      <c r="U215" s="11">
        <f t="shared" si="62"/>
        <v>100917.0720117888</v>
      </c>
      <c r="V215" s="1" t="s">
        <v>32</v>
      </c>
      <c r="W215" s="1">
        <v>212</v>
      </c>
      <c r="X215" s="1">
        <v>212</v>
      </c>
      <c r="Y215" s="2">
        <v>37.6</v>
      </c>
      <c r="Z215" s="11">
        <f t="shared" si="63"/>
        <v>-0.16666666666666607</v>
      </c>
      <c r="AA215" s="1">
        <f t="shared" si="56"/>
        <v>1</v>
      </c>
      <c r="AB215" s="23"/>
      <c r="AC215" s="11">
        <f t="shared" si="57"/>
        <v>402249.45023148146</v>
      </c>
      <c r="AD215" s="11">
        <f t="shared" si="58"/>
        <v>12905.555555555504</v>
      </c>
      <c r="AE215" s="11">
        <f t="shared" si="59"/>
        <v>35320.97520412608</v>
      </c>
      <c r="AF215" s="11">
        <f t="shared" si="60"/>
        <v>30275.121603536638</v>
      </c>
    </row>
    <row r="216" spans="11:32" x14ac:dyDescent="0.35">
      <c r="K216" s="10"/>
      <c r="L216" s="11">
        <f t="shared" si="48"/>
        <v>-1052.0833333333335</v>
      </c>
      <c r="M216" s="11">
        <f t="shared" si="49"/>
        <v>10.138888888888889</v>
      </c>
      <c r="N216" s="11">
        <f t="shared" si="51"/>
        <v>257.77888434375001</v>
      </c>
      <c r="O216" s="11">
        <f t="shared" si="52"/>
        <v>7015.2041977444997</v>
      </c>
      <c r="P216" s="11">
        <f t="shared" si="53"/>
        <v>1</v>
      </c>
      <c r="Q216" s="11">
        <f t="shared" si="54"/>
        <v>7015.2041977444997</v>
      </c>
      <c r="R216" s="11">
        <f t="shared" si="61"/>
        <v>3002846.4498360511</v>
      </c>
      <c r="S216" s="11">
        <f t="shared" si="55"/>
        <v>0</v>
      </c>
      <c r="T216" s="11">
        <f t="shared" si="50"/>
        <v>0</v>
      </c>
      <c r="U216" s="11">
        <f t="shared" si="62"/>
        <v>100917.0720117888</v>
      </c>
      <c r="V216" s="1" t="s">
        <v>32</v>
      </c>
      <c r="W216" s="1">
        <v>213</v>
      </c>
      <c r="X216" s="1">
        <v>213</v>
      </c>
      <c r="Y216" s="2">
        <v>37.1</v>
      </c>
      <c r="Z216" s="11">
        <f t="shared" si="63"/>
        <v>-0.15277777777777798</v>
      </c>
      <c r="AA216" s="1">
        <f t="shared" si="56"/>
        <v>1</v>
      </c>
      <c r="AB216" s="23"/>
      <c r="AC216" s="11">
        <f t="shared" si="57"/>
        <v>389343.89467592596</v>
      </c>
      <c r="AD216" s="11">
        <f t="shared" si="58"/>
        <v>16880.092592592526</v>
      </c>
      <c r="AE216" s="11">
        <f t="shared" si="59"/>
        <v>35320.97520412608</v>
      </c>
      <c r="AF216" s="11">
        <f t="shared" si="60"/>
        <v>30275.121603536638</v>
      </c>
    </row>
    <row r="217" spans="11:32" x14ac:dyDescent="0.35">
      <c r="K217" s="10"/>
      <c r="L217" s="11">
        <f t="shared" si="48"/>
        <v>-1157.2916666666683</v>
      </c>
      <c r="M217" s="11">
        <f t="shared" si="49"/>
        <v>9.9166666666666679</v>
      </c>
      <c r="N217" s="11">
        <f t="shared" si="51"/>
        <v>246.60282252375006</v>
      </c>
      <c r="O217" s="11">
        <f t="shared" si="52"/>
        <v>5707.3010455827271</v>
      </c>
      <c r="P217" s="11">
        <f t="shared" si="53"/>
        <v>1</v>
      </c>
      <c r="Q217" s="11">
        <f t="shared" si="54"/>
        <v>5707.3010455827271</v>
      </c>
      <c r="R217" s="11">
        <f t="shared" si="61"/>
        <v>3008553.7508816337</v>
      </c>
      <c r="S217" s="11">
        <f t="shared" si="55"/>
        <v>0</v>
      </c>
      <c r="T217" s="11">
        <f t="shared" si="50"/>
        <v>0</v>
      </c>
      <c r="U217" s="11">
        <f t="shared" si="62"/>
        <v>100917.0720117888</v>
      </c>
      <c r="V217" s="1" t="s">
        <v>32</v>
      </c>
      <c r="W217" s="1">
        <v>214</v>
      </c>
      <c r="X217" s="1">
        <v>214</v>
      </c>
      <c r="Y217" s="2">
        <v>36.5</v>
      </c>
      <c r="Z217" s="11">
        <f t="shared" si="63"/>
        <v>-0.1388888888888889</v>
      </c>
      <c r="AA217" s="1">
        <f t="shared" si="56"/>
        <v>1</v>
      </c>
      <c r="AB217" s="23"/>
      <c r="AC217" s="11">
        <f t="shared" si="57"/>
        <v>372463.80208333343</v>
      </c>
      <c r="AD217" s="11">
        <f t="shared" si="58"/>
        <v>12414.58333333343</v>
      </c>
      <c r="AE217" s="11">
        <f t="shared" si="59"/>
        <v>35320.97520412608</v>
      </c>
      <c r="AF217" s="11">
        <f t="shared" si="60"/>
        <v>30275.121603536638</v>
      </c>
    </row>
    <row r="218" spans="11:32" x14ac:dyDescent="0.35">
      <c r="K218" s="10"/>
      <c r="L218" s="11">
        <f t="shared" si="48"/>
        <v>-1472.9166666666652</v>
      </c>
      <c r="M218" s="11">
        <f t="shared" si="49"/>
        <v>9.75</v>
      </c>
      <c r="N218" s="11">
        <f t="shared" si="51"/>
        <v>238.38330891375</v>
      </c>
      <c r="O218" s="11">
        <f t="shared" si="52"/>
        <v>2453.8960119090762</v>
      </c>
      <c r="P218" s="11">
        <f t="shared" si="53"/>
        <v>1</v>
      </c>
      <c r="Q218" s="11">
        <f t="shared" si="54"/>
        <v>2453.8960119090762</v>
      </c>
      <c r="R218" s="11">
        <f t="shared" si="61"/>
        <v>3011007.6468935427</v>
      </c>
      <c r="S218" s="11">
        <f t="shared" si="55"/>
        <v>0</v>
      </c>
      <c r="T218" s="11">
        <f t="shared" si="50"/>
        <v>0</v>
      </c>
      <c r="U218" s="11">
        <f t="shared" si="62"/>
        <v>100917.0720117888</v>
      </c>
      <c r="V218" s="1" t="s">
        <v>32</v>
      </c>
      <c r="W218" s="1">
        <v>215</v>
      </c>
      <c r="X218" s="1">
        <v>215</v>
      </c>
      <c r="Y218" s="2">
        <v>35.700000000000003</v>
      </c>
      <c r="Z218" s="11">
        <f t="shared" si="63"/>
        <v>-0.15277777777777798</v>
      </c>
      <c r="AA218" s="1">
        <f t="shared" si="56"/>
        <v>1</v>
      </c>
      <c r="AB218" s="23"/>
      <c r="AC218" s="11">
        <f t="shared" si="57"/>
        <v>360049.21875</v>
      </c>
      <c r="AD218" s="11">
        <f t="shared" si="58"/>
        <v>14217.73726851854</v>
      </c>
      <c r="AE218" s="11">
        <f t="shared" si="59"/>
        <v>35320.97520412608</v>
      </c>
      <c r="AF218" s="11">
        <f t="shared" si="60"/>
        <v>30275.121603536638</v>
      </c>
    </row>
    <row r="219" spans="11:32" x14ac:dyDescent="0.35">
      <c r="K219" s="10"/>
      <c r="L219" s="11">
        <f t="shared" si="48"/>
        <v>-1472.9166666666652</v>
      </c>
      <c r="M219" s="11">
        <f t="shared" si="49"/>
        <v>9.5555555555555554</v>
      </c>
      <c r="N219" s="11">
        <f t="shared" si="51"/>
        <v>228.96995351999999</v>
      </c>
      <c r="O219" s="11">
        <f t="shared" si="52"/>
        <v>2315.0080743763097</v>
      </c>
      <c r="P219" s="11">
        <f t="shared" si="53"/>
        <v>1</v>
      </c>
      <c r="Q219" s="11">
        <f t="shared" si="54"/>
        <v>2315.0080743763097</v>
      </c>
      <c r="R219" s="11">
        <f t="shared" si="61"/>
        <v>3013322.654967919</v>
      </c>
      <c r="S219" s="11">
        <f t="shared" si="55"/>
        <v>0</v>
      </c>
      <c r="T219" s="11">
        <f t="shared" si="50"/>
        <v>0</v>
      </c>
      <c r="U219" s="11">
        <f t="shared" si="62"/>
        <v>100917.0720117888</v>
      </c>
      <c r="V219" s="1" t="s">
        <v>32</v>
      </c>
      <c r="W219" s="1">
        <v>216</v>
      </c>
      <c r="X219" s="1">
        <v>216</v>
      </c>
      <c r="Y219" s="2">
        <v>35.1</v>
      </c>
      <c r="Z219" s="11">
        <f t="shared" si="63"/>
        <v>-0.19444444444444425</v>
      </c>
      <c r="AA219" s="1">
        <f t="shared" si="56"/>
        <v>1</v>
      </c>
      <c r="AB219" s="23"/>
      <c r="AC219" s="11">
        <f t="shared" si="57"/>
        <v>345831.48148148146</v>
      </c>
      <c r="AD219" s="11">
        <f t="shared" si="58"/>
        <v>9980.179398148146</v>
      </c>
      <c r="AE219" s="11">
        <f t="shared" si="59"/>
        <v>35320.97520412608</v>
      </c>
      <c r="AF219" s="11">
        <f t="shared" si="60"/>
        <v>30275.121603536638</v>
      </c>
    </row>
    <row r="220" spans="11:32" x14ac:dyDescent="0.35">
      <c r="K220" s="10"/>
      <c r="L220" s="11">
        <f t="shared" si="48"/>
        <v>-1367.7083333333378</v>
      </c>
      <c r="M220" s="11">
        <f t="shared" si="49"/>
        <v>9.4166666666666661</v>
      </c>
      <c r="N220" s="11">
        <f t="shared" si="51"/>
        <v>222.36222306374998</v>
      </c>
      <c r="O220" s="11">
        <f t="shared" si="52"/>
        <v>3209.8487116280471</v>
      </c>
      <c r="P220" s="11">
        <f t="shared" si="53"/>
        <v>1</v>
      </c>
      <c r="Q220" s="11">
        <f t="shared" si="54"/>
        <v>3209.8487116280471</v>
      </c>
      <c r="R220" s="11">
        <f t="shared" si="61"/>
        <v>3016532.503679547</v>
      </c>
      <c r="S220" s="11">
        <f t="shared" si="55"/>
        <v>0</v>
      </c>
      <c r="T220" s="11">
        <f t="shared" si="50"/>
        <v>0</v>
      </c>
      <c r="U220" s="11">
        <f t="shared" si="62"/>
        <v>100917.0720117888</v>
      </c>
      <c r="V220" s="1" t="s">
        <v>32</v>
      </c>
      <c r="W220" s="1">
        <v>217</v>
      </c>
      <c r="X220" s="1">
        <v>217</v>
      </c>
      <c r="Y220" s="2">
        <v>34.4</v>
      </c>
      <c r="Z220" s="11">
        <f t="shared" si="63"/>
        <v>-0.19444444444444425</v>
      </c>
      <c r="AA220" s="1">
        <f t="shared" si="56"/>
        <v>1</v>
      </c>
      <c r="AB220" s="23"/>
      <c r="AC220" s="11">
        <f t="shared" si="57"/>
        <v>335851.30208333331</v>
      </c>
      <c r="AD220" s="11">
        <f t="shared" si="58"/>
        <v>5917.9687499999418</v>
      </c>
      <c r="AE220" s="11">
        <f t="shared" si="59"/>
        <v>35320.97520412608</v>
      </c>
      <c r="AF220" s="11">
        <f t="shared" si="60"/>
        <v>30275.121603536638</v>
      </c>
    </row>
    <row r="221" spans="11:32" x14ac:dyDescent="0.35">
      <c r="K221" s="10"/>
      <c r="L221" s="11">
        <f t="shared" si="48"/>
        <v>-1262.500000000003</v>
      </c>
      <c r="M221" s="11">
        <f t="shared" si="49"/>
        <v>9.3333333333333339</v>
      </c>
      <c r="N221" s="11">
        <f t="shared" si="51"/>
        <v>218.44402272000005</v>
      </c>
      <c r="O221" s="11">
        <f t="shared" si="52"/>
        <v>4126.8175453866388</v>
      </c>
      <c r="P221" s="11">
        <f t="shared" si="53"/>
        <v>1</v>
      </c>
      <c r="Q221" s="11">
        <f t="shared" si="54"/>
        <v>4126.8175453866388</v>
      </c>
      <c r="R221" s="11">
        <f t="shared" si="61"/>
        <v>3020659.3212249335</v>
      </c>
      <c r="S221" s="11">
        <f t="shared" si="55"/>
        <v>0</v>
      </c>
      <c r="T221" s="11">
        <f t="shared" si="50"/>
        <v>0</v>
      </c>
      <c r="U221" s="11">
        <f t="shared" si="62"/>
        <v>100917.0720117888</v>
      </c>
      <c r="V221" s="1" t="s">
        <v>32</v>
      </c>
      <c r="W221" s="1">
        <v>218</v>
      </c>
      <c r="X221" s="1">
        <v>218</v>
      </c>
      <c r="Y221" s="2">
        <v>33.9</v>
      </c>
      <c r="Z221" s="11">
        <f t="shared" si="63"/>
        <v>-0.18055555555555614</v>
      </c>
      <c r="AA221" s="1">
        <f t="shared" si="56"/>
        <v>1</v>
      </c>
      <c r="AB221" s="23"/>
      <c r="AC221" s="11">
        <f t="shared" si="57"/>
        <v>329933.33333333337</v>
      </c>
      <c r="AD221" s="11">
        <f t="shared" si="58"/>
        <v>1960.9664351852261</v>
      </c>
      <c r="AE221" s="11">
        <f t="shared" si="59"/>
        <v>35320.97520412608</v>
      </c>
      <c r="AF221" s="11">
        <f t="shared" si="60"/>
        <v>30275.121603536638</v>
      </c>
    </row>
    <row r="222" spans="11:32" x14ac:dyDescent="0.35">
      <c r="K222" s="10"/>
      <c r="L222" s="11">
        <f t="shared" si="48"/>
        <v>-841.66666666666367</v>
      </c>
      <c r="M222" s="11">
        <f t="shared" si="49"/>
        <v>9.3055555555555554</v>
      </c>
      <c r="N222" s="11">
        <f t="shared" si="51"/>
        <v>217.14569559374999</v>
      </c>
      <c r="O222" s="11">
        <f t="shared" si="52"/>
        <v>8018.5416580714964</v>
      </c>
      <c r="P222" s="11">
        <f t="shared" si="53"/>
        <v>1</v>
      </c>
      <c r="Q222" s="11">
        <f t="shared" si="54"/>
        <v>8018.5416580714964</v>
      </c>
      <c r="R222" s="11">
        <f t="shared" si="61"/>
        <v>3028677.8628830048</v>
      </c>
      <c r="S222" s="11">
        <f t="shared" si="55"/>
        <v>0</v>
      </c>
      <c r="T222" s="11">
        <f t="shared" si="50"/>
        <v>0</v>
      </c>
      <c r="U222" s="11">
        <f t="shared" si="62"/>
        <v>100917.0720117888</v>
      </c>
      <c r="V222" s="1" t="s">
        <v>32</v>
      </c>
      <c r="W222" s="1">
        <v>219</v>
      </c>
      <c r="X222" s="1">
        <v>219</v>
      </c>
      <c r="Y222" s="2">
        <v>33.6</v>
      </c>
      <c r="Z222" s="11">
        <f t="shared" si="63"/>
        <v>-0.16666666666666705</v>
      </c>
      <c r="AA222" s="1">
        <f t="shared" si="56"/>
        <v>1</v>
      </c>
      <c r="AB222" s="23"/>
      <c r="AC222" s="11">
        <f t="shared" si="57"/>
        <v>327972.36689814815</v>
      </c>
      <c r="AD222" s="11">
        <f t="shared" si="58"/>
        <v>-1960.9664351852261</v>
      </c>
      <c r="AE222" s="11">
        <f t="shared" si="59"/>
        <v>35320.97520412608</v>
      </c>
      <c r="AF222" s="11">
        <f t="shared" si="60"/>
        <v>30275.121603536638</v>
      </c>
    </row>
    <row r="223" spans="11:32" x14ac:dyDescent="0.35">
      <c r="K223" s="10"/>
      <c r="L223" s="11">
        <f t="shared" si="48"/>
        <v>-420.83333333333184</v>
      </c>
      <c r="M223" s="11">
        <f t="shared" si="49"/>
        <v>9.3333333333333339</v>
      </c>
      <c r="N223" s="11">
        <f t="shared" si="51"/>
        <v>218.44402272000005</v>
      </c>
      <c r="O223" s="11">
        <f t="shared" si="52"/>
        <v>11982.373100942235</v>
      </c>
      <c r="P223" s="11">
        <f t="shared" si="53"/>
        <v>1</v>
      </c>
      <c r="Q223" s="11">
        <f t="shared" si="54"/>
        <v>11982.373100942235</v>
      </c>
      <c r="R223" s="11">
        <f t="shared" si="61"/>
        <v>3040660.2359839473</v>
      </c>
      <c r="S223" s="11">
        <f t="shared" si="55"/>
        <v>0</v>
      </c>
      <c r="T223" s="11">
        <f t="shared" si="50"/>
        <v>0</v>
      </c>
      <c r="U223" s="11">
        <f t="shared" si="62"/>
        <v>100917.0720117888</v>
      </c>
      <c r="V223" s="1" t="s">
        <v>32</v>
      </c>
      <c r="W223" s="1">
        <v>220</v>
      </c>
      <c r="X223" s="1">
        <v>220</v>
      </c>
      <c r="Y223" s="2">
        <v>33.5</v>
      </c>
      <c r="Z223" s="11">
        <f t="shared" si="63"/>
        <v>-0.11111111111111072</v>
      </c>
      <c r="AA223" s="1">
        <f t="shared" si="56"/>
        <v>1</v>
      </c>
      <c r="AB223" s="23"/>
      <c r="AC223" s="11">
        <f t="shared" si="57"/>
        <v>329933.33333333337</v>
      </c>
      <c r="AD223" s="11">
        <f t="shared" si="58"/>
        <v>-5917.9687499999418</v>
      </c>
      <c r="AE223" s="11">
        <f t="shared" si="59"/>
        <v>35320.97520412608</v>
      </c>
      <c r="AF223" s="11">
        <f t="shared" si="60"/>
        <v>30275.121603536638</v>
      </c>
    </row>
    <row r="224" spans="11:32" x14ac:dyDescent="0.35">
      <c r="K224" s="10"/>
      <c r="L224" s="11">
        <f t="shared" si="48"/>
        <v>0</v>
      </c>
      <c r="M224" s="11">
        <f t="shared" si="49"/>
        <v>9.4166666666666661</v>
      </c>
      <c r="N224" s="11">
        <f t="shared" si="51"/>
        <v>222.36222306374998</v>
      </c>
      <c r="O224" s="11">
        <f t="shared" si="52"/>
        <v>16089.102183850311</v>
      </c>
      <c r="P224" s="11">
        <f t="shared" si="53"/>
        <v>1</v>
      </c>
      <c r="Q224" s="11">
        <f t="shared" si="54"/>
        <v>16089.102183850311</v>
      </c>
      <c r="R224" s="11">
        <f t="shared" si="61"/>
        <v>3056749.3381677978</v>
      </c>
      <c r="S224" s="11">
        <f t="shared" si="55"/>
        <v>0</v>
      </c>
      <c r="T224" s="11">
        <f t="shared" si="50"/>
        <v>0</v>
      </c>
      <c r="U224" s="11">
        <f t="shared" si="62"/>
        <v>100917.0720117888</v>
      </c>
      <c r="V224" s="1" t="s">
        <v>32</v>
      </c>
      <c r="W224" s="1">
        <v>221</v>
      </c>
      <c r="X224" s="1">
        <v>221</v>
      </c>
      <c r="Y224" s="2">
        <v>33.6</v>
      </c>
      <c r="Z224" s="11">
        <f t="shared" si="63"/>
        <v>-5.5555555555555358E-2</v>
      </c>
      <c r="AA224" s="1">
        <f t="shared" si="56"/>
        <v>1</v>
      </c>
      <c r="AB224" s="23"/>
      <c r="AC224" s="11">
        <f t="shared" si="57"/>
        <v>335851.30208333331</v>
      </c>
      <c r="AD224" s="11">
        <f t="shared" si="58"/>
        <v>-7972.4537037036498</v>
      </c>
      <c r="AE224" s="11">
        <f t="shared" si="59"/>
        <v>35320.97520412608</v>
      </c>
      <c r="AF224" s="11">
        <f t="shared" si="60"/>
        <v>30275.121603536638</v>
      </c>
    </row>
    <row r="225" spans="11:32" x14ac:dyDescent="0.35">
      <c r="K225" s="10"/>
      <c r="L225" s="11">
        <f t="shared" si="48"/>
        <v>420.83333333333184</v>
      </c>
      <c r="M225" s="11">
        <f t="shared" si="49"/>
        <v>9.5277777777777768</v>
      </c>
      <c r="N225" s="11">
        <f t="shared" si="51"/>
        <v>227.64066777374998</v>
      </c>
      <c r="O225" s="11">
        <f t="shared" si="52"/>
        <v>20338.842427214695</v>
      </c>
      <c r="P225" s="11">
        <f t="shared" si="53"/>
        <v>1</v>
      </c>
      <c r="Q225" s="11">
        <f t="shared" si="54"/>
        <v>20338.842427214695</v>
      </c>
      <c r="R225" s="11">
        <f t="shared" si="61"/>
        <v>3077088.1805950124</v>
      </c>
      <c r="S225" s="11">
        <f t="shared" si="55"/>
        <v>0</v>
      </c>
      <c r="T225" s="11">
        <f t="shared" si="50"/>
        <v>0</v>
      </c>
      <c r="U225" s="11">
        <f t="shared" si="62"/>
        <v>100917.0720117888</v>
      </c>
      <c r="V225" s="1" t="s">
        <v>32</v>
      </c>
      <c r="W225" s="1">
        <v>222</v>
      </c>
      <c r="X225" s="1">
        <v>222</v>
      </c>
      <c r="Y225" s="2">
        <v>33.9</v>
      </c>
      <c r="Z225" s="11">
        <f t="shared" si="63"/>
        <v>0</v>
      </c>
      <c r="AA225" s="1">
        <f t="shared" si="56"/>
        <v>1</v>
      </c>
      <c r="AB225" s="23"/>
      <c r="AC225" s="11">
        <f t="shared" si="57"/>
        <v>343823.75578703696</v>
      </c>
      <c r="AD225" s="11">
        <f t="shared" si="58"/>
        <v>-10097.077546296292</v>
      </c>
      <c r="AE225" s="11">
        <f t="shared" si="59"/>
        <v>35320.97520412608</v>
      </c>
      <c r="AF225" s="11">
        <f t="shared" si="60"/>
        <v>30275.121603536638</v>
      </c>
    </row>
    <row r="226" spans="11:32" x14ac:dyDescent="0.35">
      <c r="K226" s="10"/>
      <c r="L226" s="11">
        <f t="shared" si="48"/>
        <v>736.45833333332882</v>
      </c>
      <c r="M226" s="11">
        <f t="shared" si="49"/>
        <v>9.6666666666666661</v>
      </c>
      <c r="N226" s="11">
        <f t="shared" si="51"/>
        <v>234.32579477999997</v>
      </c>
      <c r="O226" s="11">
        <f t="shared" si="52"/>
        <v>23750.991571762177</v>
      </c>
      <c r="P226" s="11">
        <f t="shared" si="53"/>
        <v>1</v>
      </c>
      <c r="Q226" s="11">
        <f t="shared" si="54"/>
        <v>23750.991571762177</v>
      </c>
      <c r="R226" s="11">
        <f t="shared" si="61"/>
        <v>3100839.1721667745</v>
      </c>
      <c r="S226" s="11">
        <f t="shared" si="55"/>
        <v>0</v>
      </c>
      <c r="T226" s="11">
        <f t="shared" si="50"/>
        <v>0</v>
      </c>
      <c r="U226" s="11">
        <f t="shared" si="62"/>
        <v>100917.0720117888</v>
      </c>
      <c r="V226" s="1" t="s">
        <v>32</v>
      </c>
      <c r="W226" s="1">
        <v>223</v>
      </c>
      <c r="X226" s="1">
        <v>223</v>
      </c>
      <c r="Y226" s="2">
        <v>34.299999999999997</v>
      </c>
      <c r="Z226" s="11">
        <f t="shared" si="63"/>
        <v>5.5555555555555358E-2</v>
      </c>
      <c r="AA226" s="1">
        <f t="shared" si="56"/>
        <v>0</v>
      </c>
      <c r="AB226" s="23"/>
      <c r="AC226" s="11">
        <f t="shared" si="57"/>
        <v>353920.83333333326</v>
      </c>
      <c r="AD226" s="11">
        <f t="shared" si="58"/>
        <v>-8182.8703703705105</v>
      </c>
      <c r="AE226" s="11">
        <f t="shared" si="59"/>
        <v>35320.97520412608</v>
      </c>
      <c r="AF226" s="11">
        <f t="shared" si="60"/>
        <v>30275.121603536638</v>
      </c>
    </row>
    <row r="227" spans="11:32" x14ac:dyDescent="0.35">
      <c r="K227" s="10"/>
      <c r="L227" s="11">
        <f t="shared" si="48"/>
        <v>946.87499999999852</v>
      </c>
      <c r="M227" s="11">
        <f t="shared" si="49"/>
        <v>9.7777777777777786</v>
      </c>
      <c r="N227" s="11">
        <f t="shared" si="51"/>
        <v>239.74355328000004</v>
      </c>
      <c r="O227" s="11">
        <f t="shared" si="52"/>
        <v>26134.372520959987</v>
      </c>
      <c r="P227" s="11">
        <f t="shared" si="53"/>
        <v>1</v>
      </c>
      <c r="Q227" s="11">
        <f t="shared" si="54"/>
        <v>26134.372520959987</v>
      </c>
      <c r="R227" s="11">
        <f t="shared" si="61"/>
        <v>3126973.5446877345</v>
      </c>
      <c r="S227" s="11">
        <f t="shared" si="55"/>
        <v>0</v>
      </c>
      <c r="T227" s="11">
        <f t="shared" si="50"/>
        <v>0</v>
      </c>
      <c r="U227" s="11">
        <f t="shared" si="62"/>
        <v>100917.0720117888</v>
      </c>
      <c r="V227" s="1" t="s">
        <v>32</v>
      </c>
      <c r="W227" s="1">
        <v>224</v>
      </c>
      <c r="X227" s="1">
        <v>224</v>
      </c>
      <c r="Y227" s="2">
        <v>34.799999999999997</v>
      </c>
      <c r="Z227" s="11">
        <f t="shared" si="63"/>
        <v>9.7222222222221627E-2</v>
      </c>
      <c r="AA227" s="1">
        <f t="shared" si="56"/>
        <v>0</v>
      </c>
      <c r="AB227" s="23"/>
      <c r="AC227" s="11">
        <f t="shared" si="57"/>
        <v>362103.70370370377</v>
      </c>
      <c r="AD227" s="11">
        <f t="shared" si="58"/>
        <v>-8276.3888888888177</v>
      </c>
      <c r="AE227" s="11">
        <f t="shared" si="59"/>
        <v>35320.97520412608</v>
      </c>
      <c r="AF227" s="11">
        <f t="shared" si="60"/>
        <v>30275.121603536638</v>
      </c>
    </row>
    <row r="228" spans="11:32" x14ac:dyDescent="0.35">
      <c r="K228" s="10"/>
      <c r="L228" s="11">
        <f t="shared" si="48"/>
        <v>946.87500000000591</v>
      </c>
      <c r="M228" s="11">
        <f t="shared" si="49"/>
        <v>9.8888888888888893</v>
      </c>
      <c r="N228" s="11">
        <f t="shared" si="51"/>
        <v>245.22322902000002</v>
      </c>
      <c r="O228" s="11">
        <f t="shared" si="52"/>
        <v>26485.541931420055</v>
      </c>
      <c r="P228" s="11">
        <f t="shared" si="53"/>
        <v>1</v>
      </c>
      <c r="Q228" s="11">
        <f t="shared" si="54"/>
        <v>26485.541931420055</v>
      </c>
      <c r="R228" s="11">
        <f t="shared" si="61"/>
        <v>3153459.0866191546</v>
      </c>
      <c r="S228" s="11">
        <f t="shared" si="55"/>
        <v>0</v>
      </c>
      <c r="T228" s="11">
        <f t="shared" si="50"/>
        <v>0</v>
      </c>
      <c r="U228" s="11">
        <f t="shared" si="62"/>
        <v>100917.0720117888</v>
      </c>
      <c r="V228" s="1" t="s">
        <v>32</v>
      </c>
      <c r="W228" s="1">
        <v>225</v>
      </c>
      <c r="X228" s="1">
        <v>225</v>
      </c>
      <c r="Y228" s="2">
        <v>35.200000000000003</v>
      </c>
      <c r="Z228" s="11">
        <f t="shared" si="63"/>
        <v>0.12499999999999981</v>
      </c>
      <c r="AA228" s="1">
        <f t="shared" si="56"/>
        <v>0</v>
      </c>
      <c r="AB228" s="23"/>
      <c r="AC228" s="11">
        <f t="shared" si="57"/>
        <v>370380.09259259258</v>
      </c>
      <c r="AD228" s="11">
        <f t="shared" si="58"/>
        <v>-8369.907407407416</v>
      </c>
      <c r="AE228" s="11">
        <f t="shared" si="59"/>
        <v>35320.97520412608</v>
      </c>
      <c r="AF228" s="11">
        <f t="shared" si="60"/>
        <v>30275.121603536638</v>
      </c>
    </row>
    <row r="229" spans="11:32" x14ac:dyDescent="0.35">
      <c r="K229" s="10"/>
      <c r="L229" s="11">
        <f t="shared" si="48"/>
        <v>841.66666666667118</v>
      </c>
      <c r="M229" s="11">
        <f t="shared" si="49"/>
        <v>10</v>
      </c>
      <c r="N229" s="11">
        <f t="shared" si="51"/>
        <v>250.76482200000001</v>
      </c>
      <c r="O229" s="11">
        <f t="shared" si="52"/>
        <v>25786.464886666712</v>
      </c>
      <c r="P229" s="11">
        <f t="shared" si="53"/>
        <v>1</v>
      </c>
      <c r="Q229" s="11">
        <f t="shared" si="54"/>
        <v>25786.464886666712</v>
      </c>
      <c r="R229" s="11">
        <f t="shared" si="61"/>
        <v>3179245.5515058213</v>
      </c>
      <c r="S229" s="11">
        <f t="shared" si="55"/>
        <v>0</v>
      </c>
      <c r="T229" s="11">
        <f t="shared" si="50"/>
        <v>0</v>
      </c>
      <c r="U229" s="11">
        <f t="shared" si="62"/>
        <v>100917.0720117888</v>
      </c>
      <c r="V229" s="1" t="s">
        <v>32</v>
      </c>
      <c r="W229" s="1">
        <v>226</v>
      </c>
      <c r="X229" s="1">
        <v>226</v>
      </c>
      <c r="Y229" s="2">
        <v>35.6</v>
      </c>
      <c r="Z229" s="11">
        <f t="shared" si="63"/>
        <v>0.12500000000000078</v>
      </c>
      <c r="AA229" s="1">
        <f t="shared" si="56"/>
        <v>0</v>
      </c>
      <c r="AB229" s="23"/>
      <c r="AC229" s="11">
        <f t="shared" si="57"/>
        <v>378750</v>
      </c>
      <c r="AD229" s="11">
        <f t="shared" si="58"/>
        <v>-8463.4259259258979</v>
      </c>
      <c r="AE229" s="11">
        <f t="shared" si="59"/>
        <v>35320.97520412608</v>
      </c>
      <c r="AF229" s="11">
        <f t="shared" si="60"/>
        <v>30275.121603536638</v>
      </c>
    </row>
    <row r="230" spans="11:32" x14ac:dyDescent="0.35">
      <c r="K230" s="10"/>
      <c r="L230" s="11">
        <f t="shared" si="48"/>
        <v>841.66666666666367</v>
      </c>
      <c r="M230" s="11">
        <f t="shared" si="49"/>
        <v>10.111111111111111</v>
      </c>
      <c r="N230" s="11">
        <f t="shared" si="51"/>
        <v>256.36833221999996</v>
      </c>
      <c r="O230" s="11">
        <f t="shared" si="52"/>
        <v>26129.63887763182</v>
      </c>
      <c r="P230" s="11">
        <f t="shared" si="53"/>
        <v>1</v>
      </c>
      <c r="Q230" s="11">
        <f t="shared" si="54"/>
        <v>26129.63887763182</v>
      </c>
      <c r="R230" s="11">
        <f t="shared" si="61"/>
        <v>3205375.1903834529</v>
      </c>
      <c r="S230" s="11">
        <f t="shared" si="55"/>
        <v>0</v>
      </c>
      <c r="T230" s="11">
        <f t="shared" si="50"/>
        <v>0</v>
      </c>
      <c r="U230" s="11">
        <f t="shared" si="62"/>
        <v>100917.0720117888</v>
      </c>
      <c r="V230" s="1" t="s">
        <v>32</v>
      </c>
      <c r="W230" s="1">
        <v>227</v>
      </c>
      <c r="X230" s="1">
        <v>227</v>
      </c>
      <c r="Y230" s="2">
        <v>36</v>
      </c>
      <c r="Z230" s="11">
        <f t="shared" si="63"/>
        <v>0.1111111111111117</v>
      </c>
      <c r="AA230" s="1">
        <f t="shared" si="56"/>
        <v>0</v>
      </c>
      <c r="AB230" s="23"/>
      <c r="AC230" s="11">
        <f t="shared" si="57"/>
        <v>387213.4259259259</v>
      </c>
      <c r="AD230" s="11">
        <f t="shared" si="58"/>
        <v>-10710.792824074102</v>
      </c>
      <c r="AE230" s="11">
        <f t="shared" si="59"/>
        <v>35320.97520412608</v>
      </c>
      <c r="AF230" s="11">
        <f t="shared" si="60"/>
        <v>30275.121603536638</v>
      </c>
    </row>
    <row r="231" spans="11:32" x14ac:dyDescent="0.35">
      <c r="K231" s="10"/>
      <c r="L231" s="11">
        <f t="shared" si="48"/>
        <v>841.66666666666367</v>
      </c>
      <c r="M231" s="11">
        <f t="shared" si="49"/>
        <v>10.25</v>
      </c>
      <c r="N231" s="11">
        <f t="shared" si="51"/>
        <v>263.45979111374999</v>
      </c>
      <c r="O231" s="11">
        <f t="shared" si="52"/>
        <v>26561.24994224924</v>
      </c>
      <c r="P231" s="11">
        <f t="shared" si="53"/>
        <v>1</v>
      </c>
      <c r="Q231" s="11">
        <f t="shared" si="54"/>
        <v>26561.24994224924</v>
      </c>
      <c r="R231" s="11">
        <f t="shared" si="61"/>
        <v>3231936.4403257021</v>
      </c>
      <c r="S231" s="11">
        <f t="shared" si="55"/>
        <v>0</v>
      </c>
      <c r="T231" s="11">
        <f t="shared" si="50"/>
        <v>0</v>
      </c>
      <c r="U231" s="11">
        <f t="shared" si="62"/>
        <v>100917.0720117888</v>
      </c>
      <c r="V231" s="1" t="s">
        <v>32</v>
      </c>
      <c r="W231" s="1">
        <v>228</v>
      </c>
      <c r="X231" s="1">
        <v>228</v>
      </c>
      <c r="Y231" s="2">
        <v>36.4</v>
      </c>
      <c r="Z231" s="11">
        <f t="shared" si="63"/>
        <v>0.11111111111111072</v>
      </c>
      <c r="AA231" s="1">
        <f t="shared" si="56"/>
        <v>0</v>
      </c>
      <c r="AB231" s="23"/>
      <c r="AC231" s="11">
        <f t="shared" si="57"/>
        <v>397924.21875</v>
      </c>
      <c r="AD231" s="11">
        <f t="shared" si="58"/>
        <v>-10856.915509259154</v>
      </c>
      <c r="AE231" s="11">
        <f t="shared" si="59"/>
        <v>35320.97520412608</v>
      </c>
      <c r="AF231" s="11">
        <f t="shared" si="60"/>
        <v>30275.121603536638</v>
      </c>
    </row>
    <row r="232" spans="11:32" x14ac:dyDescent="0.35">
      <c r="K232" s="10"/>
      <c r="L232" s="11">
        <f t="shared" si="48"/>
        <v>946.87499999999852</v>
      </c>
      <c r="M232" s="11">
        <f t="shared" si="49"/>
        <v>10.388888888888888</v>
      </c>
      <c r="N232" s="11">
        <f t="shared" si="51"/>
        <v>270.64799569499996</v>
      </c>
      <c r="O232" s="11">
        <f t="shared" si="52"/>
        <v>28088.833621942482</v>
      </c>
      <c r="P232" s="11">
        <f t="shared" si="53"/>
        <v>1</v>
      </c>
      <c r="Q232" s="11">
        <f t="shared" si="54"/>
        <v>28088.833621942482</v>
      </c>
      <c r="R232" s="11">
        <f t="shared" si="61"/>
        <v>3260025.2739476445</v>
      </c>
      <c r="S232" s="11">
        <f t="shared" si="55"/>
        <v>0</v>
      </c>
      <c r="T232" s="11">
        <f t="shared" si="50"/>
        <v>0</v>
      </c>
      <c r="U232" s="11">
        <f t="shared" si="62"/>
        <v>100917.0720117888</v>
      </c>
      <c r="V232" s="1" t="s">
        <v>32</v>
      </c>
      <c r="W232" s="1">
        <v>229</v>
      </c>
      <c r="X232" s="1">
        <v>229</v>
      </c>
      <c r="Y232" s="2">
        <v>36.9</v>
      </c>
      <c r="Z232" s="11">
        <f t="shared" si="63"/>
        <v>0.11111111111111072</v>
      </c>
      <c r="AA232" s="1">
        <f t="shared" si="56"/>
        <v>0</v>
      </c>
      <c r="AB232" s="23"/>
      <c r="AC232" s="11">
        <f t="shared" si="57"/>
        <v>408781.13425925915</v>
      </c>
      <c r="AD232" s="11">
        <f t="shared" si="58"/>
        <v>-11003.038194444438</v>
      </c>
      <c r="AE232" s="11">
        <f t="shared" si="59"/>
        <v>35320.97520412608</v>
      </c>
      <c r="AF232" s="11">
        <f t="shared" si="60"/>
        <v>30275.121603536638</v>
      </c>
    </row>
    <row r="233" spans="11:32" x14ac:dyDescent="0.35">
      <c r="K233" s="10"/>
      <c r="L233" s="11">
        <f t="shared" si="48"/>
        <v>1052.0833333333335</v>
      </c>
      <c r="M233" s="11">
        <f t="shared" si="49"/>
        <v>10.527777777777777</v>
      </c>
      <c r="N233" s="11">
        <f t="shared" si="51"/>
        <v>277.93294596374994</v>
      </c>
      <c r="O233" s="11">
        <f t="shared" si="52"/>
        <v>29648.657079266515</v>
      </c>
      <c r="P233" s="11">
        <f t="shared" si="53"/>
        <v>1</v>
      </c>
      <c r="Q233" s="11">
        <f t="shared" si="54"/>
        <v>29648.657079266515</v>
      </c>
      <c r="R233" s="11">
        <f t="shared" si="61"/>
        <v>3289673.9310269109</v>
      </c>
      <c r="S233" s="11">
        <f t="shared" si="55"/>
        <v>0</v>
      </c>
      <c r="T233" s="11">
        <f t="shared" si="50"/>
        <v>0</v>
      </c>
      <c r="U233" s="11">
        <f t="shared" si="62"/>
        <v>100917.0720117888</v>
      </c>
      <c r="V233" s="1" t="s">
        <v>32</v>
      </c>
      <c r="W233" s="1">
        <v>230</v>
      </c>
      <c r="X233" s="1">
        <v>230</v>
      </c>
      <c r="Y233" s="2">
        <v>37.4</v>
      </c>
      <c r="Z233" s="11">
        <f t="shared" si="63"/>
        <v>0.12499999999999981</v>
      </c>
      <c r="AA233" s="1">
        <f t="shared" si="56"/>
        <v>0</v>
      </c>
      <c r="AB233" s="23"/>
      <c r="AC233" s="11">
        <f t="shared" si="57"/>
        <v>419784.17245370359</v>
      </c>
      <c r="AD233" s="11">
        <f t="shared" si="58"/>
        <v>-8907.638888888876</v>
      </c>
      <c r="AE233" s="11">
        <f t="shared" si="59"/>
        <v>35320.97520412608</v>
      </c>
      <c r="AF233" s="11">
        <f t="shared" si="60"/>
        <v>30275.121603536638</v>
      </c>
    </row>
    <row r="234" spans="11:32" x14ac:dyDescent="0.35">
      <c r="K234" s="10"/>
      <c r="L234" s="11">
        <f t="shared" si="48"/>
        <v>1052.0833333333335</v>
      </c>
      <c r="M234" s="11">
        <f t="shared" si="49"/>
        <v>10.638888888888888</v>
      </c>
      <c r="N234" s="11">
        <f t="shared" si="51"/>
        <v>283.83056307374994</v>
      </c>
      <c r="O234" s="11">
        <f t="shared" si="52"/>
        <v>30024.315758997582</v>
      </c>
      <c r="P234" s="11">
        <f t="shared" si="53"/>
        <v>1</v>
      </c>
      <c r="Q234" s="11">
        <f t="shared" si="54"/>
        <v>30024.315758997582</v>
      </c>
      <c r="R234" s="11">
        <f t="shared" si="61"/>
        <v>3319698.2467859085</v>
      </c>
      <c r="S234" s="11">
        <f t="shared" si="55"/>
        <v>0</v>
      </c>
      <c r="T234" s="11">
        <f t="shared" si="50"/>
        <v>0</v>
      </c>
      <c r="U234" s="11">
        <f t="shared" si="62"/>
        <v>100917.0720117888</v>
      </c>
      <c r="V234" s="1" t="s">
        <v>32</v>
      </c>
      <c r="W234" s="1">
        <v>231</v>
      </c>
      <c r="X234" s="1">
        <v>231</v>
      </c>
      <c r="Y234" s="2">
        <v>37.9</v>
      </c>
      <c r="Z234" s="11">
        <f t="shared" si="63"/>
        <v>0.1388888888888889</v>
      </c>
      <c r="AA234" s="1">
        <f t="shared" si="56"/>
        <v>0</v>
      </c>
      <c r="AB234" s="23"/>
      <c r="AC234" s="11">
        <f t="shared" si="57"/>
        <v>428691.81134259247</v>
      </c>
      <c r="AD234" s="11">
        <f t="shared" si="58"/>
        <v>-9001.1574074075324</v>
      </c>
      <c r="AE234" s="11">
        <f t="shared" si="59"/>
        <v>35320.97520412608</v>
      </c>
      <c r="AF234" s="11">
        <f t="shared" si="60"/>
        <v>30275.121603536638</v>
      </c>
    </row>
    <row r="235" spans="11:32" x14ac:dyDescent="0.35">
      <c r="K235" s="10"/>
      <c r="L235" s="11">
        <f t="shared" si="48"/>
        <v>946.87499999999852</v>
      </c>
      <c r="M235" s="11">
        <f t="shared" si="49"/>
        <v>10.75</v>
      </c>
      <c r="N235" s="11">
        <f t="shared" si="51"/>
        <v>289.79009742375001</v>
      </c>
      <c r="O235" s="11">
        <f t="shared" si="52"/>
        <v>29270.961047305296</v>
      </c>
      <c r="P235" s="11">
        <f t="shared" si="53"/>
        <v>1</v>
      </c>
      <c r="Q235" s="11">
        <f t="shared" si="54"/>
        <v>29270.961047305296</v>
      </c>
      <c r="R235" s="11">
        <f t="shared" si="61"/>
        <v>3348969.2078332137</v>
      </c>
      <c r="S235" s="11">
        <f t="shared" si="55"/>
        <v>0</v>
      </c>
      <c r="T235" s="11">
        <f t="shared" si="50"/>
        <v>0</v>
      </c>
      <c r="U235" s="11">
        <f t="shared" si="62"/>
        <v>100917.0720117888</v>
      </c>
      <c r="V235" s="1" t="s">
        <v>32</v>
      </c>
      <c r="W235" s="1">
        <v>232</v>
      </c>
      <c r="X235" s="1">
        <v>232</v>
      </c>
      <c r="Y235" s="2">
        <v>38.299999999999997</v>
      </c>
      <c r="Z235" s="11">
        <f t="shared" si="63"/>
        <v>0.1388888888888889</v>
      </c>
      <c r="AA235" s="1">
        <f t="shared" si="56"/>
        <v>0</v>
      </c>
      <c r="AB235" s="23"/>
      <c r="AC235" s="11">
        <f t="shared" si="57"/>
        <v>437692.96875</v>
      </c>
      <c r="AD235" s="11">
        <f t="shared" si="58"/>
        <v>-9094.6759259258979</v>
      </c>
      <c r="AE235" s="11">
        <f t="shared" si="59"/>
        <v>35320.97520412608</v>
      </c>
      <c r="AF235" s="11">
        <f t="shared" si="60"/>
        <v>30275.121603536638</v>
      </c>
    </row>
    <row r="236" spans="11:32" x14ac:dyDescent="0.35">
      <c r="K236" s="10"/>
      <c r="L236" s="11">
        <f t="shared" si="48"/>
        <v>841.66666666667118</v>
      </c>
      <c r="M236" s="11">
        <f t="shared" si="49"/>
        <v>10.861111111111111</v>
      </c>
      <c r="N236" s="11">
        <f t="shared" si="51"/>
        <v>295.81154901374998</v>
      </c>
      <c r="O236" s="11">
        <f t="shared" si="52"/>
        <v>28496.223536973459</v>
      </c>
      <c r="P236" s="11">
        <f t="shared" si="53"/>
        <v>1</v>
      </c>
      <c r="Q236" s="11">
        <f t="shared" si="54"/>
        <v>28496.223536973459</v>
      </c>
      <c r="R236" s="11">
        <f t="shared" si="61"/>
        <v>3377465.4313701871</v>
      </c>
      <c r="S236" s="11">
        <f t="shared" si="55"/>
        <v>0</v>
      </c>
      <c r="T236" s="11">
        <f t="shared" si="50"/>
        <v>0</v>
      </c>
      <c r="U236" s="11">
        <f t="shared" si="62"/>
        <v>100917.0720117888</v>
      </c>
      <c r="V236" s="1" t="s">
        <v>32</v>
      </c>
      <c r="W236" s="1">
        <v>233</v>
      </c>
      <c r="X236" s="1">
        <v>233</v>
      </c>
      <c r="Y236" s="2">
        <v>38.700000000000003</v>
      </c>
      <c r="Z236" s="11">
        <f t="shared" si="63"/>
        <v>0.12499999999999981</v>
      </c>
      <c r="AA236" s="1">
        <f t="shared" si="56"/>
        <v>0</v>
      </c>
      <c r="AB236" s="23"/>
      <c r="AC236" s="11">
        <f t="shared" si="57"/>
        <v>446787.6446759259</v>
      </c>
      <c r="AD236" s="11">
        <f t="shared" si="58"/>
        <v>-4582.407407407416</v>
      </c>
      <c r="AE236" s="11">
        <f t="shared" si="59"/>
        <v>35320.97520412608</v>
      </c>
      <c r="AF236" s="11">
        <f t="shared" si="60"/>
        <v>30275.121603536638</v>
      </c>
    </row>
    <row r="237" spans="11:32" x14ac:dyDescent="0.35">
      <c r="K237" s="10"/>
      <c r="L237" s="11">
        <f t="shared" si="48"/>
        <v>841.66666666667118</v>
      </c>
      <c r="M237" s="11">
        <f t="shared" si="49"/>
        <v>10.916666666666666</v>
      </c>
      <c r="N237" s="11">
        <f t="shared" si="51"/>
        <v>298.84549377374998</v>
      </c>
      <c r="O237" s="11">
        <f t="shared" si="52"/>
        <v>28675.104834807928</v>
      </c>
      <c r="P237" s="11">
        <f t="shared" si="53"/>
        <v>1</v>
      </c>
      <c r="Q237" s="11">
        <f t="shared" si="54"/>
        <v>28675.104834807928</v>
      </c>
      <c r="R237" s="11">
        <f t="shared" si="61"/>
        <v>3406140.5362049951</v>
      </c>
      <c r="S237" s="11">
        <f t="shared" si="55"/>
        <v>0</v>
      </c>
      <c r="T237" s="11">
        <f t="shared" si="50"/>
        <v>0</v>
      </c>
      <c r="U237" s="11">
        <f t="shared" si="62"/>
        <v>100917.0720117888</v>
      </c>
      <c r="V237" s="1" t="s">
        <v>32</v>
      </c>
      <c r="W237" s="1">
        <v>234</v>
      </c>
      <c r="X237" s="1">
        <v>234</v>
      </c>
      <c r="Y237" s="2">
        <v>39.1</v>
      </c>
      <c r="Z237" s="11">
        <f t="shared" si="63"/>
        <v>0.1111111111111117</v>
      </c>
      <c r="AA237" s="1">
        <f t="shared" si="56"/>
        <v>0</v>
      </c>
      <c r="AB237" s="23"/>
      <c r="AC237" s="11">
        <f t="shared" si="57"/>
        <v>451370.05208333331</v>
      </c>
      <c r="AD237" s="11">
        <f t="shared" si="58"/>
        <v>-4605.7870370369637</v>
      </c>
      <c r="AE237" s="11">
        <f t="shared" si="59"/>
        <v>35320.97520412608</v>
      </c>
      <c r="AF237" s="11">
        <f t="shared" si="60"/>
        <v>30275.121603536638</v>
      </c>
    </row>
    <row r="238" spans="11:32" x14ac:dyDescent="0.35">
      <c r="K238" s="10"/>
      <c r="L238" s="11">
        <f t="shared" si="48"/>
        <v>631.24999999999397</v>
      </c>
      <c r="M238" s="11">
        <f t="shared" si="49"/>
        <v>10.972222222222221</v>
      </c>
      <c r="N238" s="11">
        <f t="shared" si="51"/>
        <v>301.89491784374997</v>
      </c>
      <c r="O238" s="11">
        <f t="shared" si="52"/>
        <v>26545.754654118857</v>
      </c>
      <c r="P238" s="11">
        <f t="shared" si="53"/>
        <v>1</v>
      </c>
      <c r="Q238" s="11">
        <f t="shared" si="54"/>
        <v>26545.754654118857</v>
      </c>
      <c r="R238" s="11">
        <f t="shared" si="61"/>
        <v>3432686.2908591139</v>
      </c>
      <c r="S238" s="11">
        <f t="shared" si="55"/>
        <v>0</v>
      </c>
      <c r="T238" s="11">
        <f t="shared" si="50"/>
        <v>0</v>
      </c>
      <c r="U238" s="11">
        <f t="shared" si="62"/>
        <v>100917.0720117888</v>
      </c>
      <c r="V238" s="1" t="s">
        <v>32</v>
      </c>
      <c r="W238" s="1">
        <v>235</v>
      </c>
      <c r="X238" s="1">
        <v>235</v>
      </c>
      <c r="Y238" s="2">
        <v>39.299999999999997</v>
      </c>
      <c r="Z238" s="11">
        <f t="shared" si="63"/>
        <v>0.1111111111111117</v>
      </c>
      <c r="AA238" s="1">
        <f t="shared" si="56"/>
        <v>0</v>
      </c>
      <c r="AB238" s="23"/>
      <c r="AC238" s="11">
        <f t="shared" si="57"/>
        <v>455975.83912037028</v>
      </c>
      <c r="AD238" s="11">
        <f t="shared" si="58"/>
        <v>-4629.1666666668025</v>
      </c>
      <c r="AE238" s="11">
        <f t="shared" si="59"/>
        <v>35320.97520412608</v>
      </c>
      <c r="AF238" s="11">
        <f t="shared" si="60"/>
        <v>30275.121603536638</v>
      </c>
    </row>
    <row r="239" spans="11:32" x14ac:dyDescent="0.35">
      <c r="K239" s="10"/>
      <c r="L239" s="11">
        <f t="shared" si="48"/>
        <v>420.83333333333184</v>
      </c>
      <c r="M239" s="11">
        <f t="shared" si="49"/>
        <v>11.027777777777779</v>
      </c>
      <c r="N239" s="11">
        <f t="shared" si="51"/>
        <v>304.95982122375005</v>
      </c>
      <c r="O239" s="11">
        <f t="shared" si="52"/>
        <v>24393.534371087819</v>
      </c>
      <c r="P239" s="11">
        <f t="shared" si="53"/>
        <v>1</v>
      </c>
      <c r="Q239" s="11">
        <f t="shared" si="54"/>
        <v>24393.534371087819</v>
      </c>
      <c r="R239" s="11">
        <f t="shared" si="61"/>
        <v>3457079.8252302017</v>
      </c>
      <c r="S239" s="11">
        <f t="shared" si="55"/>
        <v>0</v>
      </c>
      <c r="T239" s="11">
        <f t="shared" si="50"/>
        <v>0</v>
      </c>
      <c r="U239" s="11">
        <f t="shared" si="62"/>
        <v>100917.0720117888</v>
      </c>
      <c r="V239" s="1" t="s">
        <v>32</v>
      </c>
      <c r="W239" s="1">
        <v>236</v>
      </c>
      <c r="X239" s="1">
        <v>236</v>
      </c>
      <c r="Y239" s="2">
        <v>39.5</v>
      </c>
      <c r="Z239" s="11">
        <f t="shared" si="63"/>
        <v>8.3333333333332538E-2</v>
      </c>
      <c r="AA239" s="1">
        <f t="shared" si="56"/>
        <v>0</v>
      </c>
      <c r="AB239" s="23"/>
      <c r="AC239" s="11">
        <f t="shared" si="57"/>
        <v>460605.00578703708</v>
      </c>
      <c r="AD239" s="11">
        <f t="shared" si="58"/>
        <v>-4652.5462962961756</v>
      </c>
      <c r="AE239" s="11">
        <f t="shared" si="59"/>
        <v>35320.97520412608</v>
      </c>
      <c r="AF239" s="11">
        <f t="shared" si="60"/>
        <v>30275.121603536638</v>
      </c>
    </row>
    <row r="240" spans="11:32" x14ac:dyDescent="0.35">
      <c r="K240" s="10"/>
      <c r="L240" s="11">
        <f t="shared" si="48"/>
        <v>420.83333333333928</v>
      </c>
      <c r="M240" s="11">
        <f t="shared" si="49"/>
        <v>11.083333333333332</v>
      </c>
      <c r="N240" s="11">
        <f t="shared" si="51"/>
        <v>308.04020391374996</v>
      </c>
      <c r="O240" s="11">
        <f t="shared" si="52"/>
        <v>24550.564621155238</v>
      </c>
      <c r="P240" s="11">
        <f t="shared" si="53"/>
        <v>1</v>
      </c>
      <c r="Q240" s="11">
        <f t="shared" si="54"/>
        <v>24550.564621155238</v>
      </c>
      <c r="R240" s="11">
        <f t="shared" si="61"/>
        <v>3481630.3898513569</v>
      </c>
      <c r="S240" s="11">
        <f t="shared" si="55"/>
        <v>0</v>
      </c>
      <c r="T240" s="11">
        <f t="shared" si="50"/>
        <v>0</v>
      </c>
      <c r="U240" s="11">
        <f t="shared" si="62"/>
        <v>100917.0720117888</v>
      </c>
      <c r="V240" s="1" t="s">
        <v>32</v>
      </c>
      <c r="W240" s="1">
        <v>237</v>
      </c>
      <c r="X240" s="1">
        <v>237</v>
      </c>
      <c r="Y240" s="2">
        <v>39.700000000000003</v>
      </c>
      <c r="Z240" s="11">
        <f t="shared" si="63"/>
        <v>5.5555555555555358E-2</v>
      </c>
      <c r="AA240" s="1">
        <f t="shared" si="56"/>
        <v>0</v>
      </c>
      <c r="AB240" s="23"/>
      <c r="AC240" s="11">
        <f t="shared" si="57"/>
        <v>465257.55208333326</v>
      </c>
      <c r="AD240" s="11">
        <f t="shared" si="58"/>
        <v>-2335.0405092593282</v>
      </c>
      <c r="AE240" s="11">
        <f t="shared" si="59"/>
        <v>35320.97520412608</v>
      </c>
      <c r="AF240" s="11">
        <f t="shared" si="60"/>
        <v>30275.121603536638</v>
      </c>
    </row>
    <row r="241" spans="11:32" x14ac:dyDescent="0.35">
      <c r="K241" s="10"/>
      <c r="L241" s="11">
        <f t="shared" si="48"/>
        <v>420.83333333333184</v>
      </c>
      <c r="M241" s="11">
        <f t="shared" si="49"/>
        <v>11.111111111111111</v>
      </c>
      <c r="N241" s="11">
        <f t="shared" si="51"/>
        <v>309.58620000000002</v>
      </c>
      <c r="O241" s="11">
        <f t="shared" si="52"/>
        <v>24629.272592592573</v>
      </c>
      <c r="P241" s="11">
        <f t="shared" si="53"/>
        <v>1</v>
      </c>
      <c r="Q241" s="11">
        <f t="shared" si="54"/>
        <v>24629.272592592573</v>
      </c>
      <c r="R241" s="11">
        <f t="shared" si="61"/>
        <v>3506259.6624439494</v>
      </c>
      <c r="S241" s="11">
        <f t="shared" si="55"/>
        <v>0</v>
      </c>
      <c r="T241" s="11">
        <f t="shared" si="50"/>
        <v>0</v>
      </c>
      <c r="U241" s="11">
        <f t="shared" si="62"/>
        <v>100917.0720117888</v>
      </c>
      <c r="V241" s="1" t="s">
        <v>32</v>
      </c>
      <c r="W241" s="1">
        <v>238</v>
      </c>
      <c r="X241" s="1">
        <v>238</v>
      </c>
      <c r="Y241" s="2">
        <v>39.9</v>
      </c>
      <c r="Z241" s="11">
        <f t="shared" si="63"/>
        <v>5.5555555555556344E-2</v>
      </c>
      <c r="AA241" s="1">
        <f t="shared" si="56"/>
        <v>0</v>
      </c>
      <c r="AB241" s="23"/>
      <c r="AC241" s="11">
        <f t="shared" si="57"/>
        <v>467592.59259259258</v>
      </c>
      <c r="AD241" s="11">
        <f t="shared" si="58"/>
        <v>-2340.8854166666861</v>
      </c>
      <c r="AE241" s="11">
        <f t="shared" si="59"/>
        <v>35320.97520412608</v>
      </c>
      <c r="AF241" s="11">
        <f t="shared" si="60"/>
        <v>30275.121603536638</v>
      </c>
    </row>
    <row r="242" spans="11:32" x14ac:dyDescent="0.35">
      <c r="K242" s="10"/>
      <c r="L242" s="11">
        <f t="shared" si="48"/>
        <v>315.62499999999699</v>
      </c>
      <c r="M242" s="11">
        <f t="shared" si="49"/>
        <v>11.138888888888889</v>
      </c>
      <c r="N242" s="11">
        <f t="shared" si="51"/>
        <v>311.13606591375003</v>
      </c>
      <c r="O242" s="11">
        <f t="shared" si="52"/>
        <v>23536.205623094793</v>
      </c>
      <c r="P242" s="11">
        <f t="shared" si="53"/>
        <v>1</v>
      </c>
      <c r="Q242" s="11">
        <f t="shared" si="54"/>
        <v>23536.205623094793</v>
      </c>
      <c r="R242" s="11">
        <f t="shared" si="61"/>
        <v>3529795.8680670443</v>
      </c>
      <c r="S242" s="11">
        <f t="shared" si="55"/>
        <v>0</v>
      </c>
      <c r="T242" s="11">
        <f t="shared" si="50"/>
        <v>0</v>
      </c>
      <c r="U242" s="11">
        <f t="shared" si="62"/>
        <v>100917.0720117888</v>
      </c>
      <c r="V242" s="1" t="s">
        <v>32</v>
      </c>
      <c r="W242" s="1">
        <v>239</v>
      </c>
      <c r="X242" s="1">
        <v>239</v>
      </c>
      <c r="Y242" s="2">
        <v>40</v>
      </c>
      <c r="Z242" s="11">
        <f t="shared" si="63"/>
        <v>5.5555555555555358E-2</v>
      </c>
      <c r="AA242" s="1">
        <f t="shared" si="56"/>
        <v>0</v>
      </c>
      <c r="AB242" s="23"/>
      <c r="AC242" s="11">
        <f t="shared" si="57"/>
        <v>469933.47800925927</v>
      </c>
      <c r="AD242" s="11">
        <f t="shared" si="58"/>
        <v>0</v>
      </c>
      <c r="AE242" s="11">
        <f t="shared" si="59"/>
        <v>35320.97520412608</v>
      </c>
      <c r="AF242" s="11">
        <f t="shared" si="60"/>
        <v>30275.121603536638</v>
      </c>
    </row>
    <row r="243" spans="11:32" x14ac:dyDescent="0.35">
      <c r="K243" s="10"/>
      <c r="L243" s="11">
        <f t="shared" si="48"/>
        <v>210.41666666666964</v>
      </c>
      <c r="M243" s="11">
        <f t="shared" si="49"/>
        <v>11.138888888888889</v>
      </c>
      <c r="N243" s="11">
        <f t="shared" si="51"/>
        <v>311.13606591375003</v>
      </c>
      <c r="O243" s="11">
        <f t="shared" si="52"/>
        <v>22364.301687909676</v>
      </c>
      <c r="P243" s="11">
        <f t="shared" si="53"/>
        <v>1</v>
      </c>
      <c r="Q243" s="11">
        <f t="shared" si="54"/>
        <v>22364.301687909676</v>
      </c>
      <c r="R243" s="11">
        <f t="shared" si="61"/>
        <v>3552160.1697549541</v>
      </c>
      <c r="S243" s="11">
        <f t="shared" si="55"/>
        <v>0</v>
      </c>
      <c r="T243" s="11">
        <f t="shared" si="50"/>
        <v>0</v>
      </c>
      <c r="U243" s="11">
        <f t="shared" si="62"/>
        <v>100917.0720117888</v>
      </c>
      <c r="V243" s="1" t="s">
        <v>32</v>
      </c>
      <c r="W243" s="1">
        <v>240</v>
      </c>
      <c r="X243" s="1">
        <v>240</v>
      </c>
      <c r="Y243" s="2">
        <v>40.1</v>
      </c>
      <c r="Z243" s="11">
        <f t="shared" si="63"/>
        <v>4.1666666666666269E-2</v>
      </c>
      <c r="AA243" s="1">
        <f t="shared" si="56"/>
        <v>0</v>
      </c>
      <c r="AB243" s="23"/>
      <c r="AC243" s="11">
        <f t="shared" si="57"/>
        <v>469933.47800925927</v>
      </c>
      <c r="AD243" s="11">
        <f t="shared" si="58"/>
        <v>0</v>
      </c>
      <c r="AE243" s="11">
        <f t="shared" si="59"/>
        <v>35320.97520412608</v>
      </c>
      <c r="AF243" s="11">
        <f t="shared" si="60"/>
        <v>30275.121603536638</v>
      </c>
    </row>
    <row r="244" spans="11:32" x14ac:dyDescent="0.35">
      <c r="K244" s="10"/>
      <c r="L244" s="11">
        <f t="shared" si="48"/>
        <v>105.20833333333482</v>
      </c>
      <c r="M244" s="11">
        <f t="shared" si="49"/>
        <v>11.138888888888889</v>
      </c>
      <c r="N244" s="11">
        <f t="shared" si="51"/>
        <v>311.13606591375003</v>
      </c>
      <c r="O244" s="11">
        <f t="shared" si="52"/>
        <v>21192.397752724475</v>
      </c>
      <c r="P244" s="11">
        <f t="shared" si="53"/>
        <v>1</v>
      </c>
      <c r="Q244" s="11">
        <f t="shared" si="54"/>
        <v>21192.397752724475</v>
      </c>
      <c r="R244" s="11">
        <f t="shared" si="61"/>
        <v>3573352.5675076786</v>
      </c>
      <c r="S244" s="11">
        <f t="shared" si="55"/>
        <v>0</v>
      </c>
      <c r="T244" s="11">
        <f t="shared" si="50"/>
        <v>0</v>
      </c>
      <c r="U244" s="11">
        <f t="shared" si="62"/>
        <v>100917.0720117888</v>
      </c>
      <c r="V244" s="1" t="s">
        <v>32</v>
      </c>
      <c r="W244" s="1">
        <v>241</v>
      </c>
      <c r="X244" s="1">
        <v>241</v>
      </c>
      <c r="Y244" s="2">
        <v>40.1</v>
      </c>
      <c r="Z244" s="11">
        <f t="shared" si="63"/>
        <v>2.7777777777778172E-2</v>
      </c>
      <c r="AA244" s="1">
        <f t="shared" si="56"/>
        <v>0</v>
      </c>
      <c r="AB244" s="23"/>
      <c r="AC244" s="11">
        <f t="shared" si="57"/>
        <v>469933.47800925927</v>
      </c>
      <c r="AD244" s="11">
        <f t="shared" si="58"/>
        <v>2340.8854166666861</v>
      </c>
      <c r="AE244" s="11">
        <f t="shared" si="59"/>
        <v>35320.97520412608</v>
      </c>
      <c r="AF244" s="11">
        <f t="shared" si="60"/>
        <v>30275.121603536638</v>
      </c>
    </row>
    <row r="245" spans="11:32" x14ac:dyDescent="0.35">
      <c r="K245" s="10"/>
      <c r="L245" s="11">
        <f t="shared" si="48"/>
        <v>0</v>
      </c>
      <c r="M245" s="11">
        <f t="shared" si="49"/>
        <v>11.111111111111111</v>
      </c>
      <c r="N245" s="11">
        <f t="shared" si="51"/>
        <v>309.58620000000002</v>
      </c>
      <c r="O245" s="11">
        <f t="shared" si="52"/>
        <v>19953.346666666665</v>
      </c>
      <c r="P245" s="11">
        <f t="shared" si="53"/>
        <v>1</v>
      </c>
      <c r="Q245" s="11">
        <f t="shared" si="54"/>
        <v>19953.346666666665</v>
      </c>
      <c r="R245" s="11">
        <f t="shared" si="61"/>
        <v>3593305.9141743453</v>
      </c>
      <c r="S245" s="11">
        <f t="shared" si="55"/>
        <v>0</v>
      </c>
      <c r="T245" s="11">
        <f t="shared" si="50"/>
        <v>0</v>
      </c>
      <c r="U245" s="11">
        <f t="shared" si="62"/>
        <v>100917.0720117888</v>
      </c>
      <c r="V245" s="1" t="s">
        <v>32</v>
      </c>
      <c r="W245" s="1">
        <v>242</v>
      </c>
      <c r="X245" s="1">
        <v>242</v>
      </c>
      <c r="Y245" s="2">
        <v>40.1</v>
      </c>
      <c r="Z245" s="11">
        <f t="shared" si="63"/>
        <v>1.3888888888889086E-2</v>
      </c>
      <c r="AA245" s="1">
        <f t="shared" si="56"/>
        <v>0</v>
      </c>
      <c r="AB245" s="23"/>
      <c r="AC245" s="11">
        <f t="shared" si="57"/>
        <v>467592.59259259258</v>
      </c>
      <c r="AD245" s="11">
        <f t="shared" si="58"/>
        <v>4664.236111111124</v>
      </c>
      <c r="AE245" s="11">
        <f t="shared" si="59"/>
        <v>35320.97520412608</v>
      </c>
      <c r="AF245" s="11">
        <f t="shared" si="60"/>
        <v>30275.121603536638</v>
      </c>
    </row>
    <row r="246" spans="11:32" x14ac:dyDescent="0.35">
      <c r="K246" s="10"/>
      <c r="L246" s="11">
        <f t="shared" si="48"/>
        <v>-105.20833333333482</v>
      </c>
      <c r="M246" s="11">
        <f t="shared" si="49"/>
        <v>11.055555555555555</v>
      </c>
      <c r="N246" s="11">
        <f t="shared" si="51"/>
        <v>306.49807765499997</v>
      </c>
      <c r="O246" s="11">
        <f t="shared" si="52"/>
        <v>18656.30245111174</v>
      </c>
      <c r="P246" s="11">
        <f t="shared" si="53"/>
        <v>1</v>
      </c>
      <c r="Q246" s="11">
        <f t="shared" si="54"/>
        <v>18656.30245111174</v>
      </c>
      <c r="R246" s="11">
        <f t="shared" si="61"/>
        <v>3611962.2166254572</v>
      </c>
      <c r="S246" s="11">
        <f t="shared" si="55"/>
        <v>0</v>
      </c>
      <c r="T246" s="11">
        <f t="shared" si="50"/>
        <v>0</v>
      </c>
      <c r="U246" s="11">
        <f t="shared" si="62"/>
        <v>100917.0720117888</v>
      </c>
      <c r="V246" s="1" t="s">
        <v>32</v>
      </c>
      <c r="W246" s="1">
        <v>243</v>
      </c>
      <c r="X246" s="1">
        <v>243</v>
      </c>
      <c r="Y246" s="2">
        <v>40</v>
      </c>
      <c r="Z246" s="11">
        <f t="shared" si="63"/>
        <v>0</v>
      </c>
      <c r="AA246" s="1">
        <f t="shared" si="56"/>
        <v>1</v>
      </c>
      <c r="AB246" s="23"/>
      <c r="AC246" s="11">
        <f t="shared" si="57"/>
        <v>462928.35648148146</v>
      </c>
      <c r="AD246" s="11">
        <f t="shared" si="58"/>
        <v>0</v>
      </c>
      <c r="AE246" s="11">
        <f t="shared" si="59"/>
        <v>35320.97520412608</v>
      </c>
      <c r="AF246" s="11">
        <f t="shared" si="60"/>
        <v>30275.121603536638</v>
      </c>
    </row>
    <row r="247" spans="11:32" x14ac:dyDescent="0.35">
      <c r="K247" s="10"/>
      <c r="L247" s="11">
        <f t="shared" si="48"/>
        <v>-315.62500000000449</v>
      </c>
      <c r="M247" s="11">
        <f t="shared" si="49"/>
        <v>11.055555555555555</v>
      </c>
      <c r="N247" s="11">
        <f t="shared" si="51"/>
        <v>306.49807765499997</v>
      </c>
      <c r="O247" s="11">
        <f t="shared" si="52"/>
        <v>16330.029302963558</v>
      </c>
      <c r="P247" s="11">
        <f t="shared" si="53"/>
        <v>1</v>
      </c>
      <c r="Q247" s="11">
        <f t="shared" si="54"/>
        <v>16330.029302963558</v>
      </c>
      <c r="R247" s="11">
        <f t="shared" si="61"/>
        <v>3628292.2459284207</v>
      </c>
      <c r="S247" s="11">
        <f t="shared" si="55"/>
        <v>0</v>
      </c>
      <c r="T247" s="11">
        <f t="shared" si="50"/>
        <v>0</v>
      </c>
      <c r="U247" s="11">
        <f t="shared" si="62"/>
        <v>100917.0720117888</v>
      </c>
      <c r="V247" s="1" t="s">
        <v>32</v>
      </c>
      <c r="W247" s="1">
        <v>244</v>
      </c>
      <c r="X247" s="1">
        <v>244</v>
      </c>
      <c r="Y247" s="2">
        <v>39.799999999999997</v>
      </c>
      <c r="Z247" s="11">
        <f t="shared" si="63"/>
        <v>-1.3888888888889086E-2</v>
      </c>
      <c r="AA247" s="1">
        <f t="shared" si="56"/>
        <v>1</v>
      </c>
      <c r="AB247" s="23"/>
      <c r="AC247" s="11">
        <f t="shared" si="57"/>
        <v>462928.35648148146</v>
      </c>
      <c r="AD247" s="11">
        <f t="shared" si="58"/>
        <v>0</v>
      </c>
      <c r="AE247" s="11">
        <f t="shared" si="59"/>
        <v>35320.97520412608</v>
      </c>
      <c r="AF247" s="11">
        <f t="shared" si="60"/>
        <v>30275.121603536638</v>
      </c>
    </row>
    <row r="248" spans="11:32" x14ac:dyDescent="0.35">
      <c r="K248" s="10"/>
      <c r="L248" s="11">
        <f t="shared" si="48"/>
        <v>-210.41666666666964</v>
      </c>
      <c r="M248" s="11">
        <f t="shared" si="49"/>
        <v>11.055555555555555</v>
      </c>
      <c r="N248" s="11">
        <f t="shared" si="51"/>
        <v>306.49807765499997</v>
      </c>
      <c r="O248" s="11">
        <f t="shared" si="52"/>
        <v>17493.165877037649</v>
      </c>
      <c r="P248" s="11">
        <f t="shared" si="53"/>
        <v>1</v>
      </c>
      <c r="Q248" s="11">
        <f t="shared" si="54"/>
        <v>17493.165877037649</v>
      </c>
      <c r="R248" s="11">
        <f t="shared" si="61"/>
        <v>3645785.4118054584</v>
      </c>
      <c r="S248" s="11">
        <f t="shared" si="55"/>
        <v>0</v>
      </c>
      <c r="T248" s="11">
        <f t="shared" si="50"/>
        <v>0</v>
      </c>
      <c r="U248" s="11">
        <f t="shared" si="62"/>
        <v>100917.0720117888</v>
      </c>
      <c r="V248" s="1" t="s">
        <v>32</v>
      </c>
      <c r="W248" s="1">
        <v>245</v>
      </c>
      <c r="X248" s="1">
        <v>245</v>
      </c>
      <c r="Y248" s="2">
        <v>39.799999999999997</v>
      </c>
      <c r="Z248" s="11">
        <f t="shared" si="63"/>
        <v>-4.1666666666667261E-2</v>
      </c>
      <c r="AA248" s="1">
        <f t="shared" si="56"/>
        <v>1</v>
      </c>
      <c r="AB248" s="23"/>
      <c r="AC248" s="11">
        <f t="shared" si="57"/>
        <v>462928.35648148146</v>
      </c>
      <c r="AD248" s="11">
        <f t="shared" si="58"/>
        <v>-2329.1956018517958</v>
      </c>
      <c r="AE248" s="11">
        <f t="shared" si="59"/>
        <v>35320.97520412608</v>
      </c>
      <c r="AF248" s="11">
        <f t="shared" si="60"/>
        <v>30275.121603536638</v>
      </c>
    </row>
    <row r="249" spans="11:32" x14ac:dyDescent="0.35">
      <c r="K249" s="10"/>
      <c r="L249" s="11">
        <f t="shared" si="48"/>
        <v>0</v>
      </c>
      <c r="M249" s="11">
        <f t="shared" si="49"/>
        <v>11.083333333333332</v>
      </c>
      <c r="N249" s="11">
        <f t="shared" si="51"/>
        <v>308.04020391374996</v>
      </c>
      <c r="O249" s="11">
        <f t="shared" si="52"/>
        <v>19886.328510044059</v>
      </c>
      <c r="P249" s="11">
        <f t="shared" si="53"/>
        <v>1</v>
      </c>
      <c r="Q249" s="11">
        <f t="shared" si="54"/>
        <v>19886.328510044059</v>
      </c>
      <c r="R249" s="11">
        <f t="shared" si="61"/>
        <v>3665671.7403155025</v>
      </c>
      <c r="S249" s="11">
        <f t="shared" si="55"/>
        <v>0</v>
      </c>
      <c r="T249" s="11">
        <f t="shared" si="50"/>
        <v>0</v>
      </c>
      <c r="U249" s="11">
        <f t="shared" si="62"/>
        <v>100917.0720117888</v>
      </c>
      <c r="V249" s="1" t="s">
        <v>32</v>
      </c>
      <c r="W249" s="1">
        <v>246</v>
      </c>
      <c r="X249" s="1">
        <v>246</v>
      </c>
      <c r="Y249" s="2">
        <v>39.799999999999997</v>
      </c>
      <c r="Z249" s="11">
        <f t="shared" si="63"/>
        <v>-2.7777777777778172E-2</v>
      </c>
      <c r="AA249" s="1">
        <f t="shared" si="56"/>
        <v>1</v>
      </c>
      <c r="AB249" s="23"/>
      <c r="AC249" s="11">
        <f t="shared" si="57"/>
        <v>465257.55208333326</v>
      </c>
      <c r="AD249" s="11">
        <f t="shared" si="58"/>
        <v>-4675.9259259260143</v>
      </c>
      <c r="AE249" s="11">
        <f t="shared" si="59"/>
        <v>35320.97520412608</v>
      </c>
      <c r="AF249" s="11">
        <f t="shared" si="60"/>
        <v>30275.121603536638</v>
      </c>
    </row>
    <row r="250" spans="11:32" x14ac:dyDescent="0.35">
      <c r="K250" s="10"/>
      <c r="L250" s="11">
        <f t="shared" si="48"/>
        <v>105.20833333333482</v>
      </c>
      <c r="M250" s="11">
        <f t="shared" si="49"/>
        <v>11.138888888888889</v>
      </c>
      <c r="N250" s="11">
        <f t="shared" si="51"/>
        <v>311.13606591375003</v>
      </c>
      <c r="O250" s="11">
        <f t="shared" si="52"/>
        <v>21192.397752724475</v>
      </c>
      <c r="P250" s="11">
        <f t="shared" si="53"/>
        <v>1</v>
      </c>
      <c r="Q250" s="11">
        <f t="shared" si="54"/>
        <v>21192.397752724475</v>
      </c>
      <c r="R250" s="11">
        <f t="shared" si="61"/>
        <v>3686864.1380682271</v>
      </c>
      <c r="S250" s="11">
        <f t="shared" si="55"/>
        <v>0</v>
      </c>
      <c r="T250" s="11">
        <f t="shared" si="50"/>
        <v>0</v>
      </c>
      <c r="U250" s="11">
        <f t="shared" si="62"/>
        <v>100917.0720117888</v>
      </c>
      <c r="V250" s="1" t="s">
        <v>32</v>
      </c>
      <c r="W250" s="1">
        <v>247</v>
      </c>
      <c r="X250" s="1">
        <v>247</v>
      </c>
      <c r="Y250" s="2">
        <v>39.9</v>
      </c>
      <c r="Z250" s="11">
        <f t="shared" si="63"/>
        <v>0</v>
      </c>
      <c r="AA250" s="1">
        <f t="shared" si="56"/>
        <v>1</v>
      </c>
      <c r="AB250" s="23"/>
      <c r="AC250" s="11">
        <f t="shared" si="57"/>
        <v>469933.47800925927</v>
      </c>
      <c r="AD250" s="11">
        <f t="shared" si="58"/>
        <v>0</v>
      </c>
      <c r="AE250" s="11">
        <f t="shared" si="59"/>
        <v>35320.97520412608</v>
      </c>
      <c r="AF250" s="11">
        <f t="shared" si="60"/>
        <v>30275.121603536638</v>
      </c>
    </row>
    <row r="251" spans="11:32" x14ac:dyDescent="0.35">
      <c r="K251" s="10"/>
      <c r="L251" s="11">
        <f t="shared" si="48"/>
        <v>315.62500000000449</v>
      </c>
      <c r="M251" s="11">
        <f t="shared" si="49"/>
        <v>11.138888888888889</v>
      </c>
      <c r="N251" s="11">
        <f t="shared" si="51"/>
        <v>311.13606591375003</v>
      </c>
      <c r="O251" s="11">
        <f t="shared" si="52"/>
        <v>23536.20562309488</v>
      </c>
      <c r="P251" s="11">
        <f t="shared" si="53"/>
        <v>1</v>
      </c>
      <c r="Q251" s="11">
        <f t="shared" si="54"/>
        <v>23536.20562309488</v>
      </c>
      <c r="R251" s="11">
        <f t="shared" si="61"/>
        <v>3710400.343691322</v>
      </c>
      <c r="S251" s="11">
        <f t="shared" si="55"/>
        <v>0</v>
      </c>
      <c r="T251" s="11">
        <f t="shared" si="50"/>
        <v>0</v>
      </c>
      <c r="U251" s="11">
        <f t="shared" si="62"/>
        <v>100917.0720117888</v>
      </c>
      <c r="V251" s="1" t="s">
        <v>32</v>
      </c>
      <c r="W251" s="1">
        <v>248</v>
      </c>
      <c r="X251" s="1">
        <v>248</v>
      </c>
      <c r="Y251" s="2">
        <v>40.1</v>
      </c>
      <c r="Z251" s="11">
        <f t="shared" si="63"/>
        <v>1.3888888888889086E-2</v>
      </c>
      <c r="AA251" s="1">
        <f t="shared" si="56"/>
        <v>0</v>
      </c>
      <c r="AB251" s="23"/>
      <c r="AC251" s="11">
        <f t="shared" si="57"/>
        <v>469933.47800925927</v>
      </c>
      <c r="AD251" s="11">
        <f t="shared" si="58"/>
        <v>9328.4722222221899</v>
      </c>
      <c r="AE251" s="11">
        <f t="shared" si="59"/>
        <v>35320.97520412608</v>
      </c>
      <c r="AF251" s="11">
        <f t="shared" si="60"/>
        <v>30275.121603536638</v>
      </c>
    </row>
    <row r="252" spans="11:32" x14ac:dyDescent="0.35">
      <c r="K252" s="10"/>
      <c r="L252" s="11">
        <f t="shared" si="48"/>
        <v>210.41666666666964</v>
      </c>
      <c r="M252" s="11">
        <f t="shared" si="49"/>
        <v>11.027777777777779</v>
      </c>
      <c r="N252" s="11">
        <f t="shared" si="51"/>
        <v>304.95982122375005</v>
      </c>
      <c r="O252" s="11">
        <f t="shared" si="52"/>
        <v>22073.106130347129</v>
      </c>
      <c r="P252" s="11">
        <f t="shared" si="53"/>
        <v>1</v>
      </c>
      <c r="Q252" s="11">
        <f t="shared" si="54"/>
        <v>22073.106130347129</v>
      </c>
      <c r="R252" s="11">
        <f t="shared" si="61"/>
        <v>3732473.4498216691</v>
      </c>
      <c r="S252" s="11">
        <f t="shared" si="55"/>
        <v>0</v>
      </c>
      <c r="T252" s="11">
        <f t="shared" si="50"/>
        <v>0</v>
      </c>
      <c r="U252" s="11">
        <f t="shared" si="62"/>
        <v>100917.0720117888</v>
      </c>
      <c r="V252" s="1" t="s">
        <v>32</v>
      </c>
      <c r="W252" s="1">
        <v>249</v>
      </c>
      <c r="X252" s="1">
        <v>249</v>
      </c>
      <c r="Y252" s="2">
        <v>40.1</v>
      </c>
      <c r="Z252" s="11">
        <f t="shared" si="63"/>
        <v>4.1666666666667261E-2</v>
      </c>
      <c r="AA252" s="1">
        <f t="shared" si="56"/>
        <v>0</v>
      </c>
      <c r="AB252" s="23"/>
      <c r="AC252" s="11">
        <f t="shared" si="57"/>
        <v>460605.00578703708</v>
      </c>
      <c r="AD252" s="11">
        <f t="shared" si="58"/>
        <v>20647.135416666744</v>
      </c>
      <c r="AE252" s="11">
        <f t="shared" si="59"/>
        <v>35320.97520412608</v>
      </c>
      <c r="AF252" s="11">
        <f t="shared" si="60"/>
        <v>30275.121603536638</v>
      </c>
    </row>
    <row r="253" spans="11:32" x14ac:dyDescent="0.35">
      <c r="K253" s="10"/>
      <c r="L253" s="11">
        <f t="shared" si="48"/>
        <v>-420.83333333333184</v>
      </c>
      <c r="M253" s="11">
        <f t="shared" si="49"/>
        <v>10.777777777777777</v>
      </c>
      <c r="N253" s="11">
        <f t="shared" si="51"/>
        <v>291.28965557999999</v>
      </c>
      <c r="O253" s="11">
        <f t="shared" si="52"/>
        <v>14621.902028658533</v>
      </c>
      <c r="P253" s="11">
        <f t="shared" si="53"/>
        <v>1</v>
      </c>
      <c r="Q253" s="11">
        <f t="shared" si="54"/>
        <v>14621.902028658533</v>
      </c>
      <c r="R253" s="11">
        <f t="shared" si="61"/>
        <v>3747095.3518503276</v>
      </c>
      <c r="S253" s="11">
        <f t="shared" si="55"/>
        <v>0</v>
      </c>
      <c r="T253" s="11">
        <f t="shared" si="50"/>
        <v>0</v>
      </c>
      <c r="U253" s="11">
        <f t="shared" si="62"/>
        <v>100917.0720117888</v>
      </c>
      <c r="V253" s="1" t="s">
        <v>32</v>
      </c>
      <c r="W253" s="1">
        <v>250</v>
      </c>
      <c r="X253" s="1">
        <v>250</v>
      </c>
      <c r="Y253" s="2">
        <v>39.700000000000003</v>
      </c>
      <c r="Z253" s="11">
        <f t="shared" si="63"/>
        <v>2.7777777777778172E-2</v>
      </c>
      <c r="AA253" s="1">
        <f t="shared" si="56"/>
        <v>0</v>
      </c>
      <c r="AB253" s="23"/>
      <c r="AC253" s="11">
        <f t="shared" si="57"/>
        <v>439957.87037037034</v>
      </c>
      <c r="AD253" s="11">
        <f t="shared" si="58"/>
        <v>31176.736111111182</v>
      </c>
      <c r="AE253" s="11">
        <f t="shared" si="59"/>
        <v>35320.97520412608</v>
      </c>
      <c r="AF253" s="11">
        <f t="shared" si="60"/>
        <v>30275.121603536638</v>
      </c>
    </row>
    <row r="254" spans="11:32" x14ac:dyDescent="0.35">
      <c r="K254" s="10"/>
      <c r="L254" s="11">
        <f t="shared" si="48"/>
        <v>-1367.7083333333378</v>
      </c>
      <c r="M254" s="11">
        <f t="shared" si="49"/>
        <v>10.388888888888888</v>
      </c>
      <c r="N254" s="11">
        <f t="shared" si="51"/>
        <v>270.64799569499996</v>
      </c>
      <c r="O254" s="11">
        <f t="shared" si="52"/>
        <v>4042.8845478683779</v>
      </c>
      <c r="P254" s="11">
        <f t="shared" si="53"/>
        <v>1</v>
      </c>
      <c r="Q254" s="11">
        <f t="shared" si="54"/>
        <v>4042.8845478683779</v>
      </c>
      <c r="R254" s="11">
        <f t="shared" si="61"/>
        <v>3751138.2363981958</v>
      </c>
      <c r="S254" s="11">
        <f t="shared" si="55"/>
        <v>0</v>
      </c>
      <c r="T254" s="11">
        <f t="shared" si="50"/>
        <v>0</v>
      </c>
      <c r="U254" s="11">
        <f t="shared" si="62"/>
        <v>100917.0720117888</v>
      </c>
      <c r="V254" s="1" t="s">
        <v>32</v>
      </c>
      <c r="W254" s="1">
        <v>251</v>
      </c>
      <c r="X254" s="1">
        <v>251</v>
      </c>
      <c r="Y254" s="2">
        <v>38.799999999999997</v>
      </c>
      <c r="Z254" s="11">
        <f t="shared" si="63"/>
        <v>-5.5555555555555358E-2</v>
      </c>
      <c r="AA254" s="1">
        <f t="shared" si="56"/>
        <v>1</v>
      </c>
      <c r="AB254" s="23"/>
      <c r="AC254" s="11">
        <f t="shared" si="57"/>
        <v>408781.13425925915</v>
      </c>
      <c r="AD254" s="11">
        <f t="shared" si="58"/>
        <v>38401.04166666657</v>
      </c>
      <c r="AE254" s="11">
        <f t="shared" si="59"/>
        <v>35320.97520412608</v>
      </c>
      <c r="AF254" s="11">
        <f t="shared" si="60"/>
        <v>30275.121603536638</v>
      </c>
    </row>
    <row r="255" spans="11:32" x14ac:dyDescent="0.35">
      <c r="K255" s="10"/>
      <c r="L255" s="11">
        <f t="shared" si="48"/>
        <v>-2419.7916666666711</v>
      </c>
      <c r="M255" s="11">
        <f t="shared" si="49"/>
        <v>9.8888888888888893</v>
      </c>
      <c r="N255" s="11">
        <f t="shared" si="51"/>
        <v>245.22322902000002</v>
      </c>
      <c r="O255" s="11">
        <f t="shared" si="52"/>
        <v>-6807.0506611726378</v>
      </c>
      <c r="P255" s="11">
        <f t="shared" si="53"/>
        <v>0</v>
      </c>
      <c r="Q255" s="11">
        <f t="shared" si="54"/>
        <v>0</v>
      </c>
      <c r="R255" s="11">
        <f t="shared" si="61"/>
        <v>3751138.2363981958</v>
      </c>
      <c r="S255" s="11">
        <f t="shared" si="55"/>
        <v>1</v>
      </c>
      <c r="T255" s="11">
        <f t="shared" si="50"/>
        <v>6807.0506611726378</v>
      </c>
      <c r="U255" s="11">
        <f t="shared" si="62"/>
        <v>107724.12267296144</v>
      </c>
      <c r="V255" s="1" t="s">
        <v>32</v>
      </c>
      <c r="W255" s="1">
        <v>252</v>
      </c>
      <c r="X255" s="1">
        <v>252</v>
      </c>
      <c r="Y255" s="2">
        <v>37.4</v>
      </c>
      <c r="Z255" s="11">
        <f t="shared" si="63"/>
        <v>-0.18055555555555614</v>
      </c>
      <c r="AA255" s="1">
        <f t="shared" si="56"/>
        <v>1</v>
      </c>
      <c r="AB255" s="23"/>
      <c r="AC255" s="11">
        <f t="shared" si="57"/>
        <v>370380.09259259258</v>
      </c>
      <c r="AD255" s="11">
        <f t="shared" si="58"/>
        <v>44362.847222222306</v>
      </c>
      <c r="AE255" s="11">
        <f t="shared" si="59"/>
        <v>37703.442935536499</v>
      </c>
      <c r="AF255" s="11">
        <f t="shared" si="60"/>
        <v>32317.23680188843</v>
      </c>
    </row>
    <row r="256" spans="11:32" x14ac:dyDescent="0.35">
      <c r="K256" s="10"/>
      <c r="L256" s="11">
        <f t="shared" si="48"/>
        <v>-3366.6666666666624</v>
      </c>
      <c r="M256" s="11">
        <f t="shared" si="49"/>
        <v>9.2777777777777768</v>
      </c>
      <c r="N256" s="11">
        <f t="shared" si="51"/>
        <v>215.85123829499994</v>
      </c>
      <c r="O256" s="11">
        <f t="shared" si="52"/>
        <v>-15443.792863225977</v>
      </c>
      <c r="P256" s="11">
        <f t="shared" si="53"/>
        <v>0</v>
      </c>
      <c r="Q256" s="11">
        <f t="shared" si="54"/>
        <v>0</v>
      </c>
      <c r="R256" s="11">
        <f t="shared" si="61"/>
        <v>3751138.2363981958</v>
      </c>
      <c r="S256" s="11">
        <f t="shared" si="55"/>
        <v>1</v>
      </c>
      <c r="T256" s="11">
        <f t="shared" si="50"/>
        <v>15443.792863225977</v>
      </c>
      <c r="U256" s="11">
        <f t="shared" si="62"/>
        <v>123167.91553618741</v>
      </c>
      <c r="V256" s="1" t="s">
        <v>32</v>
      </c>
      <c r="W256" s="1">
        <v>253</v>
      </c>
      <c r="X256" s="1">
        <v>253</v>
      </c>
      <c r="Y256" s="2">
        <v>35.6</v>
      </c>
      <c r="Z256" s="11">
        <f t="shared" si="63"/>
        <v>-0.31944444444444503</v>
      </c>
      <c r="AA256" s="1">
        <f t="shared" si="56"/>
        <v>1</v>
      </c>
      <c r="AB256" s="23"/>
      <c r="AC256" s="11">
        <f t="shared" si="57"/>
        <v>326017.24537037028</v>
      </c>
      <c r="AD256" s="11">
        <f t="shared" si="58"/>
        <v>41533.912037036964</v>
      </c>
      <c r="AE256" s="11">
        <f t="shared" si="59"/>
        <v>43108.770437665589</v>
      </c>
      <c r="AF256" s="11">
        <f t="shared" si="60"/>
        <v>36950.374660856221</v>
      </c>
    </row>
    <row r="257" spans="11:32" x14ac:dyDescent="0.35">
      <c r="K257" s="10"/>
      <c r="L257" s="11">
        <f t="shared" si="48"/>
        <v>-4208.3333333333339</v>
      </c>
      <c r="M257" s="11">
        <f t="shared" si="49"/>
        <v>8.6666666666666661</v>
      </c>
      <c r="N257" s="11">
        <f t="shared" si="51"/>
        <v>188.35224407999999</v>
      </c>
      <c r="O257" s="11">
        <f t="shared" si="52"/>
        <v>-21959.306106862226</v>
      </c>
      <c r="P257" s="11">
        <f t="shared" si="53"/>
        <v>0</v>
      </c>
      <c r="Q257" s="11">
        <f t="shared" si="54"/>
        <v>0</v>
      </c>
      <c r="R257" s="11">
        <f t="shared" si="61"/>
        <v>3751138.2363981958</v>
      </c>
      <c r="S257" s="11">
        <f t="shared" si="55"/>
        <v>1</v>
      </c>
      <c r="T257" s="11">
        <f t="shared" si="50"/>
        <v>21959.306106862226</v>
      </c>
      <c r="U257" s="11">
        <f t="shared" si="62"/>
        <v>145127.22164304965</v>
      </c>
      <c r="V257" s="1" t="s">
        <v>32</v>
      </c>
      <c r="W257" s="1">
        <v>254</v>
      </c>
      <c r="X257" s="1">
        <v>254</v>
      </c>
      <c r="Y257" s="2">
        <v>33.4</v>
      </c>
      <c r="Z257" s="11">
        <f t="shared" si="63"/>
        <v>-0.44444444444444386</v>
      </c>
      <c r="AA257" s="1">
        <f t="shared" si="56"/>
        <v>1</v>
      </c>
      <c r="AB257" s="23"/>
      <c r="AC257" s="11">
        <f t="shared" si="57"/>
        <v>284483.33333333331</v>
      </c>
      <c r="AD257" s="11">
        <f t="shared" si="58"/>
        <v>37007.031249999942</v>
      </c>
      <c r="AE257" s="11">
        <f t="shared" si="59"/>
        <v>50794.527575067375</v>
      </c>
      <c r="AF257" s="11">
        <f t="shared" si="60"/>
        <v>43538.16649291489</v>
      </c>
    </row>
    <row r="258" spans="11:32" x14ac:dyDescent="0.35">
      <c r="K258" s="10"/>
      <c r="L258" s="11">
        <f t="shared" si="48"/>
        <v>-4629.1666666666688</v>
      </c>
      <c r="M258" s="11">
        <f t="shared" si="49"/>
        <v>8.0833333333333339</v>
      </c>
      <c r="N258" s="11">
        <f t="shared" si="51"/>
        <v>163.85043126375004</v>
      </c>
      <c r="O258" s="11">
        <f t="shared" si="52"/>
        <v>-24081.068319506929</v>
      </c>
      <c r="P258" s="11">
        <f t="shared" si="53"/>
        <v>0</v>
      </c>
      <c r="Q258" s="11">
        <f t="shared" si="54"/>
        <v>0</v>
      </c>
      <c r="R258" s="11">
        <f t="shared" si="61"/>
        <v>3751138.2363981958</v>
      </c>
      <c r="S258" s="11">
        <f t="shared" si="55"/>
        <v>1</v>
      </c>
      <c r="T258" s="11">
        <f t="shared" si="50"/>
        <v>24081.068319506929</v>
      </c>
      <c r="U258" s="11">
        <f t="shared" si="62"/>
        <v>169208.28996255656</v>
      </c>
      <c r="V258" s="1" t="s">
        <v>32</v>
      </c>
      <c r="W258" s="1">
        <v>255</v>
      </c>
      <c r="X258" s="1">
        <v>255</v>
      </c>
      <c r="Y258" s="2">
        <v>31.2</v>
      </c>
      <c r="Z258" s="11">
        <f t="shared" si="63"/>
        <v>-0.55555555555555558</v>
      </c>
      <c r="AA258" s="1">
        <f t="shared" si="56"/>
        <v>1</v>
      </c>
      <c r="AB258" s="23"/>
      <c r="AC258" s="11">
        <f t="shared" si="57"/>
        <v>247476.30208333337</v>
      </c>
      <c r="AD258" s="11">
        <f t="shared" si="58"/>
        <v>24855.46875</v>
      </c>
      <c r="AE258" s="11">
        <f t="shared" si="59"/>
        <v>59222.901486894792</v>
      </c>
      <c r="AF258" s="11">
        <f t="shared" si="60"/>
        <v>50762.48698876697</v>
      </c>
    </row>
    <row r="259" spans="11:32" x14ac:dyDescent="0.35">
      <c r="K259" s="10"/>
      <c r="L259" s="11">
        <f t="shared" ref="L259:L322" si="64">C$3*Z260</f>
        <v>-4523.9583333333303</v>
      </c>
      <c r="M259" s="11">
        <f t="shared" ref="M259:M322" si="65">Y260/3.6</f>
        <v>7.666666666666667</v>
      </c>
      <c r="N259" s="11">
        <f t="shared" si="51"/>
        <v>147.39398982000003</v>
      </c>
      <c r="O259" s="11">
        <f t="shared" si="52"/>
        <v>-22159.344966935536</v>
      </c>
      <c r="P259" s="11">
        <f t="shared" si="53"/>
        <v>0</v>
      </c>
      <c r="Q259" s="11">
        <f t="shared" si="54"/>
        <v>0</v>
      </c>
      <c r="R259" s="11">
        <f t="shared" si="61"/>
        <v>3751138.2363981958</v>
      </c>
      <c r="S259" s="11">
        <f t="shared" si="55"/>
        <v>1</v>
      </c>
      <c r="T259" s="11">
        <f t="shared" ref="T259:T322" si="66">(IF(S259=1,O259,0))*-1</f>
        <v>22159.344966935536</v>
      </c>
      <c r="U259" s="11">
        <f t="shared" si="62"/>
        <v>191367.63492949211</v>
      </c>
      <c r="V259" s="1" t="s">
        <v>32</v>
      </c>
      <c r="W259" s="1">
        <v>256</v>
      </c>
      <c r="X259" s="1">
        <v>256</v>
      </c>
      <c r="Y259" s="2">
        <v>29.1</v>
      </c>
      <c r="Z259" s="11">
        <f t="shared" si="63"/>
        <v>-0.61111111111111138</v>
      </c>
      <c r="AA259" s="1">
        <f t="shared" si="56"/>
        <v>1</v>
      </c>
      <c r="AB259" s="23"/>
      <c r="AC259" s="11">
        <f t="shared" si="57"/>
        <v>222620.83333333337</v>
      </c>
      <c r="AD259" s="11">
        <f t="shared" si="58"/>
        <v>15839.699074074102</v>
      </c>
      <c r="AE259" s="11">
        <f t="shared" si="59"/>
        <v>66978.67222532224</v>
      </c>
      <c r="AF259" s="11">
        <f t="shared" si="60"/>
        <v>57410.29047884763</v>
      </c>
    </row>
    <row r="260" spans="11:32" x14ac:dyDescent="0.35">
      <c r="K260" s="10"/>
      <c r="L260" s="11">
        <f t="shared" si="64"/>
        <v>-3787.4999999999973</v>
      </c>
      <c r="M260" s="11">
        <f t="shared" si="65"/>
        <v>7.3888888888888893</v>
      </c>
      <c r="N260" s="11">
        <f t="shared" ref="N260:N323" si="67">(0.5*C$4)*C$6*C$8*M260^2</f>
        <v>136.90675729500001</v>
      </c>
      <c r="O260" s="11">
        <f t="shared" ref="O260:O323" si="68">(N260+C$9+L260)*M260</f>
        <v>-15992.350348875814</v>
      </c>
      <c r="P260" s="11">
        <f t="shared" ref="P260:P323" si="69">IF(O260&gt;0,1,0)</f>
        <v>0</v>
      </c>
      <c r="Q260" s="11">
        <f t="shared" ref="Q260:Q323" si="70">IF(P260=1,O260,0)</f>
        <v>0</v>
      </c>
      <c r="R260" s="11">
        <f t="shared" si="61"/>
        <v>3751138.2363981958</v>
      </c>
      <c r="S260" s="11">
        <f t="shared" ref="S260:S323" si="71">IF(O260&lt;0,1,0)</f>
        <v>1</v>
      </c>
      <c r="T260" s="11">
        <f t="shared" si="66"/>
        <v>15992.350348875814</v>
      </c>
      <c r="U260" s="11">
        <f t="shared" si="62"/>
        <v>207359.98527836794</v>
      </c>
      <c r="V260" s="1" t="s">
        <v>32</v>
      </c>
      <c r="W260" s="1">
        <v>257</v>
      </c>
      <c r="X260" s="1">
        <v>257</v>
      </c>
      <c r="Y260" s="2">
        <v>27.6</v>
      </c>
      <c r="Z260" s="11">
        <f t="shared" si="63"/>
        <v>-0.59722222222222177</v>
      </c>
      <c r="AA260" s="1">
        <f t="shared" ref="AA260:AA323" si="72">IF(Z260&lt;=0,1,0)</f>
        <v>1</v>
      </c>
      <c r="AB260" s="23"/>
      <c r="AC260" s="11">
        <f t="shared" ref="AC260:AC323" si="73">0.5*C$3*M260^2</f>
        <v>206781.13425925927</v>
      </c>
      <c r="AD260" s="11">
        <f t="shared" ref="AD260:AD323" si="74">AC260-AC261</f>
        <v>6172.222222222219</v>
      </c>
      <c r="AE260" s="11">
        <f t="shared" ref="AE260:AE323" si="75">U260*0.35</f>
        <v>72575.994847428767</v>
      </c>
      <c r="AF260" s="11">
        <f t="shared" ref="AF260:AF323" si="76">U260*0.3</f>
        <v>62207.995583510376</v>
      </c>
    </row>
    <row r="261" spans="11:32" x14ac:dyDescent="0.35">
      <c r="K261" s="10"/>
      <c r="L261" s="11">
        <f t="shared" si="64"/>
        <v>-2630.208333333333</v>
      </c>
      <c r="M261" s="11">
        <f t="shared" si="65"/>
        <v>7.2777777777777777</v>
      </c>
      <c r="N261" s="11">
        <f t="shared" si="67"/>
        <v>132.820219455</v>
      </c>
      <c r="O261" s="11">
        <f t="shared" si="68"/>
        <v>-7359.0932176700917</v>
      </c>
      <c r="P261" s="11">
        <f t="shared" si="69"/>
        <v>0</v>
      </c>
      <c r="Q261" s="11">
        <f t="shared" si="70"/>
        <v>0</v>
      </c>
      <c r="R261" s="11">
        <f t="shared" ref="R261:R324" si="77">Q261+R260</f>
        <v>3751138.2363981958</v>
      </c>
      <c r="S261" s="11">
        <f t="shared" si="71"/>
        <v>1</v>
      </c>
      <c r="T261" s="11">
        <f t="shared" si="66"/>
        <v>7359.0932176700917</v>
      </c>
      <c r="U261" s="11">
        <f t="shared" ref="U261:U324" si="78">T261+U260</f>
        <v>214719.07849603804</v>
      </c>
      <c r="V261" s="1" t="s">
        <v>32</v>
      </c>
      <c r="W261" s="1">
        <v>258</v>
      </c>
      <c r="X261" s="1">
        <v>258</v>
      </c>
      <c r="Y261" s="2">
        <v>26.6</v>
      </c>
      <c r="Z261" s="11">
        <f t="shared" si="63"/>
        <v>-0.49999999999999967</v>
      </c>
      <c r="AA261" s="1">
        <f t="shared" si="72"/>
        <v>1</v>
      </c>
      <c r="AB261" s="23"/>
      <c r="AC261" s="11">
        <f t="shared" si="73"/>
        <v>200608.91203703705</v>
      </c>
      <c r="AD261" s="11">
        <f t="shared" si="74"/>
        <v>-1534.2881944444089</v>
      </c>
      <c r="AE261" s="11">
        <f t="shared" si="75"/>
        <v>75151.677473613308</v>
      </c>
      <c r="AF261" s="11">
        <f t="shared" si="76"/>
        <v>64415.723548811409</v>
      </c>
    </row>
    <row r="262" spans="11:32" x14ac:dyDescent="0.35">
      <c r="K262" s="10"/>
      <c r="L262" s="11">
        <f t="shared" si="64"/>
        <v>-1472.9166666666688</v>
      </c>
      <c r="M262" s="11">
        <f t="shared" si="65"/>
        <v>7.3055555555555554</v>
      </c>
      <c r="N262" s="11">
        <f t="shared" si="67"/>
        <v>133.83604917374998</v>
      </c>
      <c r="O262" s="11">
        <f t="shared" si="68"/>
        <v>1074.8984055378435</v>
      </c>
      <c r="P262" s="11">
        <f t="shared" si="69"/>
        <v>1</v>
      </c>
      <c r="Q262" s="11">
        <f t="shared" si="70"/>
        <v>1074.8984055378435</v>
      </c>
      <c r="R262" s="11">
        <f t="shared" si="77"/>
        <v>3752213.1348037338</v>
      </c>
      <c r="S262" s="11">
        <f t="shared" si="71"/>
        <v>0</v>
      </c>
      <c r="T262" s="11">
        <f t="shared" si="66"/>
        <v>0</v>
      </c>
      <c r="U262" s="11">
        <f t="shared" si="78"/>
        <v>214719.07849603804</v>
      </c>
      <c r="V262" s="1" t="s">
        <v>32</v>
      </c>
      <c r="W262" s="1">
        <v>259</v>
      </c>
      <c r="X262" s="1">
        <v>259</v>
      </c>
      <c r="Y262" s="2">
        <v>26.2</v>
      </c>
      <c r="Z262" s="11">
        <f t="shared" ref="Z262:Z325" si="79">($Y261-$Y259)/2/3.6</f>
        <v>-0.34722222222222221</v>
      </c>
      <c r="AA262" s="1">
        <f t="shared" si="72"/>
        <v>1</v>
      </c>
      <c r="AB262" s="23"/>
      <c r="AC262" s="11">
        <f t="shared" si="73"/>
        <v>202143.20023148146</v>
      </c>
      <c r="AD262" s="11">
        <f t="shared" si="74"/>
        <v>-6195.601851851854</v>
      </c>
      <c r="AE262" s="11">
        <f t="shared" si="75"/>
        <v>75151.677473613308</v>
      </c>
      <c r="AF262" s="11">
        <f t="shared" si="76"/>
        <v>64415.723548811409</v>
      </c>
    </row>
    <row r="263" spans="11:32" x14ac:dyDescent="0.35">
      <c r="K263" s="10"/>
      <c r="L263" s="11">
        <f t="shared" si="64"/>
        <v>-315.62500000000074</v>
      </c>
      <c r="M263" s="11">
        <f t="shared" si="65"/>
        <v>7.4166666666666661</v>
      </c>
      <c r="N263" s="11">
        <f t="shared" si="67"/>
        <v>137.93806632374998</v>
      </c>
      <c r="O263" s="11">
        <f t="shared" si="68"/>
        <v>9704.91649190114</v>
      </c>
      <c r="P263" s="11">
        <f t="shared" si="69"/>
        <v>1</v>
      </c>
      <c r="Q263" s="11">
        <f t="shared" si="70"/>
        <v>9704.91649190114</v>
      </c>
      <c r="R263" s="11">
        <f t="shared" si="77"/>
        <v>3761918.0512956348</v>
      </c>
      <c r="S263" s="11">
        <f t="shared" si="71"/>
        <v>0</v>
      </c>
      <c r="T263" s="11">
        <f t="shared" si="66"/>
        <v>0</v>
      </c>
      <c r="U263" s="11">
        <f t="shared" si="78"/>
        <v>214719.07849603804</v>
      </c>
      <c r="V263" s="1" t="s">
        <v>32</v>
      </c>
      <c r="W263" s="1">
        <v>260</v>
      </c>
      <c r="X263" s="1">
        <v>260</v>
      </c>
      <c r="Y263" s="2">
        <v>26.3</v>
      </c>
      <c r="Z263" s="11">
        <f t="shared" si="79"/>
        <v>-0.19444444444444473</v>
      </c>
      <c r="AA263" s="1">
        <f t="shared" si="72"/>
        <v>1</v>
      </c>
      <c r="AB263" s="23"/>
      <c r="AC263" s="11">
        <f t="shared" si="73"/>
        <v>208338.80208333331</v>
      </c>
      <c r="AD263" s="11">
        <f t="shared" si="74"/>
        <v>-12671.759259259241</v>
      </c>
      <c r="AE263" s="11">
        <f t="shared" si="75"/>
        <v>75151.677473613308</v>
      </c>
      <c r="AF263" s="11">
        <f t="shared" si="76"/>
        <v>64415.723548811409</v>
      </c>
    </row>
    <row r="264" spans="11:32" x14ac:dyDescent="0.35">
      <c r="K264" s="10"/>
      <c r="L264" s="11">
        <f t="shared" si="64"/>
        <v>526.04166666666674</v>
      </c>
      <c r="M264" s="11">
        <f t="shared" si="65"/>
        <v>7.6388888888888884</v>
      </c>
      <c r="N264" s="11">
        <f t="shared" si="67"/>
        <v>146.32785234374998</v>
      </c>
      <c r="O264" s="11">
        <f t="shared" si="68"/>
        <v>16489.187297996235</v>
      </c>
      <c r="P264" s="11">
        <f t="shared" si="69"/>
        <v>1</v>
      </c>
      <c r="Q264" s="11">
        <f t="shared" si="70"/>
        <v>16489.187297996235</v>
      </c>
      <c r="R264" s="11">
        <f t="shared" si="77"/>
        <v>3778407.238593631</v>
      </c>
      <c r="S264" s="11">
        <f t="shared" si="71"/>
        <v>0</v>
      </c>
      <c r="T264" s="11">
        <f t="shared" si="66"/>
        <v>0</v>
      </c>
      <c r="U264" s="11">
        <f t="shared" si="78"/>
        <v>214719.07849603804</v>
      </c>
      <c r="V264" s="1" t="s">
        <v>32</v>
      </c>
      <c r="W264" s="1">
        <v>261</v>
      </c>
      <c r="X264" s="1">
        <v>261</v>
      </c>
      <c r="Y264" s="2">
        <v>26.7</v>
      </c>
      <c r="Z264" s="11">
        <f t="shared" si="79"/>
        <v>-4.1666666666666761E-2</v>
      </c>
      <c r="AA264" s="1">
        <f t="shared" si="72"/>
        <v>1</v>
      </c>
      <c r="AB264" s="23"/>
      <c r="AC264" s="11">
        <f t="shared" si="73"/>
        <v>221010.56134259255</v>
      </c>
      <c r="AD264" s="11">
        <f t="shared" si="74"/>
        <v>-14702.864583333343</v>
      </c>
      <c r="AE264" s="11">
        <f t="shared" si="75"/>
        <v>75151.677473613308</v>
      </c>
      <c r="AF264" s="11">
        <f t="shared" si="76"/>
        <v>64415.723548811409</v>
      </c>
    </row>
    <row r="265" spans="11:32" x14ac:dyDescent="0.35">
      <c r="K265" s="10"/>
      <c r="L265" s="11">
        <f t="shared" si="64"/>
        <v>1262.4999999999993</v>
      </c>
      <c r="M265" s="11">
        <f t="shared" si="65"/>
        <v>7.8888888888888884</v>
      </c>
      <c r="N265" s="11">
        <f t="shared" si="67"/>
        <v>156.06240341999998</v>
      </c>
      <c r="O265" s="11">
        <f t="shared" si="68"/>
        <v>22915.466182535547</v>
      </c>
      <c r="P265" s="11">
        <f t="shared" si="69"/>
        <v>1</v>
      </c>
      <c r="Q265" s="11">
        <f t="shared" si="70"/>
        <v>22915.466182535547</v>
      </c>
      <c r="R265" s="11">
        <f t="shared" si="77"/>
        <v>3801322.7047761665</v>
      </c>
      <c r="S265" s="11">
        <f t="shared" si="71"/>
        <v>0</v>
      </c>
      <c r="T265" s="11">
        <f t="shared" si="66"/>
        <v>0</v>
      </c>
      <c r="U265" s="11">
        <f t="shared" si="78"/>
        <v>214719.07849603804</v>
      </c>
      <c r="V265" s="1" t="s">
        <v>32</v>
      </c>
      <c r="W265" s="1">
        <v>262</v>
      </c>
      <c r="X265" s="1">
        <v>262</v>
      </c>
      <c r="Y265" s="2">
        <v>27.5</v>
      </c>
      <c r="Z265" s="11">
        <f t="shared" si="79"/>
        <v>6.9444444444444448E-2</v>
      </c>
      <c r="AA265" s="1">
        <f t="shared" si="72"/>
        <v>0</v>
      </c>
      <c r="AB265" s="23"/>
      <c r="AC265" s="11">
        <f t="shared" si="73"/>
        <v>235713.4259259259</v>
      </c>
      <c r="AD265" s="11">
        <f t="shared" si="74"/>
        <v>-16891.782407407387</v>
      </c>
      <c r="AE265" s="11">
        <f t="shared" si="75"/>
        <v>75151.677473613308</v>
      </c>
      <c r="AF265" s="11">
        <f t="shared" si="76"/>
        <v>64415.723548811409</v>
      </c>
    </row>
    <row r="266" spans="11:32" x14ac:dyDescent="0.35">
      <c r="K266" s="10"/>
      <c r="L266" s="11">
        <f t="shared" si="64"/>
        <v>1788.5416666666658</v>
      </c>
      <c r="M266" s="11">
        <f t="shared" si="65"/>
        <v>8.1666666666666661</v>
      </c>
      <c r="N266" s="11">
        <f t="shared" si="67"/>
        <v>167.24620489499998</v>
      </c>
      <c r="O266" s="11">
        <f t="shared" si="68"/>
        <v>28109.690117753598</v>
      </c>
      <c r="P266" s="11">
        <f t="shared" si="69"/>
        <v>1</v>
      </c>
      <c r="Q266" s="11">
        <f t="shared" si="70"/>
        <v>28109.690117753598</v>
      </c>
      <c r="R266" s="11">
        <f t="shared" si="77"/>
        <v>3829432.39489392</v>
      </c>
      <c r="S266" s="11">
        <f t="shared" si="71"/>
        <v>0</v>
      </c>
      <c r="T266" s="11">
        <f t="shared" si="66"/>
        <v>0</v>
      </c>
      <c r="U266" s="11">
        <f t="shared" si="78"/>
        <v>214719.07849603804</v>
      </c>
      <c r="V266" s="1" t="s">
        <v>32</v>
      </c>
      <c r="W266" s="1">
        <v>263</v>
      </c>
      <c r="X266" s="1">
        <v>263</v>
      </c>
      <c r="Y266" s="2">
        <v>28.4</v>
      </c>
      <c r="Z266" s="11">
        <f t="shared" si="79"/>
        <v>0.16666666666666657</v>
      </c>
      <c r="AA266" s="1">
        <f t="shared" si="72"/>
        <v>0</v>
      </c>
      <c r="AB266" s="23"/>
      <c r="AC266" s="11">
        <f t="shared" si="73"/>
        <v>252605.20833333328</v>
      </c>
      <c r="AD266" s="11">
        <f t="shared" si="74"/>
        <v>-17476.273148148233</v>
      </c>
      <c r="AE266" s="11">
        <f t="shared" si="75"/>
        <v>75151.677473613308</v>
      </c>
      <c r="AF266" s="11">
        <f t="shared" si="76"/>
        <v>64415.723548811409</v>
      </c>
    </row>
    <row r="267" spans="11:32" x14ac:dyDescent="0.35">
      <c r="K267" s="10"/>
      <c r="L267" s="11">
        <f t="shared" si="64"/>
        <v>1998.9583333333317</v>
      </c>
      <c r="M267" s="11">
        <f t="shared" si="65"/>
        <v>8.4444444444444446</v>
      </c>
      <c r="N267" s="11">
        <f t="shared" si="67"/>
        <v>178.81698912000002</v>
      </c>
      <c r="O267" s="11">
        <f t="shared" si="68"/>
        <v>30940.362722939248</v>
      </c>
      <c r="P267" s="11">
        <f t="shared" si="69"/>
        <v>1</v>
      </c>
      <c r="Q267" s="11">
        <f t="shared" si="70"/>
        <v>30940.362722939248</v>
      </c>
      <c r="R267" s="11">
        <f t="shared" si="77"/>
        <v>3860372.7576168594</v>
      </c>
      <c r="S267" s="11">
        <f t="shared" si="71"/>
        <v>0</v>
      </c>
      <c r="T267" s="11">
        <f t="shared" si="66"/>
        <v>0</v>
      </c>
      <c r="U267" s="11">
        <f t="shared" si="78"/>
        <v>214719.07849603804</v>
      </c>
      <c r="V267" s="1" t="s">
        <v>32</v>
      </c>
      <c r="W267" s="1">
        <v>264</v>
      </c>
      <c r="X267" s="1">
        <v>264</v>
      </c>
      <c r="Y267" s="2">
        <v>29.4</v>
      </c>
      <c r="Z267" s="11">
        <f t="shared" si="79"/>
        <v>0.23611111111111099</v>
      </c>
      <c r="AA267" s="1">
        <f t="shared" si="72"/>
        <v>0</v>
      </c>
      <c r="AB267" s="23"/>
      <c r="AC267" s="11">
        <f t="shared" si="73"/>
        <v>270081.48148148152</v>
      </c>
      <c r="AD267" s="11">
        <f t="shared" si="74"/>
        <v>-14401.851851851796</v>
      </c>
      <c r="AE267" s="11">
        <f t="shared" si="75"/>
        <v>75151.677473613308</v>
      </c>
      <c r="AF267" s="11">
        <f t="shared" si="76"/>
        <v>64415.723548811409</v>
      </c>
    </row>
    <row r="268" spans="11:32" x14ac:dyDescent="0.35">
      <c r="K268" s="10"/>
      <c r="L268" s="11">
        <f t="shared" si="64"/>
        <v>2104.166666666667</v>
      </c>
      <c r="M268" s="11">
        <f t="shared" si="65"/>
        <v>8.6666666666666661</v>
      </c>
      <c r="N268" s="11">
        <f t="shared" si="67"/>
        <v>188.35224407999999</v>
      </c>
      <c r="O268" s="11">
        <f t="shared" si="68"/>
        <v>32749.027226471109</v>
      </c>
      <c r="P268" s="11">
        <f t="shared" si="69"/>
        <v>1</v>
      </c>
      <c r="Q268" s="11">
        <f t="shared" si="70"/>
        <v>32749.027226471109</v>
      </c>
      <c r="R268" s="11">
        <f t="shared" si="77"/>
        <v>3893121.7848433303</v>
      </c>
      <c r="S268" s="11">
        <f t="shared" si="71"/>
        <v>0</v>
      </c>
      <c r="T268" s="11">
        <f t="shared" si="66"/>
        <v>0</v>
      </c>
      <c r="U268" s="11">
        <f t="shared" si="78"/>
        <v>214719.07849603804</v>
      </c>
      <c r="V268" s="1" t="s">
        <v>32</v>
      </c>
      <c r="W268" s="1">
        <v>265</v>
      </c>
      <c r="X268" s="1">
        <v>265</v>
      </c>
      <c r="Y268" s="2">
        <v>30.4</v>
      </c>
      <c r="Z268" s="11">
        <f t="shared" si="79"/>
        <v>0.26388888888888867</v>
      </c>
      <c r="AA268" s="1">
        <f t="shared" si="72"/>
        <v>0</v>
      </c>
      <c r="AB268" s="23"/>
      <c r="AC268" s="11">
        <f t="shared" si="73"/>
        <v>284483.33333333331</v>
      </c>
      <c r="AD268" s="11">
        <f t="shared" si="74"/>
        <v>-12908.47800925927</v>
      </c>
      <c r="AE268" s="11">
        <f t="shared" si="75"/>
        <v>75151.677473613308</v>
      </c>
      <c r="AF268" s="11">
        <f t="shared" si="76"/>
        <v>64415.723548811409</v>
      </c>
    </row>
    <row r="269" spans="11:32" x14ac:dyDescent="0.35">
      <c r="K269" s="10"/>
      <c r="L269" s="11">
        <f t="shared" si="64"/>
        <v>1893.7500000000009</v>
      </c>
      <c r="M269" s="11">
        <f t="shared" si="65"/>
        <v>8.8611111111111107</v>
      </c>
      <c r="N269" s="11">
        <f t="shared" si="67"/>
        <v>196.89875811375001</v>
      </c>
      <c r="O269" s="11">
        <f t="shared" si="68"/>
        <v>31694.987189952404</v>
      </c>
      <c r="P269" s="11">
        <f t="shared" si="69"/>
        <v>1</v>
      </c>
      <c r="Q269" s="11">
        <f t="shared" si="70"/>
        <v>31694.987189952404</v>
      </c>
      <c r="R269" s="11">
        <f t="shared" si="77"/>
        <v>3924816.7720332826</v>
      </c>
      <c r="S269" s="11">
        <f t="shared" si="71"/>
        <v>0</v>
      </c>
      <c r="T269" s="11">
        <f t="shared" si="66"/>
        <v>0</v>
      </c>
      <c r="U269" s="11">
        <f t="shared" si="78"/>
        <v>214719.07849603804</v>
      </c>
      <c r="V269" s="1" t="s">
        <v>32</v>
      </c>
      <c r="W269" s="1">
        <v>266</v>
      </c>
      <c r="X269" s="1">
        <v>266</v>
      </c>
      <c r="Y269" s="2">
        <v>31.2</v>
      </c>
      <c r="Z269" s="11">
        <f t="shared" si="79"/>
        <v>0.27777777777777779</v>
      </c>
      <c r="AA269" s="1">
        <f t="shared" si="72"/>
        <v>0</v>
      </c>
      <c r="AB269" s="23"/>
      <c r="AC269" s="11">
        <f t="shared" si="73"/>
        <v>297391.81134259258</v>
      </c>
      <c r="AD269" s="11">
        <f t="shared" si="74"/>
        <v>-11292.361111111066</v>
      </c>
      <c r="AE269" s="11">
        <f t="shared" si="75"/>
        <v>75151.677473613308</v>
      </c>
      <c r="AF269" s="11">
        <f t="shared" si="76"/>
        <v>64415.723548811409</v>
      </c>
    </row>
    <row r="270" spans="11:32" x14ac:dyDescent="0.35">
      <c r="K270" s="10"/>
      <c r="L270" s="11">
        <f t="shared" si="64"/>
        <v>1578.1249999999998</v>
      </c>
      <c r="M270" s="11">
        <f t="shared" si="65"/>
        <v>9.0277777777777768</v>
      </c>
      <c r="N270" s="11">
        <f t="shared" si="67"/>
        <v>204.37526484374996</v>
      </c>
      <c r="O270" s="11">
        <f t="shared" si="68"/>
        <v>29509.235029839401</v>
      </c>
      <c r="P270" s="11">
        <f t="shared" si="69"/>
        <v>1</v>
      </c>
      <c r="Q270" s="11">
        <f t="shared" si="70"/>
        <v>29509.235029839401</v>
      </c>
      <c r="R270" s="11">
        <f t="shared" si="77"/>
        <v>3954326.007063122</v>
      </c>
      <c r="S270" s="11">
        <f t="shared" si="71"/>
        <v>0</v>
      </c>
      <c r="T270" s="11">
        <f t="shared" si="66"/>
        <v>0</v>
      </c>
      <c r="U270" s="11">
        <f t="shared" si="78"/>
        <v>214719.07849603804</v>
      </c>
      <c r="V270" s="1" t="s">
        <v>32</v>
      </c>
      <c r="W270" s="1">
        <v>267</v>
      </c>
      <c r="X270" s="1">
        <v>267</v>
      </c>
      <c r="Y270" s="2">
        <v>31.9</v>
      </c>
      <c r="Z270" s="11">
        <f t="shared" si="79"/>
        <v>0.25000000000000011</v>
      </c>
      <c r="AA270" s="1">
        <f t="shared" si="72"/>
        <v>0</v>
      </c>
      <c r="AB270" s="23"/>
      <c r="AC270" s="11">
        <f t="shared" si="73"/>
        <v>308684.17245370365</v>
      </c>
      <c r="AD270" s="11">
        <f t="shared" si="74"/>
        <v>-9571.0358796296641</v>
      </c>
      <c r="AE270" s="11">
        <f t="shared" si="75"/>
        <v>75151.677473613308</v>
      </c>
      <c r="AF270" s="11">
        <f t="shared" si="76"/>
        <v>64415.723548811409</v>
      </c>
    </row>
    <row r="271" spans="11:32" x14ac:dyDescent="0.35">
      <c r="K271" s="10"/>
      <c r="L271" s="11">
        <f t="shared" si="64"/>
        <v>1367.7083333333342</v>
      </c>
      <c r="M271" s="11">
        <f t="shared" si="65"/>
        <v>9.1666666666666661</v>
      </c>
      <c r="N271" s="11">
        <f t="shared" si="67"/>
        <v>210.71210737499999</v>
      </c>
      <c r="O271" s="11">
        <f t="shared" si="68"/>
        <v>28092.491539826395</v>
      </c>
      <c r="P271" s="11">
        <f t="shared" si="69"/>
        <v>1</v>
      </c>
      <c r="Q271" s="11">
        <f t="shared" si="70"/>
        <v>28092.491539826395</v>
      </c>
      <c r="R271" s="11">
        <f t="shared" si="77"/>
        <v>3982418.4986029486</v>
      </c>
      <c r="S271" s="11">
        <f t="shared" si="71"/>
        <v>0</v>
      </c>
      <c r="T271" s="11">
        <f t="shared" si="66"/>
        <v>0</v>
      </c>
      <c r="U271" s="11">
        <f t="shared" si="78"/>
        <v>214719.07849603804</v>
      </c>
      <c r="V271" s="1" t="s">
        <v>32</v>
      </c>
      <c r="W271" s="1">
        <v>268</v>
      </c>
      <c r="X271" s="1">
        <v>268</v>
      </c>
      <c r="Y271" s="2">
        <v>32.5</v>
      </c>
      <c r="Z271" s="11">
        <f t="shared" si="79"/>
        <v>0.20833333333333331</v>
      </c>
      <c r="AA271" s="1">
        <f t="shared" si="72"/>
        <v>0</v>
      </c>
      <c r="AB271" s="23"/>
      <c r="AC271" s="11">
        <f t="shared" si="73"/>
        <v>318255.20833333331</v>
      </c>
      <c r="AD271" s="11">
        <f t="shared" si="74"/>
        <v>-7762.0370370369637</v>
      </c>
      <c r="AE271" s="11">
        <f t="shared" si="75"/>
        <v>75151.677473613308</v>
      </c>
      <c r="AF271" s="11">
        <f t="shared" si="76"/>
        <v>64415.723548811409</v>
      </c>
    </row>
    <row r="272" spans="11:32" x14ac:dyDescent="0.35">
      <c r="K272" s="10"/>
      <c r="L272" s="11">
        <f t="shared" si="64"/>
        <v>1157.2916666666683</v>
      </c>
      <c r="M272" s="11">
        <f t="shared" si="65"/>
        <v>9.2777777777777768</v>
      </c>
      <c r="N272" s="11">
        <f t="shared" si="67"/>
        <v>215.85123829499994</v>
      </c>
      <c r="O272" s="11">
        <f t="shared" si="68"/>
        <v>26528.487229366587</v>
      </c>
      <c r="P272" s="11">
        <f t="shared" si="69"/>
        <v>1</v>
      </c>
      <c r="Q272" s="11">
        <f t="shared" si="70"/>
        <v>26528.487229366587</v>
      </c>
      <c r="R272" s="11">
        <f t="shared" si="77"/>
        <v>4008946.9858323154</v>
      </c>
      <c r="S272" s="11">
        <f t="shared" si="71"/>
        <v>0</v>
      </c>
      <c r="T272" s="11">
        <f t="shared" si="66"/>
        <v>0</v>
      </c>
      <c r="U272" s="11">
        <f t="shared" si="78"/>
        <v>214719.07849603804</v>
      </c>
      <c r="V272" s="1" t="s">
        <v>32</v>
      </c>
      <c r="W272" s="1">
        <v>269</v>
      </c>
      <c r="X272" s="1">
        <v>269</v>
      </c>
      <c r="Y272" s="2">
        <v>33</v>
      </c>
      <c r="Z272" s="11">
        <f t="shared" si="79"/>
        <v>0.18055555555555566</v>
      </c>
      <c r="AA272" s="1">
        <f t="shared" si="72"/>
        <v>0</v>
      </c>
      <c r="AB272" s="23"/>
      <c r="AC272" s="11">
        <f t="shared" si="73"/>
        <v>326017.24537037028</v>
      </c>
      <c r="AD272" s="11">
        <f t="shared" si="74"/>
        <v>-7855.555555555562</v>
      </c>
      <c r="AE272" s="11">
        <f t="shared" si="75"/>
        <v>75151.677473613308</v>
      </c>
      <c r="AF272" s="11">
        <f t="shared" si="76"/>
        <v>64415.723548811409</v>
      </c>
    </row>
    <row r="273" spans="11:32" x14ac:dyDescent="0.35">
      <c r="K273" s="10"/>
      <c r="L273" s="11">
        <f t="shared" si="64"/>
        <v>946.87499999999852</v>
      </c>
      <c r="M273" s="11">
        <f t="shared" si="65"/>
        <v>9.3888888888888875</v>
      </c>
      <c r="N273" s="11">
        <f t="shared" si="67"/>
        <v>221.05228645499994</v>
      </c>
      <c r="O273" s="11">
        <f t="shared" si="68"/>
        <v>24919.447022827484</v>
      </c>
      <c r="P273" s="11">
        <f t="shared" si="69"/>
        <v>1</v>
      </c>
      <c r="Q273" s="11">
        <f t="shared" si="70"/>
        <v>24919.447022827484</v>
      </c>
      <c r="R273" s="11">
        <f t="shared" si="77"/>
        <v>4033866.4328551427</v>
      </c>
      <c r="S273" s="11">
        <f t="shared" si="71"/>
        <v>0</v>
      </c>
      <c r="T273" s="11">
        <f t="shared" si="66"/>
        <v>0</v>
      </c>
      <c r="U273" s="11">
        <f t="shared" si="78"/>
        <v>214719.07849603804</v>
      </c>
      <c r="V273" s="1" t="s">
        <v>32</v>
      </c>
      <c r="W273" s="1">
        <v>270</v>
      </c>
      <c r="X273" s="1">
        <v>270</v>
      </c>
      <c r="Y273" s="2">
        <v>33.4</v>
      </c>
      <c r="Z273" s="11">
        <f t="shared" si="79"/>
        <v>0.15277777777777798</v>
      </c>
      <c r="AA273" s="1">
        <f t="shared" si="72"/>
        <v>0</v>
      </c>
      <c r="AB273" s="23"/>
      <c r="AC273" s="11">
        <f t="shared" si="73"/>
        <v>333872.80092592584</v>
      </c>
      <c r="AD273" s="11">
        <f t="shared" si="74"/>
        <v>-5953.0381944446126</v>
      </c>
      <c r="AE273" s="11">
        <f t="shared" si="75"/>
        <v>75151.677473613308</v>
      </c>
      <c r="AF273" s="11">
        <f t="shared" si="76"/>
        <v>64415.723548811409</v>
      </c>
    </row>
    <row r="274" spans="11:32" x14ac:dyDescent="0.35">
      <c r="K274" s="10"/>
      <c r="L274" s="11">
        <f t="shared" si="64"/>
        <v>841.66666666666367</v>
      </c>
      <c r="M274" s="11">
        <f t="shared" si="65"/>
        <v>9.4722222222222232</v>
      </c>
      <c r="N274" s="11">
        <f t="shared" si="67"/>
        <v>224.99370576375006</v>
      </c>
      <c r="O274" s="11">
        <f t="shared" si="68"/>
        <v>24181.402833299198</v>
      </c>
      <c r="P274" s="11">
        <f t="shared" si="69"/>
        <v>1</v>
      </c>
      <c r="Q274" s="11">
        <f t="shared" si="70"/>
        <v>24181.402833299198</v>
      </c>
      <c r="R274" s="11">
        <f t="shared" si="77"/>
        <v>4058047.835688442</v>
      </c>
      <c r="S274" s="11">
        <f t="shared" si="71"/>
        <v>0</v>
      </c>
      <c r="T274" s="11">
        <f t="shared" si="66"/>
        <v>0</v>
      </c>
      <c r="U274" s="11">
        <f t="shared" si="78"/>
        <v>214719.07849603804</v>
      </c>
      <c r="V274" s="1" t="s">
        <v>32</v>
      </c>
      <c r="W274" s="1">
        <v>271</v>
      </c>
      <c r="X274" s="1">
        <v>271</v>
      </c>
      <c r="Y274" s="2">
        <v>33.799999999999997</v>
      </c>
      <c r="Z274" s="11">
        <f t="shared" si="79"/>
        <v>0.12499999999999981</v>
      </c>
      <c r="AA274" s="1">
        <f t="shared" si="72"/>
        <v>0</v>
      </c>
      <c r="AB274" s="23"/>
      <c r="AC274" s="11">
        <f t="shared" si="73"/>
        <v>339825.83912037045</v>
      </c>
      <c r="AD274" s="11">
        <f t="shared" si="74"/>
        <v>-3997.9166666665114</v>
      </c>
      <c r="AE274" s="11">
        <f t="shared" si="75"/>
        <v>75151.677473613308</v>
      </c>
      <c r="AF274" s="11">
        <f t="shared" si="76"/>
        <v>64415.723548811409</v>
      </c>
    </row>
    <row r="275" spans="11:32" x14ac:dyDescent="0.35">
      <c r="K275" s="10"/>
      <c r="L275" s="11">
        <f t="shared" si="64"/>
        <v>736.45833333333633</v>
      </c>
      <c r="M275" s="11">
        <f t="shared" si="65"/>
        <v>9.5277777777777768</v>
      </c>
      <c r="N275" s="11">
        <f t="shared" si="67"/>
        <v>227.64066777374998</v>
      </c>
      <c r="O275" s="11">
        <f t="shared" si="68"/>
        <v>23346.047288325848</v>
      </c>
      <c r="P275" s="11">
        <f t="shared" si="69"/>
        <v>1</v>
      </c>
      <c r="Q275" s="11">
        <f t="shared" si="70"/>
        <v>23346.047288325848</v>
      </c>
      <c r="R275" s="11">
        <f t="shared" si="77"/>
        <v>4081393.8829767676</v>
      </c>
      <c r="S275" s="11">
        <f t="shared" si="71"/>
        <v>0</v>
      </c>
      <c r="T275" s="11">
        <f t="shared" si="66"/>
        <v>0</v>
      </c>
      <c r="U275" s="11">
        <f t="shared" si="78"/>
        <v>214719.07849603804</v>
      </c>
      <c r="V275" s="1" t="s">
        <v>32</v>
      </c>
      <c r="W275" s="1">
        <v>272</v>
      </c>
      <c r="X275" s="1">
        <v>272</v>
      </c>
      <c r="Y275" s="2">
        <v>34.1</v>
      </c>
      <c r="Z275" s="11">
        <f t="shared" si="79"/>
        <v>0.11111111111111072</v>
      </c>
      <c r="AA275" s="1">
        <f t="shared" si="72"/>
        <v>0</v>
      </c>
      <c r="AB275" s="23"/>
      <c r="AC275" s="11">
        <f t="shared" si="73"/>
        <v>343823.75578703696</v>
      </c>
      <c r="AD275" s="11">
        <f t="shared" si="74"/>
        <v>0</v>
      </c>
      <c r="AE275" s="11">
        <f t="shared" si="75"/>
        <v>75151.677473613308</v>
      </c>
      <c r="AF275" s="11">
        <f t="shared" si="76"/>
        <v>64415.723548811409</v>
      </c>
    </row>
    <row r="276" spans="11:32" x14ac:dyDescent="0.35">
      <c r="K276" s="10"/>
      <c r="L276" s="11">
        <f t="shared" si="64"/>
        <v>526.04166666666674</v>
      </c>
      <c r="M276" s="11">
        <f t="shared" si="65"/>
        <v>9.5277777777777768</v>
      </c>
      <c r="N276" s="11">
        <f t="shared" si="67"/>
        <v>227.64066777374998</v>
      </c>
      <c r="O276" s="11">
        <f t="shared" si="68"/>
        <v>21341.244047585078</v>
      </c>
      <c r="P276" s="11">
        <f t="shared" si="69"/>
        <v>1</v>
      </c>
      <c r="Q276" s="11">
        <f t="shared" si="70"/>
        <v>21341.244047585078</v>
      </c>
      <c r="R276" s="11">
        <f t="shared" si="77"/>
        <v>4102735.1270243526</v>
      </c>
      <c r="S276" s="11">
        <f t="shared" si="71"/>
        <v>0</v>
      </c>
      <c r="T276" s="11">
        <f t="shared" si="66"/>
        <v>0</v>
      </c>
      <c r="U276" s="11">
        <f t="shared" si="78"/>
        <v>214719.07849603804</v>
      </c>
      <c r="V276" s="1" t="s">
        <v>32</v>
      </c>
      <c r="W276" s="1">
        <v>273</v>
      </c>
      <c r="X276" s="1">
        <v>273</v>
      </c>
      <c r="Y276" s="2">
        <v>34.299999999999997</v>
      </c>
      <c r="Z276" s="11">
        <f t="shared" si="79"/>
        <v>9.7222222222222612E-2</v>
      </c>
      <c r="AA276" s="1">
        <f t="shared" si="72"/>
        <v>0</v>
      </c>
      <c r="AB276" s="23"/>
      <c r="AC276" s="11">
        <f t="shared" si="73"/>
        <v>343823.75578703696</v>
      </c>
      <c r="AD276" s="11">
        <f t="shared" si="74"/>
        <v>7972.4537037036498</v>
      </c>
      <c r="AE276" s="11">
        <f t="shared" si="75"/>
        <v>75151.677473613308</v>
      </c>
      <c r="AF276" s="11">
        <f t="shared" si="76"/>
        <v>64415.723548811409</v>
      </c>
    </row>
    <row r="277" spans="11:32" x14ac:dyDescent="0.35">
      <c r="K277" s="10"/>
      <c r="L277" s="11">
        <f t="shared" si="64"/>
        <v>210.41666666666219</v>
      </c>
      <c r="M277" s="11">
        <f t="shared" si="65"/>
        <v>9.4166666666666661</v>
      </c>
      <c r="N277" s="11">
        <f t="shared" si="67"/>
        <v>222.36222306374998</v>
      </c>
      <c r="O277" s="11">
        <f t="shared" si="68"/>
        <v>18070.525794961381</v>
      </c>
      <c r="P277" s="11">
        <f t="shared" si="69"/>
        <v>1</v>
      </c>
      <c r="Q277" s="11">
        <f t="shared" si="70"/>
        <v>18070.525794961381</v>
      </c>
      <c r="R277" s="11">
        <f t="shared" si="77"/>
        <v>4120805.652819314</v>
      </c>
      <c r="S277" s="11">
        <f t="shared" si="71"/>
        <v>0</v>
      </c>
      <c r="T277" s="11">
        <f t="shared" si="66"/>
        <v>0</v>
      </c>
      <c r="U277" s="11">
        <f t="shared" si="78"/>
        <v>214719.07849603804</v>
      </c>
      <c r="V277" s="1" t="s">
        <v>32</v>
      </c>
      <c r="W277" s="1">
        <v>274</v>
      </c>
      <c r="X277" s="1">
        <v>274</v>
      </c>
      <c r="Y277" s="2">
        <v>34.299999999999997</v>
      </c>
      <c r="Z277" s="11">
        <f t="shared" si="79"/>
        <v>6.9444444444444448E-2</v>
      </c>
      <c r="AA277" s="1">
        <f t="shared" si="72"/>
        <v>0</v>
      </c>
      <c r="AB277" s="23"/>
      <c r="AC277" s="11">
        <f t="shared" si="73"/>
        <v>335851.30208333331</v>
      </c>
      <c r="AD277" s="11">
        <f t="shared" si="74"/>
        <v>11783.33333333343</v>
      </c>
      <c r="AE277" s="11">
        <f t="shared" si="75"/>
        <v>75151.677473613308</v>
      </c>
      <c r="AF277" s="11">
        <f t="shared" si="76"/>
        <v>64415.723548811409</v>
      </c>
    </row>
    <row r="278" spans="11:32" x14ac:dyDescent="0.35">
      <c r="K278" s="10"/>
      <c r="L278" s="11">
        <f t="shared" si="64"/>
        <v>-420.83333333333184</v>
      </c>
      <c r="M278" s="11">
        <f t="shared" si="65"/>
        <v>9.2499999999999982</v>
      </c>
      <c r="N278" s="11">
        <f t="shared" si="67"/>
        <v>214.56065082374994</v>
      </c>
      <c r="O278" s="11">
        <f t="shared" si="68"/>
        <v>11839.466436786364</v>
      </c>
      <c r="P278" s="11">
        <f t="shared" si="69"/>
        <v>1</v>
      </c>
      <c r="Q278" s="11">
        <f t="shared" si="70"/>
        <v>11839.466436786364</v>
      </c>
      <c r="R278" s="11">
        <f t="shared" si="77"/>
        <v>4132645.1192561006</v>
      </c>
      <c r="S278" s="11">
        <f t="shared" si="71"/>
        <v>0</v>
      </c>
      <c r="T278" s="11">
        <f t="shared" si="66"/>
        <v>0</v>
      </c>
      <c r="U278" s="11">
        <f t="shared" si="78"/>
        <v>214719.07849603804</v>
      </c>
      <c r="V278" s="1" t="s">
        <v>32</v>
      </c>
      <c r="W278" s="1">
        <v>275</v>
      </c>
      <c r="X278" s="1">
        <v>275</v>
      </c>
      <c r="Y278" s="2">
        <v>33.9</v>
      </c>
      <c r="Z278" s="11">
        <f t="shared" si="79"/>
        <v>2.7777777777777186E-2</v>
      </c>
      <c r="AA278" s="1">
        <f t="shared" si="72"/>
        <v>0</v>
      </c>
      <c r="AB278" s="23"/>
      <c r="AC278" s="11">
        <f t="shared" si="73"/>
        <v>324067.96874999988</v>
      </c>
      <c r="AD278" s="11">
        <f t="shared" si="74"/>
        <v>13481.278935185052</v>
      </c>
      <c r="AE278" s="11">
        <f t="shared" si="75"/>
        <v>75151.677473613308</v>
      </c>
      <c r="AF278" s="11">
        <f t="shared" si="76"/>
        <v>64415.723548811409</v>
      </c>
    </row>
    <row r="279" spans="11:32" x14ac:dyDescent="0.35">
      <c r="K279" s="10"/>
      <c r="L279" s="11">
        <f t="shared" si="64"/>
        <v>-1052.0833333333335</v>
      </c>
      <c r="M279" s="11">
        <f t="shared" si="65"/>
        <v>9.0555555555555554</v>
      </c>
      <c r="N279" s="11">
        <f t="shared" si="67"/>
        <v>205.63489369500002</v>
      </c>
      <c r="O279" s="11">
        <f t="shared" si="68"/>
        <v>5793.441629941758</v>
      </c>
      <c r="P279" s="11">
        <f t="shared" si="69"/>
        <v>1</v>
      </c>
      <c r="Q279" s="11">
        <f t="shared" si="70"/>
        <v>5793.441629941758</v>
      </c>
      <c r="R279" s="11">
        <f t="shared" si="77"/>
        <v>4138438.5608860422</v>
      </c>
      <c r="S279" s="11">
        <f t="shared" si="71"/>
        <v>0</v>
      </c>
      <c r="T279" s="11">
        <f t="shared" si="66"/>
        <v>0</v>
      </c>
      <c r="U279" s="11">
        <f t="shared" si="78"/>
        <v>214719.07849603804</v>
      </c>
      <c r="V279" s="1" t="s">
        <v>32</v>
      </c>
      <c r="W279" s="1">
        <v>276</v>
      </c>
      <c r="X279" s="1">
        <v>276</v>
      </c>
      <c r="Y279" s="2">
        <v>33.299999999999997</v>
      </c>
      <c r="Z279" s="11">
        <f t="shared" si="79"/>
        <v>-5.5555555555555358E-2</v>
      </c>
      <c r="AA279" s="1">
        <f t="shared" si="72"/>
        <v>1</v>
      </c>
      <c r="AB279" s="23"/>
      <c r="AC279" s="11">
        <f t="shared" si="73"/>
        <v>310586.68981481483</v>
      </c>
      <c r="AD279" s="11">
        <f t="shared" si="74"/>
        <v>15056.48148148146</v>
      </c>
      <c r="AE279" s="11">
        <f t="shared" si="75"/>
        <v>75151.677473613308</v>
      </c>
      <c r="AF279" s="11">
        <f t="shared" si="76"/>
        <v>64415.723548811409</v>
      </c>
    </row>
    <row r="280" spans="11:32" x14ac:dyDescent="0.35">
      <c r="K280" s="10"/>
      <c r="L280" s="11">
        <f t="shared" si="64"/>
        <v>-1367.7083333333303</v>
      </c>
      <c r="M280" s="11">
        <f t="shared" si="65"/>
        <v>8.8333333333333339</v>
      </c>
      <c r="N280" s="11">
        <f t="shared" si="67"/>
        <v>195.66621805500003</v>
      </c>
      <c r="O280" s="11">
        <f t="shared" si="68"/>
        <v>2775.1938150414148</v>
      </c>
      <c r="P280" s="11">
        <f t="shared" si="69"/>
        <v>1</v>
      </c>
      <c r="Q280" s="11">
        <f t="shared" si="70"/>
        <v>2775.1938150414148</v>
      </c>
      <c r="R280" s="11">
        <f t="shared" si="77"/>
        <v>4141213.7547010835</v>
      </c>
      <c r="S280" s="11">
        <f t="shared" si="71"/>
        <v>0</v>
      </c>
      <c r="T280" s="11">
        <f t="shared" si="66"/>
        <v>0</v>
      </c>
      <c r="U280" s="11">
        <f t="shared" si="78"/>
        <v>214719.07849603804</v>
      </c>
      <c r="V280" s="1" t="s">
        <v>32</v>
      </c>
      <c r="W280" s="1">
        <v>277</v>
      </c>
      <c r="X280" s="1">
        <v>277</v>
      </c>
      <c r="Y280" s="2">
        <v>32.6</v>
      </c>
      <c r="Z280" s="11">
        <f t="shared" si="79"/>
        <v>-0.1388888888888889</v>
      </c>
      <c r="AA280" s="1">
        <f t="shared" si="72"/>
        <v>1</v>
      </c>
      <c r="AB280" s="23"/>
      <c r="AC280" s="11">
        <f t="shared" si="73"/>
        <v>295530.20833333337</v>
      </c>
      <c r="AD280" s="11">
        <f t="shared" si="74"/>
        <v>20091.869212963036</v>
      </c>
      <c r="AE280" s="11">
        <f t="shared" si="75"/>
        <v>75151.677473613308</v>
      </c>
      <c r="AF280" s="11">
        <f t="shared" si="76"/>
        <v>64415.723548811409</v>
      </c>
    </row>
    <row r="281" spans="11:32" x14ac:dyDescent="0.35">
      <c r="K281" s="10"/>
      <c r="L281" s="11">
        <f t="shared" si="64"/>
        <v>-1578.1249999999964</v>
      </c>
      <c r="M281" s="11">
        <f t="shared" si="65"/>
        <v>8.5277777777777768</v>
      </c>
      <c r="N281" s="11">
        <f t="shared" si="67"/>
        <v>182.36368602374998</v>
      </c>
      <c r="O281" s="11">
        <f t="shared" si="68"/>
        <v>771.36893359145392</v>
      </c>
      <c r="P281" s="11">
        <f t="shared" si="69"/>
        <v>1</v>
      </c>
      <c r="Q281" s="11">
        <f t="shared" si="70"/>
        <v>771.36893359145392</v>
      </c>
      <c r="R281" s="11">
        <f t="shared" si="77"/>
        <v>4141985.1236346751</v>
      </c>
      <c r="S281" s="11">
        <f t="shared" si="71"/>
        <v>0</v>
      </c>
      <c r="T281" s="11">
        <f t="shared" si="66"/>
        <v>0</v>
      </c>
      <c r="U281" s="11">
        <f t="shared" si="78"/>
        <v>214719.07849603804</v>
      </c>
      <c r="V281" s="1" t="s">
        <v>32</v>
      </c>
      <c r="W281" s="1">
        <v>278</v>
      </c>
      <c r="X281" s="1">
        <v>278</v>
      </c>
      <c r="Y281" s="2">
        <v>31.8</v>
      </c>
      <c r="Z281" s="11">
        <f t="shared" si="79"/>
        <v>-0.18055555555555516</v>
      </c>
      <c r="AA281" s="1">
        <f t="shared" si="72"/>
        <v>1</v>
      </c>
      <c r="AB281" s="23"/>
      <c r="AC281" s="11">
        <f t="shared" si="73"/>
        <v>275438.33912037034</v>
      </c>
      <c r="AD281" s="11">
        <f t="shared" si="74"/>
        <v>19384.635416666599</v>
      </c>
      <c r="AE281" s="11">
        <f t="shared" si="75"/>
        <v>75151.677473613308</v>
      </c>
      <c r="AF281" s="11">
        <f t="shared" si="76"/>
        <v>64415.723548811409</v>
      </c>
    </row>
    <row r="282" spans="11:32" x14ac:dyDescent="0.35">
      <c r="K282" s="10"/>
      <c r="L282" s="11">
        <f t="shared" si="64"/>
        <v>-1998.9583333333355</v>
      </c>
      <c r="M282" s="11">
        <f t="shared" si="65"/>
        <v>8.2222222222222232</v>
      </c>
      <c r="N282" s="11">
        <f t="shared" si="67"/>
        <v>169.52940312000004</v>
      </c>
      <c r="O282" s="11">
        <f t="shared" si="68"/>
        <v>-2821.9812039763146</v>
      </c>
      <c r="P282" s="11">
        <f t="shared" si="69"/>
        <v>0</v>
      </c>
      <c r="Q282" s="11">
        <f t="shared" si="70"/>
        <v>0</v>
      </c>
      <c r="R282" s="11">
        <f t="shared" si="77"/>
        <v>4141985.1236346751</v>
      </c>
      <c r="S282" s="11">
        <f t="shared" si="71"/>
        <v>1</v>
      </c>
      <c r="T282" s="11">
        <f t="shared" si="66"/>
        <v>2821.9812039763146</v>
      </c>
      <c r="U282" s="11">
        <f t="shared" si="78"/>
        <v>217541.05970001436</v>
      </c>
      <c r="V282" s="1" t="s">
        <v>32</v>
      </c>
      <c r="W282" s="1">
        <v>279</v>
      </c>
      <c r="X282" s="1">
        <v>279</v>
      </c>
      <c r="Y282" s="2">
        <v>30.7</v>
      </c>
      <c r="Z282" s="11">
        <f t="shared" si="79"/>
        <v>-0.20833333333333284</v>
      </c>
      <c r="AA282" s="1">
        <f t="shared" si="72"/>
        <v>1</v>
      </c>
      <c r="AB282" s="23"/>
      <c r="AC282" s="11">
        <f t="shared" si="73"/>
        <v>256053.70370370374</v>
      </c>
      <c r="AD282" s="11">
        <f t="shared" si="74"/>
        <v>17008.680555555562</v>
      </c>
      <c r="AE282" s="11">
        <f t="shared" si="75"/>
        <v>76139.37089500502</v>
      </c>
      <c r="AF282" s="11">
        <f t="shared" si="76"/>
        <v>65262.317910004305</v>
      </c>
    </row>
    <row r="283" spans="11:32" x14ac:dyDescent="0.35">
      <c r="K283" s="10"/>
      <c r="L283" s="11">
        <f t="shared" si="64"/>
        <v>-2314.5833333333326</v>
      </c>
      <c r="M283" s="11">
        <f t="shared" si="65"/>
        <v>7.9444444444444446</v>
      </c>
      <c r="N283" s="11">
        <f t="shared" si="67"/>
        <v>158.26820509500001</v>
      </c>
      <c r="O283" s="11">
        <f t="shared" si="68"/>
        <v>-5323.5732410045321</v>
      </c>
      <c r="P283" s="11">
        <f t="shared" si="69"/>
        <v>0</v>
      </c>
      <c r="Q283" s="11">
        <f t="shared" si="70"/>
        <v>0</v>
      </c>
      <c r="R283" s="11">
        <f t="shared" si="77"/>
        <v>4141985.1236346751</v>
      </c>
      <c r="S283" s="11">
        <f t="shared" si="71"/>
        <v>1</v>
      </c>
      <c r="T283" s="11">
        <f t="shared" si="66"/>
        <v>5323.5732410045321</v>
      </c>
      <c r="U283" s="11">
        <f t="shared" si="78"/>
        <v>222864.63294101891</v>
      </c>
      <c r="V283" s="1" t="s">
        <v>32</v>
      </c>
      <c r="W283" s="1">
        <v>280</v>
      </c>
      <c r="X283" s="1">
        <v>280</v>
      </c>
      <c r="Y283" s="2">
        <v>29.6</v>
      </c>
      <c r="Z283" s="11">
        <f t="shared" si="79"/>
        <v>-0.26388888888888917</v>
      </c>
      <c r="AA283" s="1">
        <f t="shared" si="72"/>
        <v>1</v>
      </c>
      <c r="AB283" s="23"/>
      <c r="AC283" s="11">
        <f t="shared" si="73"/>
        <v>239045.02314814818</v>
      </c>
      <c r="AD283" s="11">
        <f t="shared" si="74"/>
        <v>13186.111111111153</v>
      </c>
      <c r="AE283" s="11">
        <f t="shared" si="75"/>
        <v>78002.621529356606</v>
      </c>
      <c r="AF283" s="11">
        <f t="shared" si="76"/>
        <v>66859.389882305666</v>
      </c>
    </row>
    <row r="284" spans="11:32" x14ac:dyDescent="0.35">
      <c r="K284" s="10"/>
      <c r="L284" s="11">
        <f t="shared" si="64"/>
        <v>-2209.3749999999977</v>
      </c>
      <c r="M284" s="11">
        <f t="shared" si="65"/>
        <v>7.7222222222222223</v>
      </c>
      <c r="N284" s="11">
        <f t="shared" si="67"/>
        <v>149.53787425499999</v>
      </c>
      <c r="O284" s="11">
        <f t="shared" si="68"/>
        <v>-4429.6375265863726</v>
      </c>
      <c r="P284" s="11">
        <f t="shared" si="69"/>
        <v>0</v>
      </c>
      <c r="Q284" s="11">
        <f t="shared" si="70"/>
        <v>0</v>
      </c>
      <c r="R284" s="11">
        <f t="shared" si="77"/>
        <v>4141985.1236346751</v>
      </c>
      <c r="S284" s="11">
        <f t="shared" si="71"/>
        <v>1</v>
      </c>
      <c r="T284" s="11">
        <f t="shared" si="66"/>
        <v>4429.6375265863726</v>
      </c>
      <c r="U284" s="11">
        <f t="shared" si="78"/>
        <v>227294.27046760527</v>
      </c>
      <c r="V284" s="1" t="s">
        <v>32</v>
      </c>
      <c r="W284" s="1">
        <v>281</v>
      </c>
      <c r="X284" s="1">
        <v>281</v>
      </c>
      <c r="Y284" s="2">
        <v>28.6</v>
      </c>
      <c r="Z284" s="11">
        <f t="shared" si="79"/>
        <v>-0.30555555555555547</v>
      </c>
      <c r="AA284" s="1">
        <f t="shared" si="72"/>
        <v>1</v>
      </c>
      <c r="AB284" s="23"/>
      <c r="AC284" s="11">
        <f t="shared" si="73"/>
        <v>225858.91203703702</v>
      </c>
      <c r="AD284" s="11">
        <f t="shared" si="74"/>
        <v>9644.097222222219</v>
      </c>
      <c r="AE284" s="11">
        <f t="shared" si="75"/>
        <v>79552.994663661841</v>
      </c>
      <c r="AF284" s="11">
        <f t="shared" si="76"/>
        <v>68188.281140281571</v>
      </c>
    </row>
    <row r="285" spans="11:32" x14ac:dyDescent="0.35">
      <c r="K285" s="10"/>
      <c r="L285" s="11">
        <f t="shared" si="64"/>
        <v>-1893.7500000000009</v>
      </c>
      <c r="M285" s="11">
        <f t="shared" si="65"/>
        <v>7.5555555555555554</v>
      </c>
      <c r="N285" s="11">
        <f t="shared" si="67"/>
        <v>143.15265887999999</v>
      </c>
      <c r="O285" s="11">
        <f t="shared" si="68"/>
        <v>-1997.5554662400075</v>
      </c>
      <c r="P285" s="11">
        <f t="shared" si="69"/>
        <v>0</v>
      </c>
      <c r="Q285" s="11">
        <f t="shared" si="70"/>
        <v>0</v>
      </c>
      <c r="R285" s="11">
        <f t="shared" si="77"/>
        <v>4141985.1236346751</v>
      </c>
      <c r="S285" s="11">
        <f t="shared" si="71"/>
        <v>1</v>
      </c>
      <c r="T285" s="11">
        <f t="shared" si="66"/>
        <v>1997.5554662400075</v>
      </c>
      <c r="U285" s="11">
        <f t="shared" si="78"/>
        <v>229291.82593384528</v>
      </c>
      <c r="V285" s="1" t="s">
        <v>32</v>
      </c>
      <c r="W285" s="1">
        <v>282</v>
      </c>
      <c r="X285" s="1">
        <v>282</v>
      </c>
      <c r="Y285" s="2">
        <v>27.8</v>
      </c>
      <c r="Z285" s="11">
        <f t="shared" si="79"/>
        <v>-0.29166666666666635</v>
      </c>
      <c r="AA285" s="1">
        <f t="shared" si="72"/>
        <v>1</v>
      </c>
      <c r="AB285" s="23"/>
      <c r="AC285" s="11">
        <f t="shared" si="73"/>
        <v>216214.8148148148</v>
      </c>
      <c r="AD285" s="11">
        <f t="shared" si="74"/>
        <v>12531.481481481489</v>
      </c>
      <c r="AE285" s="11">
        <f t="shared" si="75"/>
        <v>80252.139076845837</v>
      </c>
      <c r="AF285" s="11">
        <f t="shared" si="76"/>
        <v>68787.547780153574</v>
      </c>
    </row>
    <row r="286" spans="11:32" x14ac:dyDescent="0.35">
      <c r="K286" s="10"/>
      <c r="L286" s="11">
        <f t="shared" si="64"/>
        <v>-1472.9166666666688</v>
      </c>
      <c r="M286" s="11">
        <f t="shared" si="65"/>
        <v>7.333333333333333</v>
      </c>
      <c r="N286" s="11">
        <f t="shared" si="67"/>
        <v>134.85574871999998</v>
      </c>
      <c r="O286" s="11">
        <f t="shared" si="68"/>
        <v>1086.4632683910954</v>
      </c>
      <c r="P286" s="11">
        <f t="shared" si="69"/>
        <v>1</v>
      </c>
      <c r="Q286" s="11">
        <f t="shared" si="70"/>
        <v>1086.4632683910954</v>
      </c>
      <c r="R286" s="11">
        <f t="shared" si="77"/>
        <v>4143071.5869030664</v>
      </c>
      <c r="S286" s="11">
        <f t="shared" si="71"/>
        <v>0</v>
      </c>
      <c r="T286" s="11">
        <f t="shared" si="66"/>
        <v>0</v>
      </c>
      <c r="U286" s="11">
        <f t="shared" si="78"/>
        <v>229291.82593384528</v>
      </c>
      <c r="V286" s="1" t="s">
        <v>32</v>
      </c>
      <c r="W286" s="1">
        <v>283</v>
      </c>
      <c r="X286" s="1">
        <v>283</v>
      </c>
      <c r="Y286" s="2">
        <v>27.2</v>
      </c>
      <c r="Z286" s="11">
        <f t="shared" si="79"/>
        <v>-0.25000000000000011</v>
      </c>
      <c r="AA286" s="1">
        <f t="shared" si="72"/>
        <v>1</v>
      </c>
      <c r="AB286" s="23"/>
      <c r="AC286" s="11">
        <f t="shared" si="73"/>
        <v>203683.33333333331</v>
      </c>
      <c r="AD286" s="11">
        <f t="shared" si="74"/>
        <v>9153.1249999999709</v>
      </c>
      <c r="AE286" s="11">
        <f t="shared" si="75"/>
        <v>80252.139076845837</v>
      </c>
      <c r="AF286" s="11">
        <f t="shared" si="76"/>
        <v>68787.547780153574</v>
      </c>
    </row>
    <row r="287" spans="11:32" x14ac:dyDescent="0.35">
      <c r="K287" s="10"/>
      <c r="L287" s="11">
        <f t="shared" si="64"/>
        <v>-1472.9166666666688</v>
      </c>
      <c r="M287" s="11">
        <f t="shared" si="65"/>
        <v>7.166666666666667</v>
      </c>
      <c r="N287" s="11">
        <f t="shared" si="67"/>
        <v>128.79559885500001</v>
      </c>
      <c r="O287" s="11">
        <f t="shared" si="68"/>
        <v>1018.3398473497064</v>
      </c>
      <c r="P287" s="11">
        <f t="shared" si="69"/>
        <v>1</v>
      </c>
      <c r="Q287" s="11">
        <f t="shared" si="70"/>
        <v>1018.3398473497064</v>
      </c>
      <c r="R287" s="11">
        <f t="shared" si="77"/>
        <v>4144089.9267504159</v>
      </c>
      <c r="S287" s="11">
        <f t="shared" si="71"/>
        <v>0</v>
      </c>
      <c r="T287" s="11">
        <f t="shared" si="66"/>
        <v>0</v>
      </c>
      <c r="U287" s="11">
        <f t="shared" si="78"/>
        <v>229291.82593384528</v>
      </c>
      <c r="V287" s="1" t="s">
        <v>32</v>
      </c>
      <c r="W287" s="1">
        <v>284</v>
      </c>
      <c r="X287" s="1">
        <v>284</v>
      </c>
      <c r="Y287" s="2">
        <v>26.4</v>
      </c>
      <c r="Z287" s="11">
        <f t="shared" si="79"/>
        <v>-0.19444444444444473</v>
      </c>
      <c r="AA287" s="1">
        <f t="shared" si="72"/>
        <v>1</v>
      </c>
      <c r="AB287" s="23"/>
      <c r="AC287" s="11">
        <f t="shared" si="73"/>
        <v>194530.20833333334</v>
      </c>
      <c r="AD287" s="11">
        <f t="shared" si="74"/>
        <v>7466.8692129629781</v>
      </c>
      <c r="AE287" s="11">
        <f t="shared" si="75"/>
        <v>80252.139076845837</v>
      </c>
      <c r="AF287" s="11">
        <f t="shared" si="76"/>
        <v>68787.547780153574</v>
      </c>
    </row>
    <row r="288" spans="11:32" x14ac:dyDescent="0.35">
      <c r="K288" s="10"/>
      <c r="L288" s="11">
        <f t="shared" si="64"/>
        <v>-1472.9166666666652</v>
      </c>
      <c r="M288" s="11">
        <f t="shared" si="65"/>
        <v>7.0277777777777777</v>
      </c>
      <c r="N288" s="11">
        <f t="shared" si="67"/>
        <v>123.85189422374999</v>
      </c>
      <c r="O288" s="11">
        <f t="shared" si="68"/>
        <v>963.86132144284522</v>
      </c>
      <c r="P288" s="11">
        <f t="shared" si="69"/>
        <v>1</v>
      </c>
      <c r="Q288" s="11">
        <f t="shared" si="70"/>
        <v>963.86132144284522</v>
      </c>
      <c r="R288" s="11">
        <f t="shared" si="77"/>
        <v>4145053.7880718587</v>
      </c>
      <c r="S288" s="11">
        <f t="shared" si="71"/>
        <v>0</v>
      </c>
      <c r="T288" s="11">
        <f t="shared" si="66"/>
        <v>0</v>
      </c>
      <c r="U288" s="11">
        <f t="shared" si="78"/>
        <v>229291.82593384528</v>
      </c>
      <c r="V288" s="1" t="s">
        <v>32</v>
      </c>
      <c r="W288" s="1">
        <v>285</v>
      </c>
      <c r="X288" s="1">
        <v>285</v>
      </c>
      <c r="Y288" s="2">
        <v>25.8</v>
      </c>
      <c r="Z288" s="11">
        <f t="shared" si="79"/>
        <v>-0.19444444444444473</v>
      </c>
      <c r="AA288" s="1">
        <f t="shared" si="72"/>
        <v>1</v>
      </c>
      <c r="AB288" s="23"/>
      <c r="AC288" s="11">
        <f t="shared" si="73"/>
        <v>187063.33912037036</v>
      </c>
      <c r="AD288" s="11">
        <f t="shared" si="74"/>
        <v>5868.287037037051</v>
      </c>
      <c r="AE288" s="11">
        <f t="shared" si="75"/>
        <v>80252.139076845837</v>
      </c>
      <c r="AF288" s="11">
        <f t="shared" si="76"/>
        <v>68787.547780153574</v>
      </c>
    </row>
    <row r="289" spans="11:32" x14ac:dyDescent="0.35">
      <c r="K289" s="10"/>
      <c r="L289" s="11">
        <f t="shared" si="64"/>
        <v>-1157.2916666666645</v>
      </c>
      <c r="M289" s="11">
        <f t="shared" si="65"/>
        <v>6.9166666666666661</v>
      </c>
      <c r="N289" s="11">
        <f t="shared" si="67"/>
        <v>119.96658741374999</v>
      </c>
      <c r="O289" s="11">
        <f t="shared" si="68"/>
        <v>3104.821951834007</v>
      </c>
      <c r="P289" s="11">
        <f t="shared" si="69"/>
        <v>1</v>
      </c>
      <c r="Q289" s="11">
        <f t="shared" si="70"/>
        <v>3104.821951834007</v>
      </c>
      <c r="R289" s="11">
        <f t="shared" si="77"/>
        <v>4148158.6100236927</v>
      </c>
      <c r="S289" s="11">
        <f t="shared" si="71"/>
        <v>0</v>
      </c>
      <c r="T289" s="11">
        <f t="shared" si="66"/>
        <v>0</v>
      </c>
      <c r="U289" s="11">
        <f t="shared" si="78"/>
        <v>229291.82593384528</v>
      </c>
      <c r="V289" s="1" t="s">
        <v>32</v>
      </c>
      <c r="W289" s="1">
        <v>286</v>
      </c>
      <c r="X289" s="1">
        <v>286</v>
      </c>
      <c r="Y289" s="2">
        <v>25.3</v>
      </c>
      <c r="Z289" s="11">
        <f t="shared" si="79"/>
        <v>-0.19444444444444425</v>
      </c>
      <c r="AA289" s="1">
        <f t="shared" si="72"/>
        <v>1</v>
      </c>
      <c r="AB289" s="23"/>
      <c r="AC289" s="11">
        <f t="shared" si="73"/>
        <v>181195.05208333331</v>
      </c>
      <c r="AD289" s="11">
        <f t="shared" si="74"/>
        <v>5774.768518518511</v>
      </c>
      <c r="AE289" s="11">
        <f t="shared" si="75"/>
        <v>80252.139076845837</v>
      </c>
      <c r="AF289" s="11">
        <f t="shared" si="76"/>
        <v>68787.547780153574</v>
      </c>
    </row>
    <row r="290" spans="11:32" x14ac:dyDescent="0.35">
      <c r="K290" s="10"/>
      <c r="L290" s="11">
        <f t="shared" si="64"/>
        <v>-946.87500000000227</v>
      </c>
      <c r="M290" s="11">
        <f t="shared" si="65"/>
        <v>6.8055555555555554</v>
      </c>
      <c r="N290" s="11">
        <f t="shared" si="67"/>
        <v>116.14319784374999</v>
      </c>
      <c r="O290" s="11">
        <f t="shared" si="68"/>
        <v>4460.927318658838</v>
      </c>
      <c r="P290" s="11">
        <f t="shared" si="69"/>
        <v>1</v>
      </c>
      <c r="Q290" s="11">
        <f t="shared" si="70"/>
        <v>4460.927318658838</v>
      </c>
      <c r="R290" s="11">
        <f t="shared" si="77"/>
        <v>4152619.5373423514</v>
      </c>
      <c r="S290" s="11">
        <f t="shared" si="71"/>
        <v>0</v>
      </c>
      <c r="T290" s="11">
        <f t="shared" si="66"/>
        <v>0</v>
      </c>
      <c r="U290" s="11">
        <f t="shared" si="78"/>
        <v>229291.82593384528</v>
      </c>
      <c r="V290" s="1" t="s">
        <v>32</v>
      </c>
      <c r="W290" s="1">
        <v>287</v>
      </c>
      <c r="X290" s="1">
        <v>287</v>
      </c>
      <c r="Y290" s="2">
        <v>24.9</v>
      </c>
      <c r="Z290" s="11">
        <f t="shared" si="79"/>
        <v>-0.15277777777777748</v>
      </c>
      <c r="AA290" s="1">
        <f t="shared" si="72"/>
        <v>1</v>
      </c>
      <c r="AB290" s="23"/>
      <c r="AC290" s="11">
        <f t="shared" si="73"/>
        <v>175420.2835648148</v>
      </c>
      <c r="AD290" s="11">
        <f t="shared" si="74"/>
        <v>4269.7048611111531</v>
      </c>
      <c r="AE290" s="11">
        <f t="shared" si="75"/>
        <v>80252.139076845837</v>
      </c>
      <c r="AF290" s="11">
        <f t="shared" si="76"/>
        <v>68787.547780153574</v>
      </c>
    </row>
    <row r="291" spans="11:32" x14ac:dyDescent="0.35">
      <c r="K291" s="10"/>
      <c r="L291" s="11">
        <f t="shared" si="64"/>
        <v>-841.66666666666731</v>
      </c>
      <c r="M291" s="11">
        <f t="shared" si="65"/>
        <v>6.7222222222222214</v>
      </c>
      <c r="N291" s="11">
        <f t="shared" si="67"/>
        <v>113.31628885499997</v>
      </c>
      <c r="O291" s="11">
        <f t="shared" si="68"/>
        <v>5094.5344047104581</v>
      </c>
      <c r="P291" s="11">
        <f t="shared" si="69"/>
        <v>1</v>
      </c>
      <c r="Q291" s="11">
        <f t="shared" si="70"/>
        <v>5094.5344047104581</v>
      </c>
      <c r="R291" s="11">
        <f t="shared" si="77"/>
        <v>4157714.0717470618</v>
      </c>
      <c r="S291" s="11">
        <f t="shared" si="71"/>
        <v>0</v>
      </c>
      <c r="T291" s="11">
        <f t="shared" si="66"/>
        <v>0</v>
      </c>
      <c r="U291" s="11">
        <f t="shared" si="78"/>
        <v>229291.82593384528</v>
      </c>
      <c r="V291" s="1" t="s">
        <v>32</v>
      </c>
      <c r="W291" s="1">
        <v>288</v>
      </c>
      <c r="X291" s="1">
        <v>288</v>
      </c>
      <c r="Y291" s="2">
        <v>24.5</v>
      </c>
      <c r="Z291" s="11">
        <f t="shared" si="79"/>
        <v>-0.12500000000000031</v>
      </c>
      <c r="AA291" s="1">
        <f t="shared" si="72"/>
        <v>1</v>
      </c>
      <c r="AB291" s="23"/>
      <c r="AC291" s="11">
        <f t="shared" si="73"/>
        <v>171150.57870370365</v>
      </c>
      <c r="AD291" s="11">
        <f t="shared" si="74"/>
        <v>2817.2453703703359</v>
      </c>
      <c r="AE291" s="11">
        <f t="shared" si="75"/>
        <v>80252.139076845837</v>
      </c>
      <c r="AF291" s="11">
        <f t="shared" si="76"/>
        <v>68787.547780153574</v>
      </c>
    </row>
    <row r="292" spans="11:32" x14ac:dyDescent="0.35">
      <c r="K292" s="10"/>
      <c r="L292" s="11">
        <f t="shared" si="64"/>
        <v>-736.45833333333258</v>
      </c>
      <c r="M292" s="11">
        <f t="shared" si="65"/>
        <v>6.6666666666666661</v>
      </c>
      <c r="N292" s="11">
        <f t="shared" si="67"/>
        <v>111.45103199999998</v>
      </c>
      <c r="O292" s="11">
        <f t="shared" si="68"/>
        <v>5741.3846577777813</v>
      </c>
      <c r="P292" s="11">
        <f t="shared" si="69"/>
        <v>1</v>
      </c>
      <c r="Q292" s="11">
        <f t="shared" si="70"/>
        <v>5741.3846577777813</v>
      </c>
      <c r="R292" s="11">
        <f t="shared" si="77"/>
        <v>4163455.4564048396</v>
      </c>
      <c r="S292" s="11">
        <f t="shared" si="71"/>
        <v>0</v>
      </c>
      <c r="T292" s="11">
        <f t="shared" si="66"/>
        <v>0</v>
      </c>
      <c r="U292" s="11">
        <f t="shared" si="78"/>
        <v>229291.82593384528</v>
      </c>
      <c r="V292" s="1" t="s">
        <v>32</v>
      </c>
      <c r="W292" s="1">
        <v>289</v>
      </c>
      <c r="X292" s="1">
        <v>289</v>
      </c>
      <c r="Y292" s="2">
        <v>24.2</v>
      </c>
      <c r="Z292" s="11">
        <f t="shared" si="79"/>
        <v>-0.1111111111111112</v>
      </c>
      <c r="AA292" s="1">
        <f t="shared" si="72"/>
        <v>1</v>
      </c>
      <c r="AB292" s="23"/>
      <c r="AC292" s="11">
        <f t="shared" si="73"/>
        <v>168333.33333333331</v>
      </c>
      <c r="AD292" s="11">
        <f t="shared" si="74"/>
        <v>2793.86574074073</v>
      </c>
      <c r="AE292" s="11">
        <f t="shared" si="75"/>
        <v>80252.139076845837</v>
      </c>
      <c r="AF292" s="11">
        <f t="shared" si="76"/>
        <v>68787.547780153574</v>
      </c>
    </row>
    <row r="293" spans="11:32" x14ac:dyDescent="0.35">
      <c r="K293" s="10"/>
      <c r="L293" s="11">
        <f t="shared" si="64"/>
        <v>-526.04166666666674</v>
      </c>
      <c r="M293" s="11">
        <f t="shared" si="65"/>
        <v>6.6111111111111107</v>
      </c>
      <c r="N293" s="11">
        <f t="shared" si="67"/>
        <v>109.60125445499999</v>
      </c>
      <c r="O293" s="11">
        <f t="shared" si="68"/>
        <v>7072.3986637117569</v>
      </c>
      <c r="P293" s="11">
        <f t="shared" si="69"/>
        <v>1</v>
      </c>
      <c r="Q293" s="11">
        <f t="shared" si="70"/>
        <v>7072.3986637117569</v>
      </c>
      <c r="R293" s="11">
        <f t="shared" si="77"/>
        <v>4170527.8550685514</v>
      </c>
      <c r="S293" s="11">
        <f t="shared" si="71"/>
        <v>0</v>
      </c>
      <c r="T293" s="11">
        <f t="shared" si="66"/>
        <v>0</v>
      </c>
      <c r="U293" s="11">
        <f t="shared" si="78"/>
        <v>229291.82593384528</v>
      </c>
      <c r="V293" s="1" t="s">
        <v>32</v>
      </c>
      <c r="W293" s="1">
        <v>290</v>
      </c>
      <c r="X293" s="1">
        <v>290</v>
      </c>
      <c r="Y293" s="2">
        <v>24</v>
      </c>
      <c r="Z293" s="11">
        <f t="shared" si="79"/>
        <v>-9.7222222222222127E-2</v>
      </c>
      <c r="AA293" s="1">
        <f t="shared" si="72"/>
        <v>1</v>
      </c>
      <c r="AB293" s="23"/>
      <c r="AC293" s="11">
        <f t="shared" si="73"/>
        <v>165539.46759259258</v>
      </c>
      <c r="AD293" s="11">
        <f t="shared" si="74"/>
        <v>2770.486111111124</v>
      </c>
      <c r="AE293" s="11">
        <f t="shared" si="75"/>
        <v>80252.139076845837</v>
      </c>
      <c r="AF293" s="11">
        <f t="shared" si="76"/>
        <v>68787.547780153574</v>
      </c>
    </row>
    <row r="294" spans="11:32" x14ac:dyDescent="0.35">
      <c r="K294" s="10"/>
      <c r="L294" s="11">
        <f t="shared" si="64"/>
        <v>-420.83333333333184</v>
      </c>
      <c r="M294" s="11">
        <f t="shared" si="65"/>
        <v>6.5555555555555554</v>
      </c>
      <c r="N294" s="11">
        <f t="shared" si="67"/>
        <v>107.76695622</v>
      </c>
      <c r="O294" s="11">
        <f t="shared" si="68"/>
        <v>7690.6409722570461</v>
      </c>
      <c r="P294" s="11">
        <f t="shared" si="69"/>
        <v>1</v>
      </c>
      <c r="Q294" s="11">
        <f t="shared" si="70"/>
        <v>7690.6409722570461</v>
      </c>
      <c r="R294" s="11">
        <f t="shared" si="77"/>
        <v>4178218.4960408085</v>
      </c>
      <c r="S294" s="11">
        <f t="shared" si="71"/>
        <v>0</v>
      </c>
      <c r="T294" s="11">
        <f t="shared" si="66"/>
        <v>0</v>
      </c>
      <c r="U294" s="11">
        <f t="shared" si="78"/>
        <v>229291.82593384528</v>
      </c>
      <c r="V294" s="1" t="s">
        <v>32</v>
      </c>
      <c r="W294" s="1">
        <v>291</v>
      </c>
      <c r="X294" s="1">
        <v>291</v>
      </c>
      <c r="Y294" s="2">
        <v>23.8</v>
      </c>
      <c r="Z294" s="11">
        <f t="shared" si="79"/>
        <v>-6.9444444444444448E-2</v>
      </c>
      <c r="AA294" s="1">
        <f t="shared" si="72"/>
        <v>1</v>
      </c>
      <c r="AB294" s="23"/>
      <c r="AC294" s="11">
        <f t="shared" si="73"/>
        <v>162768.98148148146</v>
      </c>
      <c r="AD294" s="11">
        <f t="shared" si="74"/>
        <v>1376.475694444438</v>
      </c>
      <c r="AE294" s="11">
        <f t="shared" si="75"/>
        <v>80252.139076845837</v>
      </c>
      <c r="AF294" s="11">
        <f t="shared" si="76"/>
        <v>68787.547780153574</v>
      </c>
    </row>
    <row r="295" spans="11:32" x14ac:dyDescent="0.35">
      <c r="K295" s="10"/>
      <c r="L295" s="11">
        <f t="shared" si="64"/>
        <v>-420.83333333333184</v>
      </c>
      <c r="M295" s="11">
        <f t="shared" si="65"/>
        <v>6.5277777777777777</v>
      </c>
      <c r="N295" s="11">
        <f t="shared" si="67"/>
        <v>106.85561184375</v>
      </c>
      <c r="O295" s="11">
        <f t="shared" si="68"/>
        <v>7652.1044569430069</v>
      </c>
      <c r="P295" s="11">
        <f t="shared" si="69"/>
        <v>1</v>
      </c>
      <c r="Q295" s="11">
        <f t="shared" si="70"/>
        <v>7652.1044569430069</v>
      </c>
      <c r="R295" s="11">
        <f t="shared" si="77"/>
        <v>4185870.6004977515</v>
      </c>
      <c r="S295" s="11">
        <f t="shared" si="71"/>
        <v>0</v>
      </c>
      <c r="T295" s="11">
        <f t="shared" si="66"/>
        <v>0</v>
      </c>
      <c r="U295" s="11">
        <f t="shared" si="78"/>
        <v>229291.82593384528</v>
      </c>
      <c r="V295" s="1" t="s">
        <v>32</v>
      </c>
      <c r="W295" s="1">
        <v>292</v>
      </c>
      <c r="X295" s="1">
        <v>292</v>
      </c>
      <c r="Y295" s="2">
        <v>23.6</v>
      </c>
      <c r="Z295" s="11">
        <f t="shared" si="79"/>
        <v>-5.5555555555555358E-2</v>
      </c>
      <c r="AA295" s="1">
        <f t="shared" si="72"/>
        <v>1</v>
      </c>
      <c r="AB295" s="23"/>
      <c r="AC295" s="11">
        <f t="shared" si="73"/>
        <v>161392.50578703702</v>
      </c>
      <c r="AD295" s="11">
        <f t="shared" si="74"/>
        <v>1370.6307870370802</v>
      </c>
      <c r="AE295" s="11">
        <f t="shared" si="75"/>
        <v>80252.139076845837</v>
      </c>
      <c r="AF295" s="11">
        <f t="shared" si="76"/>
        <v>68787.547780153574</v>
      </c>
    </row>
    <row r="296" spans="11:32" x14ac:dyDescent="0.35">
      <c r="K296" s="10"/>
      <c r="L296" s="11">
        <f t="shared" si="64"/>
        <v>-315.62500000000074</v>
      </c>
      <c r="M296" s="11">
        <f t="shared" si="65"/>
        <v>6.4999999999999991</v>
      </c>
      <c r="N296" s="11">
        <f t="shared" si="67"/>
        <v>105.94813729499997</v>
      </c>
      <c r="O296" s="11">
        <f t="shared" si="68"/>
        <v>8297.4978924174939</v>
      </c>
      <c r="P296" s="11">
        <f t="shared" si="69"/>
        <v>1</v>
      </c>
      <c r="Q296" s="11">
        <f t="shared" si="70"/>
        <v>8297.4978924174939</v>
      </c>
      <c r="R296" s="11">
        <f t="shared" si="77"/>
        <v>4194168.098390169</v>
      </c>
      <c r="S296" s="11">
        <f t="shared" si="71"/>
        <v>0</v>
      </c>
      <c r="T296" s="11">
        <f t="shared" si="66"/>
        <v>0</v>
      </c>
      <c r="U296" s="11">
        <f t="shared" si="78"/>
        <v>229291.82593384528</v>
      </c>
      <c r="V296" s="1" t="s">
        <v>32</v>
      </c>
      <c r="W296" s="1">
        <v>293</v>
      </c>
      <c r="X296" s="1">
        <v>293</v>
      </c>
      <c r="Y296" s="2">
        <v>23.5</v>
      </c>
      <c r="Z296" s="11">
        <f t="shared" si="79"/>
        <v>-5.5555555555555358E-2</v>
      </c>
      <c r="AA296" s="1">
        <f t="shared" si="72"/>
        <v>1</v>
      </c>
      <c r="AB296" s="23"/>
      <c r="AC296" s="11">
        <f t="shared" si="73"/>
        <v>160021.87499999994</v>
      </c>
      <c r="AD296" s="11">
        <f t="shared" si="74"/>
        <v>1364.7858796295477</v>
      </c>
      <c r="AE296" s="11">
        <f t="shared" si="75"/>
        <v>80252.139076845837</v>
      </c>
      <c r="AF296" s="11">
        <f t="shared" si="76"/>
        <v>68787.547780153574</v>
      </c>
    </row>
    <row r="297" spans="11:32" x14ac:dyDescent="0.35">
      <c r="K297" s="10"/>
      <c r="L297" s="11">
        <f t="shared" si="64"/>
        <v>-210.41666666666964</v>
      </c>
      <c r="M297" s="11">
        <f t="shared" si="65"/>
        <v>6.4722222222222223</v>
      </c>
      <c r="N297" s="11">
        <f t="shared" si="67"/>
        <v>105.04453257375002</v>
      </c>
      <c r="O297" s="11">
        <f t="shared" si="68"/>
        <v>8937.1218821208258</v>
      </c>
      <c r="P297" s="11">
        <f t="shared" si="69"/>
        <v>1</v>
      </c>
      <c r="Q297" s="11">
        <f t="shared" si="70"/>
        <v>8937.1218821208258</v>
      </c>
      <c r="R297" s="11">
        <f t="shared" si="77"/>
        <v>4203105.2202722896</v>
      </c>
      <c r="S297" s="11">
        <f t="shared" si="71"/>
        <v>0</v>
      </c>
      <c r="T297" s="11">
        <f t="shared" si="66"/>
        <v>0</v>
      </c>
      <c r="U297" s="11">
        <f t="shared" si="78"/>
        <v>229291.82593384528</v>
      </c>
      <c r="V297" s="1" t="s">
        <v>32</v>
      </c>
      <c r="W297" s="1">
        <v>294</v>
      </c>
      <c r="X297" s="1">
        <v>294</v>
      </c>
      <c r="Y297" s="2">
        <v>23.4</v>
      </c>
      <c r="Z297" s="11">
        <f t="shared" si="79"/>
        <v>-4.1666666666666761E-2</v>
      </c>
      <c r="AA297" s="1">
        <f t="shared" si="72"/>
        <v>1</v>
      </c>
      <c r="AB297" s="23"/>
      <c r="AC297" s="11">
        <f t="shared" si="73"/>
        <v>158657.08912037039</v>
      </c>
      <c r="AD297" s="11">
        <f t="shared" si="74"/>
        <v>0</v>
      </c>
      <c r="AE297" s="11">
        <f t="shared" si="75"/>
        <v>80252.139076845837</v>
      </c>
      <c r="AF297" s="11">
        <f t="shared" si="76"/>
        <v>68787.547780153574</v>
      </c>
    </row>
    <row r="298" spans="11:32" x14ac:dyDescent="0.35">
      <c r="K298" s="10"/>
      <c r="L298" s="11">
        <f t="shared" si="64"/>
        <v>-210.41666666666592</v>
      </c>
      <c r="M298" s="11">
        <f t="shared" si="65"/>
        <v>6.4722222222222223</v>
      </c>
      <c r="N298" s="11">
        <f t="shared" si="67"/>
        <v>105.04453257375002</v>
      </c>
      <c r="O298" s="11">
        <f t="shared" si="68"/>
        <v>8937.1218821208513</v>
      </c>
      <c r="P298" s="11">
        <f t="shared" si="69"/>
        <v>1</v>
      </c>
      <c r="Q298" s="11">
        <f t="shared" si="70"/>
        <v>8937.1218821208513</v>
      </c>
      <c r="R298" s="11">
        <f t="shared" si="77"/>
        <v>4212042.3421544107</v>
      </c>
      <c r="S298" s="11">
        <f t="shared" si="71"/>
        <v>0</v>
      </c>
      <c r="T298" s="11">
        <f t="shared" si="66"/>
        <v>0</v>
      </c>
      <c r="U298" s="11">
        <f t="shared" si="78"/>
        <v>229291.82593384528</v>
      </c>
      <c r="V298" s="1" t="s">
        <v>32</v>
      </c>
      <c r="W298" s="1">
        <v>295</v>
      </c>
      <c r="X298" s="1">
        <v>295</v>
      </c>
      <c r="Y298" s="2">
        <v>23.3</v>
      </c>
      <c r="Z298" s="11">
        <f t="shared" si="79"/>
        <v>-2.7777777777778172E-2</v>
      </c>
      <c r="AA298" s="1">
        <f t="shared" si="72"/>
        <v>1</v>
      </c>
      <c r="AB298" s="23"/>
      <c r="AC298" s="11">
        <f t="shared" si="73"/>
        <v>158657.08912037039</v>
      </c>
      <c r="AD298" s="11">
        <f t="shared" si="74"/>
        <v>1358.9409722222772</v>
      </c>
      <c r="AE298" s="11">
        <f t="shared" si="75"/>
        <v>80252.139076845837</v>
      </c>
      <c r="AF298" s="11">
        <f t="shared" si="76"/>
        <v>68787.547780153574</v>
      </c>
    </row>
    <row r="299" spans="11:32" x14ac:dyDescent="0.35">
      <c r="K299" s="10"/>
      <c r="L299" s="11">
        <f t="shared" si="64"/>
        <v>-105.2083333333311</v>
      </c>
      <c r="M299" s="11">
        <f t="shared" si="65"/>
        <v>6.4444444444444438</v>
      </c>
      <c r="N299" s="11">
        <f t="shared" si="67"/>
        <v>104.14479767999998</v>
      </c>
      <c r="O299" s="11">
        <f t="shared" si="68"/>
        <v>9570.9761035674219</v>
      </c>
      <c r="P299" s="11">
        <f t="shared" si="69"/>
        <v>1</v>
      </c>
      <c r="Q299" s="11">
        <f t="shared" si="70"/>
        <v>9570.9761035674219</v>
      </c>
      <c r="R299" s="11">
        <f t="shared" si="77"/>
        <v>4221613.3182579782</v>
      </c>
      <c r="S299" s="11">
        <f t="shared" si="71"/>
        <v>0</v>
      </c>
      <c r="T299" s="11">
        <f t="shared" si="66"/>
        <v>0</v>
      </c>
      <c r="U299" s="11">
        <f t="shared" si="78"/>
        <v>229291.82593384528</v>
      </c>
      <c r="V299" s="1" t="s">
        <v>32</v>
      </c>
      <c r="W299" s="1">
        <v>296</v>
      </c>
      <c r="X299" s="1">
        <v>296</v>
      </c>
      <c r="Y299" s="2">
        <v>23.3</v>
      </c>
      <c r="Z299" s="11">
        <f t="shared" si="79"/>
        <v>-2.7777777777777679E-2</v>
      </c>
      <c r="AA299" s="1">
        <f t="shared" si="72"/>
        <v>1</v>
      </c>
      <c r="AB299" s="23"/>
      <c r="AC299" s="11">
        <f t="shared" si="73"/>
        <v>157298.14814814812</v>
      </c>
      <c r="AD299" s="11">
        <f t="shared" si="74"/>
        <v>1353.0960648147739</v>
      </c>
      <c r="AE299" s="11">
        <f t="shared" si="75"/>
        <v>80252.139076845837</v>
      </c>
      <c r="AF299" s="11">
        <f t="shared" si="76"/>
        <v>68787.547780153574</v>
      </c>
    </row>
    <row r="300" spans="11:32" x14ac:dyDescent="0.35">
      <c r="K300" s="10"/>
      <c r="L300" s="11">
        <f t="shared" si="64"/>
        <v>-105.20833333333482</v>
      </c>
      <c r="M300" s="11">
        <f t="shared" si="65"/>
        <v>6.416666666666667</v>
      </c>
      <c r="N300" s="11">
        <f t="shared" si="67"/>
        <v>103.24893261375001</v>
      </c>
      <c r="O300" s="11">
        <f t="shared" si="68"/>
        <v>9523.9734287159972</v>
      </c>
      <c r="P300" s="11">
        <f t="shared" si="69"/>
        <v>1</v>
      </c>
      <c r="Q300" s="11">
        <f t="shared" si="70"/>
        <v>9523.9734287159972</v>
      </c>
      <c r="R300" s="11">
        <f t="shared" si="77"/>
        <v>4231137.2916866941</v>
      </c>
      <c r="S300" s="11">
        <f t="shared" si="71"/>
        <v>0</v>
      </c>
      <c r="T300" s="11">
        <f t="shared" si="66"/>
        <v>0</v>
      </c>
      <c r="U300" s="11">
        <f t="shared" si="78"/>
        <v>229291.82593384528</v>
      </c>
      <c r="V300" s="1" t="s">
        <v>32</v>
      </c>
      <c r="W300" s="1">
        <v>297</v>
      </c>
      <c r="X300" s="1">
        <v>297</v>
      </c>
      <c r="Y300" s="2">
        <v>23.2</v>
      </c>
      <c r="Z300" s="11">
        <f t="shared" si="79"/>
        <v>-1.3888888888888593E-2</v>
      </c>
      <c r="AA300" s="1">
        <f t="shared" si="72"/>
        <v>1</v>
      </c>
      <c r="AB300" s="23"/>
      <c r="AC300" s="11">
        <f t="shared" si="73"/>
        <v>155945.05208333334</v>
      </c>
      <c r="AD300" s="11">
        <f t="shared" si="74"/>
        <v>1347.251157407416</v>
      </c>
      <c r="AE300" s="11">
        <f t="shared" si="75"/>
        <v>80252.139076845837</v>
      </c>
      <c r="AF300" s="11">
        <f t="shared" si="76"/>
        <v>68787.547780153574</v>
      </c>
    </row>
    <row r="301" spans="11:32" x14ac:dyDescent="0.35">
      <c r="K301" s="10"/>
      <c r="L301" s="11">
        <f t="shared" si="64"/>
        <v>-210.41666666666592</v>
      </c>
      <c r="M301" s="11">
        <f t="shared" si="65"/>
        <v>6.3888888888888884</v>
      </c>
      <c r="N301" s="11">
        <f t="shared" si="67"/>
        <v>102.356937375</v>
      </c>
      <c r="O301" s="11">
        <f t="shared" si="68"/>
        <v>8804.8808961921332</v>
      </c>
      <c r="P301" s="11">
        <f t="shared" si="69"/>
        <v>1</v>
      </c>
      <c r="Q301" s="11">
        <f t="shared" si="70"/>
        <v>8804.8808961921332</v>
      </c>
      <c r="R301" s="11">
        <f t="shared" si="77"/>
        <v>4239942.1725828862</v>
      </c>
      <c r="S301" s="11">
        <f t="shared" si="71"/>
        <v>0</v>
      </c>
      <c r="T301" s="11">
        <f t="shared" si="66"/>
        <v>0</v>
      </c>
      <c r="U301" s="11">
        <f t="shared" si="78"/>
        <v>229291.82593384528</v>
      </c>
      <c r="V301" s="1" t="s">
        <v>32</v>
      </c>
      <c r="W301" s="1">
        <v>298</v>
      </c>
      <c r="X301" s="1">
        <v>298</v>
      </c>
      <c r="Y301" s="2">
        <v>23.1</v>
      </c>
      <c r="Z301" s="11">
        <f t="shared" si="79"/>
        <v>-1.3888888888889086E-2</v>
      </c>
      <c r="AA301" s="1">
        <f t="shared" si="72"/>
        <v>1</v>
      </c>
      <c r="AB301" s="23"/>
      <c r="AC301" s="11">
        <f t="shared" si="73"/>
        <v>154597.80092592593</v>
      </c>
      <c r="AD301" s="11">
        <f t="shared" si="74"/>
        <v>2676.9675925926131</v>
      </c>
      <c r="AE301" s="11">
        <f t="shared" si="75"/>
        <v>80252.139076845837</v>
      </c>
      <c r="AF301" s="11">
        <f t="shared" si="76"/>
        <v>68787.547780153574</v>
      </c>
    </row>
    <row r="302" spans="11:32" x14ac:dyDescent="0.35">
      <c r="K302" s="10"/>
      <c r="L302" s="11">
        <f t="shared" si="64"/>
        <v>-210.41666666666592</v>
      </c>
      <c r="M302" s="11">
        <f t="shared" si="65"/>
        <v>6.333333333333333</v>
      </c>
      <c r="N302" s="11">
        <f t="shared" si="67"/>
        <v>100.58455638</v>
      </c>
      <c r="O302" s="11">
        <f t="shared" si="68"/>
        <v>8717.0916348511164</v>
      </c>
      <c r="P302" s="11">
        <f t="shared" si="69"/>
        <v>1</v>
      </c>
      <c r="Q302" s="11">
        <f t="shared" si="70"/>
        <v>8717.0916348511164</v>
      </c>
      <c r="R302" s="11">
        <f t="shared" si="77"/>
        <v>4248659.2642177371</v>
      </c>
      <c r="S302" s="11">
        <f t="shared" si="71"/>
        <v>0</v>
      </c>
      <c r="T302" s="11">
        <f t="shared" si="66"/>
        <v>0</v>
      </c>
      <c r="U302" s="11">
        <f t="shared" si="78"/>
        <v>229291.82593384528</v>
      </c>
      <c r="V302" s="1" t="s">
        <v>32</v>
      </c>
      <c r="W302" s="1">
        <v>299</v>
      </c>
      <c r="X302" s="1">
        <v>299</v>
      </c>
      <c r="Y302" s="2">
        <v>23</v>
      </c>
      <c r="Z302" s="11">
        <f t="shared" si="79"/>
        <v>-2.7777777777777679E-2</v>
      </c>
      <c r="AA302" s="1">
        <f t="shared" si="72"/>
        <v>1</v>
      </c>
      <c r="AB302" s="23"/>
      <c r="AC302" s="11">
        <f t="shared" si="73"/>
        <v>151920.83333333331</v>
      </c>
      <c r="AD302" s="11">
        <f t="shared" si="74"/>
        <v>3971.6145833333139</v>
      </c>
      <c r="AE302" s="11">
        <f t="shared" si="75"/>
        <v>80252.139076845837</v>
      </c>
      <c r="AF302" s="11">
        <f t="shared" si="76"/>
        <v>68787.547780153574</v>
      </c>
    </row>
    <row r="303" spans="11:32" x14ac:dyDescent="0.35">
      <c r="K303" s="10"/>
      <c r="L303" s="11">
        <f t="shared" si="64"/>
        <v>-315.62500000000074</v>
      </c>
      <c r="M303" s="11">
        <f t="shared" si="65"/>
        <v>6.25</v>
      </c>
      <c r="N303" s="11">
        <f t="shared" si="67"/>
        <v>97.955008593750009</v>
      </c>
      <c r="O303" s="11">
        <f t="shared" si="68"/>
        <v>7928.4063037109336</v>
      </c>
      <c r="P303" s="11">
        <f t="shared" si="69"/>
        <v>1</v>
      </c>
      <c r="Q303" s="11">
        <f t="shared" si="70"/>
        <v>7928.4063037109336</v>
      </c>
      <c r="R303" s="11">
        <f t="shared" si="77"/>
        <v>4256587.6705214484</v>
      </c>
      <c r="S303" s="11">
        <f t="shared" si="71"/>
        <v>0</v>
      </c>
      <c r="T303" s="11">
        <f t="shared" si="66"/>
        <v>0</v>
      </c>
      <c r="U303" s="11">
        <f t="shared" si="78"/>
        <v>229291.82593384528</v>
      </c>
      <c r="V303" s="1" t="s">
        <v>32</v>
      </c>
      <c r="W303" s="1">
        <v>300</v>
      </c>
      <c r="X303" s="1">
        <v>300</v>
      </c>
      <c r="Y303" s="2">
        <v>22.8</v>
      </c>
      <c r="Z303" s="11">
        <f t="shared" si="79"/>
        <v>-2.7777777777777679E-2</v>
      </c>
      <c r="AA303" s="1">
        <f t="shared" si="72"/>
        <v>1</v>
      </c>
      <c r="AB303" s="23"/>
      <c r="AC303" s="11">
        <f t="shared" si="73"/>
        <v>147949.21875</v>
      </c>
      <c r="AD303" s="11">
        <f t="shared" si="74"/>
        <v>5213.6574074073869</v>
      </c>
      <c r="AE303" s="11">
        <f t="shared" si="75"/>
        <v>80252.139076845837</v>
      </c>
      <c r="AF303" s="11">
        <f t="shared" si="76"/>
        <v>68787.547780153574</v>
      </c>
    </row>
    <row r="304" spans="11:32" x14ac:dyDescent="0.35">
      <c r="K304" s="10"/>
      <c r="L304" s="11">
        <f t="shared" si="64"/>
        <v>-526.04166666666674</v>
      </c>
      <c r="M304" s="11">
        <f t="shared" si="65"/>
        <v>6.1388888888888893</v>
      </c>
      <c r="N304" s="11">
        <f t="shared" si="67"/>
        <v>94.503122463750017</v>
      </c>
      <c r="O304" s="11">
        <f t="shared" si="68"/>
        <v>6474.5415758654281</v>
      </c>
      <c r="P304" s="11">
        <f t="shared" si="69"/>
        <v>1</v>
      </c>
      <c r="Q304" s="11">
        <f t="shared" si="70"/>
        <v>6474.5415758654281</v>
      </c>
      <c r="R304" s="11">
        <f t="shared" si="77"/>
        <v>4263062.2120973142</v>
      </c>
      <c r="S304" s="11">
        <f t="shared" si="71"/>
        <v>0</v>
      </c>
      <c r="T304" s="11">
        <f t="shared" si="66"/>
        <v>0</v>
      </c>
      <c r="U304" s="11">
        <f t="shared" si="78"/>
        <v>229291.82593384528</v>
      </c>
      <c r="V304" s="1" t="s">
        <v>32</v>
      </c>
      <c r="W304" s="1">
        <v>301</v>
      </c>
      <c r="X304" s="1">
        <v>301</v>
      </c>
      <c r="Y304" s="2">
        <v>22.5</v>
      </c>
      <c r="Z304" s="11">
        <f t="shared" si="79"/>
        <v>-4.1666666666666761E-2</v>
      </c>
      <c r="AA304" s="1">
        <f t="shared" si="72"/>
        <v>1</v>
      </c>
      <c r="AB304" s="23"/>
      <c r="AC304" s="11">
        <f t="shared" si="73"/>
        <v>142735.56134259261</v>
      </c>
      <c r="AD304" s="11">
        <f t="shared" si="74"/>
        <v>5120.1388888889342</v>
      </c>
      <c r="AE304" s="11">
        <f t="shared" si="75"/>
        <v>80252.139076845837</v>
      </c>
      <c r="AF304" s="11">
        <f t="shared" si="76"/>
        <v>68787.547780153574</v>
      </c>
    </row>
    <row r="305" spans="11:32" x14ac:dyDescent="0.35">
      <c r="K305" s="10"/>
      <c r="L305" s="11">
        <f t="shared" si="64"/>
        <v>-736.45833333333258</v>
      </c>
      <c r="M305" s="11">
        <f t="shared" si="65"/>
        <v>6.0277777777777777</v>
      </c>
      <c r="N305" s="11">
        <f t="shared" si="67"/>
        <v>91.113153573749997</v>
      </c>
      <c r="O305" s="11">
        <f t="shared" si="68"/>
        <v>5068.576416449182</v>
      </c>
      <c r="P305" s="11">
        <f t="shared" si="69"/>
        <v>1</v>
      </c>
      <c r="Q305" s="11">
        <f t="shared" si="70"/>
        <v>5068.576416449182</v>
      </c>
      <c r="R305" s="11">
        <f t="shared" si="77"/>
        <v>4268130.7885137638</v>
      </c>
      <c r="S305" s="11">
        <f t="shared" si="71"/>
        <v>0</v>
      </c>
      <c r="T305" s="11">
        <f t="shared" si="66"/>
        <v>0</v>
      </c>
      <c r="U305" s="11">
        <f t="shared" si="78"/>
        <v>229291.82593384528</v>
      </c>
      <c r="V305" s="1" t="s">
        <v>32</v>
      </c>
      <c r="W305" s="1">
        <v>302</v>
      </c>
      <c r="X305" s="1">
        <v>302</v>
      </c>
      <c r="Y305" s="2">
        <v>22.1</v>
      </c>
      <c r="Z305" s="11">
        <f t="shared" si="79"/>
        <v>-6.9444444444444448E-2</v>
      </c>
      <c r="AA305" s="1">
        <f t="shared" si="72"/>
        <v>1</v>
      </c>
      <c r="AB305" s="23"/>
      <c r="AC305" s="11">
        <f t="shared" si="73"/>
        <v>137615.42245370368</v>
      </c>
      <c r="AD305" s="11">
        <f t="shared" si="74"/>
        <v>7504.8611111110658</v>
      </c>
      <c r="AE305" s="11">
        <f t="shared" si="75"/>
        <v>80252.139076845837</v>
      </c>
      <c r="AF305" s="11">
        <f t="shared" si="76"/>
        <v>68787.547780153574</v>
      </c>
    </row>
    <row r="306" spans="11:32" x14ac:dyDescent="0.35">
      <c r="K306" s="10"/>
      <c r="L306" s="11">
        <f t="shared" si="64"/>
        <v>-841.66666666666731</v>
      </c>
      <c r="M306" s="11">
        <f t="shared" si="65"/>
        <v>5.8611111111111116</v>
      </c>
      <c r="N306" s="11">
        <f t="shared" si="67"/>
        <v>86.144295063750008</v>
      </c>
      <c r="O306" s="11">
        <f t="shared" si="68"/>
        <v>4282.6706831051233</v>
      </c>
      <c r="P306" s="11">
        <f t="shared" si="69"/>
        <v>1</v>
      </c>
      <c r="Q306" s="11">
        <f t="shared" si="70"/>
        <v>4282.6706831051233</v>
      </c>
      <c r="R306" s="11">
        <f t="shared" si="77"/>
        <v>4272413.4591968693</v>
      </c>
      <c r="S306" s="11">
        <f t="shared" si="71"/>
        <v>0</v>
      </c>
      <c r="T306" s="11">
        <f t="shared" si="66"/>
        <v>0</v>
      </c>
      <c r="U306" s="11">
        <f t="shared" si="78"/>
        <v>229291.82593384528</v>
      </c>
      <c r="V306" s="1" t="s">
        <v>32</v>
      </c>
      <c r="W306" s="1">
        <v>303</v>
      </c>
      <c r="X306" s="1">
        <v>303</v>
      </c>
      <c r="Y306" s="2">
        <v>21.7</v>
      </c>
      <c r="Z306" s="11">
        <f t="shared" si="79"/>
        <v>-9.7222222222222127E-2</v>
      </c>
      <c r="AA306" s="1">
        <f t="shared" si="72"/>
        <v>1</v>
      </c>
      <c r="AB306" s="23"/>
      <c r="AC306" s="11">
        <f t="shared" si="73"/>
        <v>130110.56134259261</v>
      </c>
      <c r="AD306" s="11">
        <f t="shared" si="74"/>
        <v>8489.7280092592991</v>
      </c>
      <c r="AE306" s="11">
        <f t="shared" si="75"/>
        <v>80252.139076845837</v>
      </c>
      <c r="AF306" s="11">
        <f t="shared" si="76"/>
        <v>68787.547780153574</v>
      </c>
    </row>
    <row r="307" spans="11:32" x14ac:dyDescent="0.35">
      <c r="K307" s="10"/>
      <c r="L307" s="11">
        <f t="shared" si="64"/>
        <v>-1052.0833333333335</v>
      </c>
      <c r="M307" s="11">
        <f t="shared" si="65"/>
        <v>5.6666666666666661</v>
      </c>
      <c r="N307" s="11">
        <f t="shared" si="67"/>
        <v>80.523370619999994</v>
      </c>
      <c r="O307" s="11">
        <f t="shared" si="68"/>
        <v>2916.3785446244424</v>
      </c>
      <c r="P307" s="11">
        <f t="shared" si="69"/>
        <v>1</v>
      </c>
      <c r="Q307" s="11">
        <f t="shared" si="70"/>
        <v>2916.3785446244424</v>
      </c>
      <c r="R307" s="11">
        <f t="shared" si="77"/>
        <v>4275329.8377414942</v>
      </c>
      <c r="S307" s="11">
        <f t="shared" si="71"/>
        <v>0</v>
      </c>
      <c r="T307" s="11">
        <f t="shared" si="66"/>
        <v>0</v>
      </c>
      <c r="U307" s="11">
        <f t="shared" si="78"/>
        <v>229291.82593384528</v>
      </c>
      <c r="V307" s="1" t="s">
        <v>32</v>
      </c>
      <c r="W307" s="1">
        <v>304</v>
      </c>
      <c r="X307" s="1">
        <v>304</v>
      </c>
      <c r="Y307" s="2">
        <v>21.1</v>
      </c>
      <c r="Z307" s="11">
        <f t="shared" si="79"/>
        <v>-0.1111111111111112</v>
      </c>
      <c r="AA307" s="1">
        <f t="shared" si="72"/>
        <v>1</v>
      </c>
      <c r="AB307" s="23"/>
      <c r="AC307" s="11">
        <f t="shared" si="73"/>
        <v>121620.83333333331</v>
      </c>
      <c r="AD307" s="11">
        <f t="shared" si="74"/>
        <v>10494.531249999971</v>
      </c>
      <c r="AE307" s="11">
        <f t="shared" si="75"/>
        <v>80252.139076845837</v>
      </c>
      <c r="AF307" s="11">
        <f t="shared" si="76"/>
        <v>68787.547780153574</v>
      </c>
    </row>
    <row r="308" spans="11:32" x14ac:dyDescent="0.35">
      <c r="K308" s="10"/>
      <c r="L308" s="11">
        <f t="shared" si="64"/>
        <v>-1367.7083333333342</v>
      </c>
      <c r="M308" s="11">
        <f t="shared" si="65"/>
        <v>5.416666666666667</v>
      </c>
      <c r="N308" s="11">
        <f t="shared" si="67"/>
        <v>73.575095343750007</v>
      </c>
      <c r="O308" s="11">
        <f t="shared" si="68"/>
        <v>1040.4428775564188</v>
      </c>
      <c r="P308" s="11">
        <f t="shared" si="69"/>
        <v>1</v>
      </c>
      <c r="Q308" s="11">
        <f t="shared" si="70"/>
        <v>1040.4428775564188</v>
      </c>
      <c r="R308" s="11">
        <f t="shared" si="77"/>
        <v>4276370.2806190504</v>
      </c>
      <c r="S308" s="11">
        <f t="shared" si="71"/>
        <v>0</v>
      </c>
      <c r="T308" s="11">
        <f t="shared" si="66"/>
        <v>0</v>
      </c>
      <c r="U308" s="11">
        <f t="shared" si="78"/>
        <v>229291.82593384528</v>
      </c>
      <c r="V308" s="1" t="s">
        <v>32</v>
      </c>
      <c r="W308" s="1">
        <v>305</v>
      </c>
      <c r="X308" s="1">
        <v>305</v>
      </c>
      <c r="Y308" s="2">
        <v>20.399999999999999</v>
      </c>
      <c r="Z308" s="11">
        <f t="shared" si="79"/>
        <v>-0.1388888888888889</v>
      </c>
      <c r="AA308" s="1">
        <f t="shared" si="72"/>
        <v>1</v>
      </c>
      <c r="AB308" s="23"/>
      <c r="AC308" s="11">
        <f t="shared" si="73"/>
        <v>111126.30208333334</v>
      </c>
      <c r="AD308" s="11">
        <f t="shared" si="74"/>
        <v>11105.324074074102</v>
      </c>
      <c r="AE308" s="11">
        <f t="shared" si="75"/>
        <v>80252.139076845837</v>
      </c>
      <c r="AF308" s="11">
        <f t="shared" si="76"/>
        <v>68787.547780153574</v>
      </c>
    </row>
    <row r="309" spans="11:32" x14ac:dyDescent="0.35">
      <c r="K309" s="10"/>
      <c r="L309" s="11">
        <f t="shared" si="64"/>
        <v>-1683.3333333333346</v>
      </c>
      <c r="M309" s="11">
        <f t="shared" si="65"/>
        <v>5.1388888888888884</v>
      </c>
      <c r="N309" s="11">
        <f t="shared" si="67"/>
        <v>66.222423093749995</v>
      </c>
      <c r="O309" s="11">
        <f t="shared" si="68"/>
        <v>-672.65953873119929</v>
      </c>
      <c r="P309" s="11">
        <f t="shared" si="69"/>
        <v>0</v>
      </c>
      <c r="Q309" s="11">
        <f t="shared" si="70"/>
        <v>0</v>
      </c>
      <c r="R309" s="11">
        <f t="shared" si="77"/>
        <v>4276370.2806190504</v>
      </c>
      <c r="S309" s="11">
        <f t="shared" si="71"/>
        <v>1</v>
      </c>
      <c r="T309" s="11">
        <f t="shared" si="66"/>
        <v>672.65953873119929</v>
      </c>
      <c r="U309" s="11">
        <f t="shared" si="78"/>
        <v>229964.48547257649</v>
      </c>
      <c r="V309" s="1" t="s">
        <v>32</v>
      </c>
      <c r="W309" s="1">
        <v>306</v>
      </c>
      <c r="X309" s="1">
        <v>306</v>
      </c>
      <c r="Y309" s="2">
        <v>19.5</v>
      </c>
      <c r="Z309" s="11">
        <f t="shared" si="79"/>
        <v>-0.18055555555555566</v>
      </c>
      <c r="AA309" s="1">
        <f t="shared" si="72"/>
        <v>1</v>
      </c>
      <c r="AB309" s="23"/>
      <c r="AC309" s="11">
        <f t="shared" si="73"/>
        <v>100020.97800925924</v>
      </c>
      <c r="AD309" s="11">
        <f t="shared" si="74"/>
        <v>9495.0520833332994</v>
      </c>
      <c r="AE309" s="11">
        <f t="shared" si="75"/>
        <v>80487.569915401764</v>
      </c>
      <c r="AF309" s="11">
        <f t="shared" si="76"/>
        <v>68989.345641772947</v>
      </c>
    </row>
    <row r="310" spans="11:32" x14ac:dyDescent="0.35">
      <c r="K310" s="10"/>
      <c r="L310" s="11">
        <f t="shared" si="64"/>
        <v>-1998.9583333333317</v>
      </c>
      <c r="M310" s="11">
        <f t="shared" si="65"/>
        <v>4.8888888888888893</v>
      </c>
      <c r="N310" s="11">
        <f t="shared" si="67"/>
        <v>59.935888320000011</v>
      </c>
      <c r="O310" s="11">
        <f t="shared" si="68"/>
        <v>-2213.7252867318443</v>
      </c>
      <c r="P310" s="11">
        <f t="shared" si="69"/>
        <v>0</v>
      </c>
      <c r="Q310" s="11">
        <f t="shared" si="70"/>
        <v>0</v>
      </c>
      <c r="R310" s="11">
        <f t="shared" si="77"/>
        <v>4276370.2806190504</v>
      </c>
      <c r="S310" s="11">
        <f t="shared" si="71"/>
        <v>1</v>
      </c>
      <c r="T310" s="11">
        <f t="shared" si="66"/>
        <v>2213.7252867318443</v>
      </c>
      <c r="U310" s="11">
        <f t="shared" si="78"/>
        <v>232178.21075930833</v>
      </c>
      <c r="V310" s="1" t="s">
        <v>32</v>
      </c>
      <c r="W310" s="1">
        <v>307</v>
      </c>
      <c r="X310" s="1">
        <v>307</v>
      </c>
      <c r="Y310" s="2">
        <v>18.5</v>
      </c>
      <c r="Z310" s="11">
        <f t="shared" si="79"/>
        <v>-0.2222222222222224</v>
      </c>
      <c r="AA310" s="1">
        <f t="shared" si="72"/>
        <v>1</v>
      </c>
      <c r="AB310" s="23"/>
      <c r="AC310" s="11">
        <f t="shared" si="73"/>
        <v>90525.925925925942</v>
      </c>
      <c r="AD310" s="11">
        <f t="shared" si="74"/>
        <v>9994.791666666657</v>
      </c>
      <c r="AE310" s="11">
        <f t="shared" si="75"/>
        <v>81262.373765757919</v>
      </c>
      <c r="AF310" s="11">
        <f t="shared" si="76"/>
        <v>69653.463227792497</v>
      </c>
    </row>
    <row r="311" spans="11:32" x14ac:dyDescent="0.35">
      <c r="K311" s="10"/>
      <c r="L311" s="11">
        <f t="shared" si="64"/>
        <v>-1998.9583333333317</v>
      </c>
      <c r="M311" s="11">
        <f t="shared" si="65"/>
        <v>4.6111111111111116</v>
      </c>
      <c r="N311" s="11">
        <f t="shared" si="67"/>
        <v>53.318483295000014</v>
      </c>
      <c r="O311" s="11">
        <f t="shared" si="68"/>
        <v>-2118.4590307323074</v>
      </c>
      <c r="P311" s="11">
        <f t="shared" si="69"/>
        <v>0</v>
      </c>
      <c r="Q311" s="11">
        <f t="shared" si="70"/>
        <v>0</v>
      </c>
      <c r="R311" s="11">
        <f t="shared" si="77"/>
        <v>4276370.2806190504</v>
      </c>
      <c r="S311" s="11">
        <f t="shared" si="71"/>
        <v>1</v>
      </c>
      <c r="T311" s="11">
        <f t="shared" si="66"/>
        <v>2118.4590307323074</v>
      </c>
      <c r="U311" s="11">
        <f t="shared" si="78"/>
        <v>234296.66979004064</v>
      </c>
      <c r="V311" s="1" t="s">
        <v>32</v>
      </c>
      <c r="W311" s="1">
        <v>308</v>
      </c>
      <c r="X311" s="1">
        <v>308</v>
      </c>
      <c r="Y311" s="2">
        <v>17.600000000000001</v>
      </c>
      <c r="Z311" s="11">
        <f t="shared" si="79"/>
        <v>-0.26388888888888867</v>
      </c>
      <c r="AA311" s="1">
        <f t="shared" si="72"/>
        <v>1</v>
      </c>
      <c r="AB311" s="23"/>
      <c r="AC311" s="11">
        <f t="shared" si="73"/>
        <v>80531.134259259285</v>
      </c>
      <c r="AD311" s="11">
        <f t="shared" si="74"/>
        <v>8495.5729166667006</v>
      </c>
      <c r="AE311" s="11">
        <f t="shared" si="75"/>
        <v>82003.834426514222</v>
      </c>
      <c r="AF311" s="11">
        <f t="shared" si="76"/>
        <v>70289.000937012184</v>
      </c>
    </row>
    <row r="312" spans="11:32" x14ac:dyDescent="0.35">
      <c r="K312" s="10"/>
      <c r="L312" s="11">
        <f t="shared" si="64"/>
        <v>-1998.9583333333317</v>
      </c>
      <c r="M312" s="11">
        <f t="shared" si="65"/>
        <v>4.3611111111111107</v>
      </c>
      <c r="N312" s="11">
        <f t="shared" si="67"/>
        <v>47.693689023749997</v>
      </c>
      <c r="O312" s="11">
        <f t="shared" si="68"/>
        <v>-2028.1331710167867</v>
      </c>
      <c r="P312" s="11">
        <f t="shared" si="69"/>
        <v>0</v>
      </c>
      <c r="Q312" s="11">
        <f t="shared" si="70"/>
        <v>0</v>
      </c>
      <c r="R312" s="11">
        <f t="shared" si="77"/>
        <v>4276370.2806190504</v>
      </c>
      <c r="S312" s="11">
        <f t="shared" si="71"/>
        <v>1</v>
      </c>
      <c r="T312" s="11">
        <f t="shared" si="66"/>
        <v>2028.1331710167867</v>
      </c>
      <c r="U312" s="11">
        <f t="shared" si="78"/>
        <v>236324.80296105743</v>
      </c>
      <c r="V312" s="1" t="s">
        <v>32</v>
      </c>
      <c r="W312" s="1">
        <v>309</v>
      </c>
      <c r="X312" s="1">
        <v>309</v>
      </c>
      <c r="Y312" s="2">
        <v>16.600000000000001</v>
      </c>
      <c r="Z312" s="11">
        <f t="shared" si="79"/>
        <v>-0.26388888888888867</v>
      </c>
      <c r="AA312" s="1">
        <f t="shared" si="72"/>
        <v>1</v>
      </c>
      <c r="AB312" s="23"/>
      <c r="AC312" s="11">
        <f t="shared" si="73"/>
        <v>72035.561342592584</v>
      </c>
      <c r="AD312" s="11">
        <f t="shared" si="74"/>
        <v>7154.1666666666424</v>
      </c>
      <c r="AE312" s="11">
        <f t="shared" si="75"/>
        <v>82713.681036370093</v>
      </c>
      <c r="AF312" s="11">
        <f t="shared" si="76"/>
        <v>70897.440888317229</v>
      </c>
    </row>
    <row r="313" spans="11:32" x14ac:dyDescent="0.35">
      <c r="K313" s="10"/>
      <c r="L313" s="11">
        <f t="shared" si="64"/>
        <v>-1998.9583333333355</v>
      </c>
      <c r="M313" s="11">
        <f t="shared" si="65"/>
        <v>4.1388888888888893</v>
      </c>
      <c r="N313" s="11">
        <f t="shared" si="67"/>
        <v>42.957020163750009</v>
      </c>
      <c r="O313" s="11">
        <f t="shared" si="68"/>
        <v>-1944.3933517296739</v>
      </c>
      <c r="P313" s="11">
        <f t="shared" si="69"/>
        <v>0</v>
      </c>
      <c r="Q313" s="11">
        <f t="shared" si="70"/>
        <v>0</v>
      </c>
      <c r="R313" s="11">
        <f t="shared" si="77"/>
        <v>4276370.2806190504</v>
      </c>
      <c r="S313" s="11">
        <f t="shared" si="71"/>
        <v>1</v>
      </c>
      <c r="T313" s="11">
        <f t="shared" si="66"/>
        <v>1944.3933517296739</v>
      </c>
      <c r="U313" s="11">
        <f t="shared" si="78"/>
        <v>238269.1963127871</v>
      </c>
      <c r="V313" s="1" t="s">
        <v>32</v>
      </c>
      <c r="W313" s="1">
        <v>310</v>
      </c>
      <c r="X313" s="1">
        <v>310</v>
      </c>
      <c r="Y313" s="2">
        <v>15.7</v>
      </c>
      <c r="Z313" s="11">
        <f t="shared" si="79"/>
        <v>-0.26388888888888867</v>
      </c>
      <c r="AA313" s="1">
        <f t="shared" si="72"/>
        <v>1</v>
      </c>
      <c r="AB313" s="23"/>
      <c r="AC313" s="11">
        <f t="shared" si="73"/>
        <v>64881.394675925942</v>
      </c>
      <c r="AD313" s="11">
        <f t="shared" si="74"/>
        <v>5120.1388888888978</v>
      </c>
      <c r="AE313" s="11">
        <f t="shared" si="75"/>
        <v>83394.218709475477</v>
      </c>
      <c r="AF313" s="11">
        <f t="shared" si="76"/>
        <v>71480.75889383613</v>
      </c>
    </row>
    <row r="314" spans="11:32" x14ac:dyDescent="0.35">
      <c r="K314" s="10"/>
      <c r="L314" s="11">
        <f t="shared" si="64"/>
        <v>-1788.5416666666677</v>
      </c>
      <c r="M314" s="11">
        <f t="shared" si="65"/>
        <v>3.9722222222222223</v>
      </c>
      <c r="N314" s="11">
        <f t="shared" si="67"/>
        <v>39.567051273750003</v>
      </c>
      <c r="O314" s="11">
        <f t="shared" si="68"/>
        <v>-1043.7395833663124</v>
      </c>
      <c r="P314" s="11">
        <f t="shared" si="69"/>
        <v>0</v>
      </c>
      <c r="Q314" s="11">
        <f t="shared" si="70"/>
        <v>0</v>
      </c>
      <c r="R314" s="11">
        <f t="shared" si="77"/>
        <v>4276370.2806190504</v>
      </c>
      <c r="S314" s="11">
        <f t="shared" si="71"/>
        <v>1</v>
      </c>
      <c r="T314" s="11">
        <f t="shared" si="66"/>
        <v>1043.7395833663124</v>
      </c>
      <c r="U314" s="11">
        <f t="shared" si="78"/>
        <v>239312.93589615342</v>
      </c>
      <c r="V314" s="1" t="s">
        <v>32</v>
      </c>
      <c r="W314" s="1">
        <v>311</v>
      </c>
      <c r="X314" s="1">
        <v>311</v>
      </c>
      <c r="Y314" s="2">
        <v>14.9</v>
      </c>
      <c r="Z314" s="11">
        <f t="shared" si="79"/>
        <v>-0.26388888888888917</v>
      </c>
      <c r="AA314" s="1">
        <f t="shared" si="72"/>
        <v>1</v>
      </c>
      <c r="AB314" s="23"/>
      <c r="AC314" s="11">
        <f t="shared" si="73"/>
        <v>59761.255787037044</v>
      </c>
      <c r="AD314" s="11">
        <f t="shared" si="74"/>
        <v>4106.0474537037007</v>
      </c>
      <c r="AE314" s="11">
        <f t="shared" si="75"/>
        <v>83759.527563653697</v>
      </c>
      <c r="AF314" s="11">
        <f t="shared" si="76"/>
        <v>71793.880768846022</v>
      </c>
    </row>
    <row r="315" spans="11:32" x14ac:dyDescent="0.35">
      <c r="K315" s="10"/>
      <c r="L315" s="11">
        <f t="shared" si="64"/>
        <v>-1472.9166666666652</v>
      </c>
      <c r="M315" s="11">
        <f t="shared" si="65"/>
        <v>3.8333333333333335</v>
      </c>
      <c r="N315" s="11">
        <f t="shared" si="67"/>
        <v>36.848497455000008</v>
      </c>
      <c r="O315" s="11">
        <f t="shared" si="68"/>
        <v>192.22951802194962</v>
      </c>
      <c r="P315" s="11">
        <f t="shared" si="69"/>
        <v>1</v>
      </c>
      <c r="Q315" s="11">
        <f t="shared" si="70"/>
        <v>192.22951802194962</v>
      </c>
      <c r="R315" s="11">
        <f t="shared" si="77"/>
        <v>4276562.5101370728</v>
      </c>
      <c r="S315" s="11">
        <f t="shared" si="71"/>
        <v>0</v>
      </c>
      <c r="T315" s="11">
        <f t="shared" si="66"/>
        <v>0</v>
      </c>
      <c r="U315" s="11">
        <f t="shared" si="78"/>
        <v>239312.93589615342</v>
      </c>
      <c r="V315" s="1" t="s">
        <v>32</v>
      </c>
      <c r="W315" s="1">
        <v>312</v>
      </c>
      <c r="X315" s="1">
        <v>312</v>
      </c>
      <c r="Y315" s="2">
        <v>14.3</v>
      </c>
      <c r="Z315" s="11">
        <f t="shared" si="79"/>
        <v>-0.23611111111111124</v>
      </c>
      <c r="AA315" s="1">
        <f t="shared" si="72"/>
        <v>1</v>
      </c>
      <c r="AB315" s="23"/>
      <c r="AC315" s="11">
        <f t="shared" si="73"/>
        <v>55655.208333333343</v>
      </c>
      <c r="AD315" s="11">
        <f t="shared" si="74"/>
        <v>1601.5046296296423</v>
      </c>
      <c r="AE315" s="11">
        <f t="shared" si="75"/>
        <v>83759.527563653697</v>
      </c>
      <c r="AF315" s="11">
        <f t="shared" si="76"/>
        <v>71793.880768846022</v>
      </c>
    </row>
    <row r="316" spans="11:32" x14ac:dyDescent="0.35">
      <c r="K316" s="10"/>
      <c r="L316" s="11">
        <f t="shared" si="64"/>
        <v>-1157.2916666666663</v>
      </c>
      <c r="M316" s="11">
        <f t="shared" si="65"/>
        <v>3.7777777777777777</v>
      </c>
      <c r="N316" s="11">
        <f t="shared" si="67"/>
        <v>35.788164719999997</v>
      </c>
      <c r="O316" s="11">
        <f t="shared" si="68"/>
        <v>1377.7989926459268</v>
      </c>
      <c r="P316" s="11">
        <f t="shared" si="69"/>
        <v>1</v>
      </c>
      <c r="Q316" s="11">
        <f t="shared" si="70"/>
        <v>1377.7989926459268</v>
      </c>
      <c r="R316" s="11">
        <f t="shared" si="77"/>
        <v>4277940.3091297187</v>
      </c>
      <c r="S316" s="11">
        <f t="shared" si="71"/>
        <v>0</v>
      </c>
      <c r="T316" s="11">
        <f t="shared" si="66"/>
        <v>0</v>
      </c>
      <c r="U316" s="11">
        <f t="shared" si="78"/>
        <v>239312.93589615342</v>
      </c>
      <c r="V316" s="1" t="s">
        <v>32</v>
      </c>
      <c r="W316" s="1">
        <v>313</v>
      </c>
      <c r="X316" s="1">
        <v>313</v>
      </c>
      <c r="Y316" s="2">
        <v>13.8</v>
      </c>
      <c r="Z316" s="11">
        <f t="shared" si="79"/>
        <v>-0.19444444444444425</v>
      </c>
      <c r="AA316" s="1">
        <f t="shared" si="72"/>
        <v>1</v>
      </c>
      <c r="AB316" s="23"/>
      <c r="AC316" s="11">
        <f t="shared" si="73"/>
        <v>54053.703703703701</v>
      </c>
      <c r="AD316" s="11">
        <f t="shared" si="74"/>
        <v>1578.125</v>
      </c>
      <c r="AE316" s="11">
        <f t="shared" si="75"/>
        <v>83759.527563653697</v>
      </c>
      <c r="AF316" s="11">
        <f t="shared" si="76"/>
        <v>71793.880768846022</v>
      </c>
    </row>
    <row r="317" spans="11:32" x14ac:dyDescent="0.35">
      <c r="K317" s="10"/>
      <c r="L317" s="11">
        <f t="shared" si="64"/>
        <v>-736.45833333333439</v>
      </c>
      <c r="M317" s="11">
        <f t="shared" si="65"/>
        <v>3.7222222222222223</v>
      </c>
      <c r="N317" s="11">
        <f t="shared" si="67"/>
        <v>34.743311294999998</v>
      </c>
      <c r="O317" s="11">
        <f t="shared" si="68"/>
        <v>2920.0832513017554</v>
      </c>
      <c r="P317" s="11">
        <f t="shared" si="69"/>
        <v>1</v>
      </c>
      <c r="Q317" s="11">
        <f t="shared" si="70"/>
        <v>2920.0832513017554</v>
      </c>
      <c r="R317" s="11">
        <f t="shared" si="77"/>
        <v>4280860.3923810208</v>
      </c>
      <c r="S317" s="11">
        <f t="shared" si="71"/>
        <v>0</v>
      </c>
      <c r="T317" s="11">
        <f t="shared" si="66"/>
        <v>0</v>
      </c>
      <c r="U317" s="11">
        <f t="shared" si="78"/>
        <v>239312.93589615342</v>
      </c>
      <c r="V317" s="1" t="s">
        <v>32</v>
      </c>
      <c r="W317" s="1">
        <v>314</v>
      </c>
      <c r="X317" s="1">
        <v>314</v>
      </c>
      <c r="Y317" s="2">
        <v>13.6</v>
      </c>
      <c r="Z317" s="11">
        <f t="shared" si="79"/>
        <v>-0.15277777777777773</v>
      </c>
      <c r="AA317" s="1">
        <f t="shared" si="72"/>
        <v>1</v>
      </c>
      <c r="AB317" s="23"/>
      <c r="AC317" s="11">
        <f t="shared" si="73"/>
        <v>52475.578703703701</v>
      </c>
      <c r="AD317" s="11">
        <f t="shared" si="74"/>
        <v>0</v>
      </c>
      <c r="AE317" s="11">
        <f t="shared" si="75"/>
        <v>83759.527563653697</v>
      </c>
      <c r="AF317" s="11">
        <f t="shared" si="76"/>
        <v>71793.880768846022</v>
      </c>
    </row>
    <row r="318" spans="11:32" x14ac:dyDescent="0.35">
      <c r="K318" s="10"/>
      <c r="L318" s="11">
        <f t="shared" si="64"/>
        <v>-420.83333333333366</v>
      </c>
      <c r="M318" s="11">
        <f t="shared" si="65"/>
        <v>3.7222222222222223</v>
      </c>
      <c r="N318" s="11">
        <f t="shared" si="67"/>
        <v>34.743311294999998</v>
      </c>
      <c r="O318" s="11">
        <f t="shared" si="68"/>
        <v>4094.9096401906468</v>
      </c>
      <c r="P318" s="11">
        <f t="shared" si="69"/>
        <v>1</v>
      </c>
      <c r="Q318" s="11">
        <f t="shared" si="70"/>
        <v>4094.9096401906468</v>
      </c>
      <c r="R318" s="11">
        <f t="shared" si="77"/>
        <v>4284955.302021211</v>
      </c>
      <c r="S318" s="11">
        <f t="shared" si="71"/>
        <v>0</v>
      </c>
      <c r="T318" s="11">
        <f t="shared" si="66"/>
        <v>0</v>
      </c>
      <c r="U318" s="11">
        <f t="shared" si="78"/>
        <v>239312.93589615342</v>
      </c>
      <c r="V318" s="1" t="s">
        <v>32</v>
      </c>
      <c r="W318" s="1">
        <v>315</v>
      </c>
      <c r="X318" s="1">
        <v>315</v>
      </c>
      <c r="Y318" s="2">
        <v>13.4</v>
      </c>
      <c r="Z318" s="11">
        <f t="shared" si="79"/>
        <v>-9.7222222222222363E-2</v>
      </c>
      <c r="AA318" s="1">
        <f t="shared" si="72"/>
        <v>1</v>
      </c>
      <c r="AB318" s="23"/>
      <c r="AC318" s="11">
        <f t="shared" si="73"/>
        <v>52475.578703703701</v>
      </c>
      <c r="AD318" s="11">
        <f t="shared" si="74"/>
        <v>-786.14004629629926</v>
      </c>
      <c r="AE318" s="11">
        <f t="shared" si="75"/>
        <v>83759.527563653697</v>
      </c>
      <c r="AF318" s="11">
        <f t="shared" si="76"/>
        <v>71793.880768846022</v>
      </c>
    </row>
    <row r="319" spans="11:32" x14ac:dyDescent="0.35">
      <c r="K319" s="10"/>
      <c r="L319" s="11">
        <f t="shared" si="64"/>
        <v>-210.41666666666592</v>
      </c>
      <c r="M319" s="11">
        <f t="shared" si="65"/>
        <v>3.75</v>
      </c>
      <c r="N319" s="11">
        <f t="shared" si="67"/>
        <v>35.263803093749999</v>
      </c>
      <c r="O319" s="11">
        <f t="shared" si="68"/>
        <v>4916.4830116015655</v>
      </c>
      <c r="P319" s="11">
        <f t="shared" si="69"/>
        <v>1</v>
      </c>
      <c r="Q319" s="11">
        <f t="shared" si="70"/>
        <v>4916.4830116015655</v>
      </c>
      <c r="R319" s="11">
        <f t="shared" si="77"/>
        <v>4289871.7850328125</v>
      </c>
      <c r="S319" s="11">
        <f t="shared" si="71"/>
        <v>0</v>
      </c>
      <c r="T319" s="11">
        <f t="shared" si="66"/>
        <v>0</v>
      </c>
      <c r="U319" s="11">
        <f t="shared" si="78"/>
        <v>239312.93589615342</v>
      </c>
      <c r="V319" s="1" t="s">
        <v>32</v>
      </c>
      <c r="W319" s="1">
        <v>316</v>
      </c>
      <c r="X319" s="1">
        <v>316</v>
      </c>
      <c r="Y319" s="2">
        <v>13.4</v>
      </c>
      <c r="Z319" s="11">
        <f t="shared" si="79"/>
        <v>-5.5555555555555601E-2</v>
      </c>
      <c r="AA319" s="1">
        <f t="shared" si="72"/>
        <v>1</v>
      </c>
      <c r="AB319" s="23"/>
      <c r="AC319" s="11">
        <f t="shared" si="73"/>
        <v>53261.71875</v>
      </c>
      <c r="AD319" s="11">
        <f t="shared" si="74"/>
        <v>0</v>
      </c>
      <c r="AE319" s="11">
        <f t="shared" si="75"/>
        <v>83759.527563653697</v>
      </c>
      <c r="AF319" s="11">
        <f t="shared" si="76"/>
        <v>71793.880768846022</v>
      </c>
    </row>
    <row r="320" spans="11:32" x14ac:dyDescent="0.35">
      <c r="K320" s="10"/>
      <c r="L320" s="11">
        <f t="shared" si="64"/>
        <v>105.20833333333296</v>
      </c>
      <c r="M320" s="11">
        <f t="shared" si="65"/>
        <v>3.75</v>
      </c>
      <c r="N320" s="11">
        <f t="shared" si="67"/>
        <v>35.263803093749999</v>
      </c>
      <c r="O320" s="11">
        <f t="shared" si="68"/>
        <v>6100.076761601561</v>
      </c>
      <c r="P320" s="11">
        <f t="shared" si="69"/>
        <v>1</v>
      </c>
      <c r="Q320" s="11">
        <f t="shared" si="70"/>
        <v>6100.076761601561</v>
      </c>
      <c r="R320" s="11">
        <f t="shared" si="77"/>
        <v>4295971.861794414</v>
      </c>
      <c r="S320" s="11">
        <f t="shared" si="71"/>
        <v>0</v>
      </c>
      <c r="T320" s="11">
        <f t="shared" si="66"/>
        <v>0</v>
      </c>
      <c r="U320" s="11">
        <f t="shared" si="78"/>
        <v>239312.93589615342</v>
      </c>
      <c r="V320" s="1" t="s">
        <v>32</v>
      </c>
      <c r="W320" s="1">
        <v>317</v>
      </c>
      <c r="X320" s="1">
        <v>317</v>
      </c>
      <c r="Y320" s="2">
        <v>13.5</v>
      </c>
      <c r="Z320" s="11">
        <f t="shared" si="79"/>
        <v>-2.7777777777777679E-2</v>
      </c>
      <c r="AA320" s="1">
        <f t="shared" si="72"/>
        <v>1</v>
      </c>
      <c r="AB320" s="23"/>
      <c r="AC320" s="11">
        <f t="shared" si="73"/>
        <v>53261.71875</v>
      </c>
      <c r="AD320" s="11">
        <f t="shared" si="74"/>
        <v>0</v>
      </c>
      <c r="AE320" s="11">
        <f t="shared" si="75"/>
        <v>83759.527563653697</v>
      </c>
      <c r="AF320" s="11">
        <f t="shared" si="76"/>
        <v>71793.880768846022</v>
      </c>
    </row>
    <row r="321" spans="11:32" x14ac:dyDescent="0.35">
      <c r="K321" s="10"/>
      <c r="L321" s="11">
        <f t="shared" si="64"/>
        <v>105.20833333333296</v>
      </c>
      <c r="M321" s="11">
        <f t="shared" si="65"/>
        <v>3.75</v>
      </c>
      <c r="N321" s="11">
        <f t="shared" si="67"/>
        <v>35.263803093749999</v>
      </c>
      <c r="O321" s="11">
        <f t="shared" si="68"/>
        <v>6100.076761601561</v>
      </c>
      <c r="P321" s="11">
        <f t="shared" si="69"/>
        <v>1</v>
      </c>
      <c r="Q321" s="11">
        <f t="shared" si="70"/>
        <v>6100.076761601561</v>
      </c>
      <c r="R321" s="11">
        <f t="shared" si="77"/>
        <v>4302071.9385560155</v>
      </c>
      <c r="S321" s="11">
        <f t="shared" si="71"/>
        <v>0</v>
      </c>
      <c r="T321" s="11">
        <f t="shared" si="66"/>
        <v>0</v>
      </c>
      <c r="U321" s="11">
        <f t="shared" si="78"/>
        <v>239312.93589615342</v>
      </c>
      <c r="V321" s="1" t="s">
        <v>32</v>
      </c>
      <c r="W321" s="1">
        <v>318</v>
      </c>
      <c r="X321" s="1">
        <v>318</v>
      </c>
      <c r="Y321" s="2">
        <v>13.5</v>
      </c>
      <c r="Z321" s="11">
        <f t="shared" si="79"/>
        <v>1.388888888888884E-2</v>
      </c>
      <c r="AA321" s="1">
        <f t="shared" si="72"/>
        <v>0</v>
      </c>
      <c r="AB321" s="23"/>
      <c r="AC321" s="11">
        <f t="shared" si="73"/>
        <v>53261.71875</v>
      </c>
      <c r="AD321" s="11">
        <f t="shared" si="74"/>
        <v>786.14004629629926</v>
      </c>
      <c r="AE321" s="11">
        <f t="shared" si="75"/>
        <v>83759.527563653697</v>
      </c>
      <c r="AF321" s="11">
        <f t="shared" si="76"/>
        <v>71793.880768846022</v>
      </c>
    </row>
    <row r="322" spans="11:32" x14ac:dyDescent="0.35">
      <c r="K322" s="10"/>
      <c r="L322" s="11">
        <f t="shared" si="64"/>
        <v>0</v>
      </c>
      <c r="M322" s="11">
        <f t="shared" si="65"/>
        <v>3.7222222222222223</v>
      </c>
      <c r="N322" s="11">
        <f t="shared" si="67"/>
        <v>34.743311294999998</v>
      </c>
      <c r="O322" s="11">
        <f t="shared" si="68"/>
        <v>5661.3448253758334</v>
      </c>
      <c r="P322" s="11">
        <f t="shared" si="69"/>
        <v>1</v>
      </c>
      <c r="Q322" s="11">
        <f t="shared" si="70"/>
        <v>5661.3448253758334</v>
      </c>
      <c r="R322" s="11">
        <f t="shared" si="77"/>
        <v>4307733.2833813913</v>
      </c>
      <c r="S322" s="11">
        <f t="shared" si="71"/>
        <v>0</v>
      </c>
      <c r="T322" s="11">
        <f t="shared" si="66"/>
        <v>0</v>
      </c>
      <c r="U322" s="11">
        <f t="shared" si="78"/>
        <v>239312.93589615342</v>
      </c>
      <c r="V322" s="1" t="s">
        <v>32</v>
      </c>
      <c r="W322" s="1">
        <v>319</v>
      </c>
      <c r="X322" s="1">
        <v>319</v>
      </c>
      <c r="Y322" s="2">
        <v>13.5</v>
      </c>
      <c r="Z322" s="11">
        <f t="shared" si="79"/>
        <v>1.388888888888884E-2</v>
      </c>
      <c r="AA322" s="1">
        <f t="shared" si="72"/>
        <v>0</v>
      </c>
      <c r="AB322" s="23"/>
      <c r="AC322" s="11">
        <f t="shared" si="73"/>
        <v>52475.578703703701</v>
      </c>
      <c r="AD322" s="11">
        <f t="shared" si="74"/>
        <v>780.29513888888323</v>
      </c>
      <c r="AE322" s="11">
        <f t="shared" si="75"/>
        <v>83759.527563653697</v>
      </c>
      <c r="AF322" s="11">
        <f t="shared" si="76"/>
        <v>71793.880768846022</v>
      </c>
    </row>
    <row r="323" spans="11:32" x14ac:dyDescent="0.35">
      <c r="K323" s="10"/>
      <c r="L323" s="11">
        <f t="shared" ref="L323:L386" si="80">C$3*Z324</f>
        <v>-105.20833333333296</v>
      </c>
      <c r="M323" s="11">
        <f t="shared" ref="M323:M386" si="81">Y324/3.6</f>
        <v>3.6944444444444446</v>
      </c>
      <c r="N323" s="11">
        <f t="shared" si="67"/>
        <v>34.226689323750001</v>
      </c>
      <c r="O323" s="11">
        <f t="shared" si="68"/>
        <v>5228.5010096312626</v>
      </c>
      <c r="P323" s="11">
        <f t="shared" si="69"/>
        <v>1</v>
      </c>
      <c r="Q323" s="11">
        <f t="shared" si="70"/>
        <v>5228.5010096312626</v>
      </c>
      <c r="R323" s="11">
        <f t="shared" si="77"/>
        <v>4312961.7843910223</v>
      </c>
      <c r="S323" s="11">
        <f t="shared" si="71"/>
        <v>0</v>
      </c>
      <c r="T323" s="11">
        <f t="shared" ref="T323:T386" si="82">(IF(S323=1,O323,0))*-1</f>
        <v>0</v>
      </c>
      <c r="U323" s="11">
        <f t="shared" si="78"/>
        <v>239312.93589615342</v>
      </c>
      <c r="V323" s="1" t="s">
        <v>32</v>
      </c>
      <c r="W323" s="1">
        <v>320</v>
      </c>
      <c r="X323" s="1">
        <v>320</v>
      </c>
      <c r="Y323" s="2">
        <v>13.4</v>
      </c>
      <c r="Z323" s="11">
        <f t="shared" si="79"/>
        <v>0</v>
      </c>
      <c r="AA323" s="1">
        <f t="shared" si="72"/>
        <v>1</v>
      </c>
      <c r="AB323" s="23"/>
      <c r="AC323" s="11">
        <f t="shared" si="73"/>
        <v>51695.283564814818</v>
      </c>
      <c r="AD323" s="11">
        <f t="shared" si="74"/>
        <v>1543.0555555555547</v>
      </c>
      <c r="AE323" s="11">
        <f t="shared" si="75"/>
        <v>83759.527563653697</v>
      </c>
      <c r="AF323" s="11">
        <f t="shared" si="76"/>
        <v>71793.880768846022</v>
      </c>
    </row>
    <row r="324" spans="11:32" x14ac:dyDescent="0.35">
      <c r="K324" s="10"/>
      <c r="L324" s="11">
        <f t="shared" si="80"/>
        <v>-210.41666666666592</v>
      </c>
      <c r="M324" s="11">
        <f t="shared" si="81"/>
        <v>3.6388888888888888</v>
      </c>
      <c r="N324" s="11">
        <f t="shared" ref="N324:N387" si="83">(0.5*C$4)*C$6*C$8*M324^2</f>
        <v>33.20505486375</v>
      </c>
      <c r="O324" s="11">
        <f t="shared" ref="O324:O387" si="84">(N324+C$9+L324)*M324</f>
        <v>4763.3178848282787</v>
      </c>
      <c r="P324" s="11">
        <f t="shared" ref="P324:P387" si="85">IF(O324&gt;0,1,0)</f>
        <v>1</v>
      </c>
      <c r="Q324" s="11">
        <f t="shared" ref="Q324:Q387" si="86">IF(P324=1,O324,0)</f>
        <v>4763.3178848282787</v>
      </c>
      <c r="R324" s="11">
        <f t="shared" si="77"/>
        <v>4317725.1022758503</v>
      </c>
      <c r="S324" s="11">
        <f t="shared" ref="S324:S387" si="87">IF(O324&lt;0,1,0)</f>
        <v>0</v>
      </c>
      <c r="T324" s="11">
        <f t="shared" si="82"/>
        <v>0</v>
      </c>
      <c r="U324" s="11">
        <f t="shared" si="78"/>
        <v>239312.93589615342</v>
      </c>
      <c r="V324" s="1" t="s">
        <v>32</v>
      </c>
      <c r="W324" s="1">
        <v>321</v>
      </c>
      <c r="X324" s="1">
        <v>321</v>
      </c>
      <c r="Y324" s="2">
        <v>13.3</v>
      </c>
      <c r="Z324" s="11">
        <f t="shared" si="79"/>
        <v>-1.388888888888884E-2</v>
      </c>
      <c r="AA324" s="1">
        <f t="shared" ref="AA324:AA387" si="88">IF(Z324&lt;=0,1,0)</f>
        <v>1</v>
      </c>
      <c r="AB324" s="23"/>
      <c r="AC324" s="11">
        <f t="shared" ref="AC324:AC387" si="89">0.5*C$3*M324^2</f>
        <v>50152.228009259263</v>
      </c>
      <c r="AD324" s="11">
        <f t="shared" ref="AD324:AD387" si="90">AC324-AC325</f>
        <v>1519.675925925927</v>
      </c>
      <c r="AE324" s="11">
        <f t="shared" ref="AE324:AE387" si="91">U324*0.35</f>
        <v>83759.527563653697</v>
      </c>
      <c r="AF324" s="11">
        <f t="shared" ref="AF324:AF387" si="92">U324*0.3</f>
        <v>71793.880768846022</v>
      </c>
    </row>
    <row r="325" spans="11:32" x14ac:dyDescent="0.35">
      <c r="K325" s="10"/>
      <c r="L325" s="11">
        <f t="shared" si="80"/>
        <v>-315.62500000000074</v>
      </c>
      <c r="M325" s="11">
        <f t="shared" si="81"/>
        <v>3.5833333333333335</v>
      </c>
      <c r="N325" s="11">
        <f t="shared" si="83"/>
        <v>32.198899713750002</v>
      </c>
      <c r="O325" s="11">
        <f t="shared" si="84"/>
        <v>4309.9935573076018</v>
      </c>
      <c r="P325" s="11">
        <f t="shared" si="85"/>
        <v>1</v>
      </c>
      <c r="Q325" s="11">
        <f t="shared" si="86"/>
        <v>4309.9935573076018</v>
      </c>
      <c r="R325" s="11">
        <f t="shared" ref="R325:R388" si="93">Q325+R324</f>
        <v>4322035.0958331581</v>
      </c>
      <c r="S325" s="11">
        <f t="shared" si="87"/>
        <v>0</v>
      </c>
      <c r="T325" s="11">
        <f t="shared" si="82"/>
        <v>0</v>
      </c>
      <c r="U325" s="11">
        <f t="shared" ref="U325:U388" si="94">T325+U324</f>
        <v>239312.93589615342</v>
      </c>
      <c r="V325" s="1" t="s">
        <v>32</v>
      </c>
      <c r="W325" s="1">
        <v>322</v>
      </c>
      <c r="X325" s="1">
        <v>322</v>
      </c>
      <c r="Y325" s="2">
        <v>13.1</v>
      </c>
      <c r="Z325" s="11">
        <f t="shared" si="79"/>
        <v>-2.7777777777777679E-2</v>
      </c>
      <c r="AA325" s="1">
        <f t="shared" si="88"/>
        <v>1</v>
      </c>
      <c r="AB325" s="23"/>
      <c r="AC325" s="11">
        <f t="shared" si="89"/>
        <v>48632.552083333336</v>
      </c>
      <c r="AD325" s="11">
        <f t="shared" si="90"/>
        <v>0</v>
      </c>
      <c r="AE325" s="11">
        <f t="shared" si="91"/>
        <v>83759.527563653697</v>
      </c>
      <c r="AF325" s="11">
        <f t="shared" si="92"/>
        <v>71793.880768846022</v>
      </c>
    </row>
    <row r="326" spans="11:32" x14ac:dyDescent="0.35">
      <c r="K326" s="10"/>
      <c r="L326" s="11">
        <f t="shared" si="80"/>
        <v>-420.83333333333366</v>
      </c>
      <c r="M326" s="11">
        <f t="shared" si="81"/>
        <v>3.5833333333333335</v>
      </c>
      <c r="N326" s="11">
        <f t="shared" si="83"/>
        <v>32.198899713750002</v>
      </c>
      <c r="O326" s="11">
        <f t="shared" si="84"/>
        <v>3932.9970295298249</v>
      </c>
      <c r="P326" s="11">
        <f t="shared" si="85"/>
        <v>1</v>
      </c>
      <c r="Q326" s="11">
        <f t="shared" si="86"/>
        <v>3932.9970295298249</v>
      </c>
      <c r="R326" s="11">
        <f t="shared" si="93"/>
        <v>4325968.092862688</v>
      </c>
      <c r="S326" s="11">
        <f t="shared" si="87"/>
        <v>0</v>
      </c>
      <c r="T326" s="11">
        <f t="shared" si="82"/>
        <v>0</v>
      </c>
      <c r="U326" s="11">
        <f t="shared" si="94"/>
        <v>239312.93589615342</v>
      </c>
      <c r="V326" s="1" t="s">
        <v>32</v>
      </c>
      <c r="W326" s="1">
        <v>323</v>
      </c>
      <c r="X326" s="1">
        <v>323</v>
      </c>
      <c r="Y326" s="2">
        <v>12.9</v>
      </c>
      <c r="Z326" s="11">
        <f t="shared" ref="Z326:Z389" si="95">($Y325-$Y323)/2/3.6</f>
        <v>-4.1666666666666761E-2</v>
      </c>
      <c r="AA326" s="1">
        <f t="shared" si="88"/>
        <v>1</v>
      </c>
      <c r="AB326" s="23"/>
      <c r="AC326" s="11">
        <f t="shared" si="89"/>
        <v>48632.552083333336</v>
      </c>
      <c r="AD326" s="11">
        <f t="shared" si="90"/>
        <v>751.07060185184673</v>
      </c>
      <c r="AE326" s="11">
        <f t="shared" si="91"/>
        <v>83759.527563653697</v>
      </c>
      <c r="AF326" s="11">
        <f t="shared" si="92"/>
        <v>71793.880768846022</v>
      </c>
    </row>
    <row r="327" spans="11:32" x14ac:dyDescent="0.35">
      <c r="K327" s="10"/>
      <c r="L327" s="11">
        <f t="shared" si="80"/>
        <v>-210.41666666666592</v>
      </c>
      <c r="M327" s="11">
        <f t="shared" si="81"/>
        <v>3.5555555555555558</v>
      </c>
      <c r="N327" s="11">
        <f t="shared" si="83"/>
        <v>31.701626880000003</v>
      </c>
      <c r="O327" s="11">
        <f t="shared" si="84"/>
        <v>4648.8887474251887</v>
      </c>
      <c r="P327" s="11">
        <f t="shared" si="85"/>
        <v>1</v>
      </c>
      <c r="Q327" s="11">
        <f t="shared" si="86"/>
        <v>4648.8887474251887</v>
      </c>
      <c r="R327" s="11">
        <f t="shared" si="93"/>
        <v>4330616.9816101128</v>
      </c>
      <c r="S327" s="11">
        <f t="shared" si="87"/>
        <v>0</v>
      </c>
      <c r="T327" s="11">
        <f t="shared" si="82"/>
        <v>0</v>
      </c>
      <c r="U327" s="11">
        <f t="shared" si="94"/>
        <v>239312.93589615342</v>
      </c>
      <c r="V327" s="1" t="s">
        <v>32</v>
      </c>
      <c r="W327" s="1">
        <v>324</v>
      </c>
      <c r="X327" s="1">
        <v>324</v>
      </c>
      <c r="Y327" s="2">
        <v>12.9</v>
      </c>
      <c r="Z327" s="11">
        <f t="shared" si="95"/>
        <v>-5.5555555555555601E-2</v>
      </c>
      <c r="AA327" s="1">
        <f t="shared" si="88"/>
        <v>1</v>
      </c>
      <c r="AB327" s="23"/>
      <c r="AC327" s="11">
        <f t="shared" si="89"/>
        <v>47881.481481481489</v>
      </c>
      <c r="AD327" s="11">
        <f t="shared" si="90"/>
        <v>-1507.9861111111022</v>
      </c>
      <c r="AE327" s="11">
        <f t="shared" si="91"/>
        <v>83759.527563653697</v>
      </c>
      <c r="AF327" s="11">
        <f t="shared" si="92"/>
        <v>71793.880768846022</v>
      </c>
    </row>
    <row r="328" spans="11:32" x14ac:dyDescent="0.35">
      <c r="K328" s="10"/>
      <c r="L328" s="11">
        <f t="shared" si="80"/>
        <v>-105.20833333333296</v>
      </c>
      <c r="M328" s="11">
        <f t="shared" si="81"/>
        <v>3.6111111111111112</v>
      </c>
      <c r="N328" s="11">
        <f t="shared" si="83"/>
        <v>32.700042375000002</v>
      </c>
      <c r="O328" s="11">
        <f t="shared" si="84"/>
        <v>5105.0520048726867</v>
      </c>
      <c r="P328" s="11">
        <f t="shared" si="85"/>
        <v>1</v>
      </c>
      <c r="Q328" s="11">
        <f t="shared" si="86"/>
        <v>5105.0520048726867</v>
      </c>
      <c r="R328" s="11">
        <f t="shared" si="93"/>
        <v>4335722.0336149856</v>
      </c>
      <c r="S328" s="11">
        <f t="shared" si="87"/>
        <v>0</v>
      </c>
      <c r="T328" s="11">
        <f t="shared" si="82"/>
        <v>0</v>
      </c>
      <c r="U328" s="11">
        <f t="shared" si="94"/>
        <v>239312.93589615342</v>
      </c>
      <c r="V328" s="1" t="s">
        <v>32</v>
      </c>
      <c r="W328" s="1">
        <v>325</v>
      </c>
      <c r="X328" s="1">
        <v>325</v>
      </c>
      <c r="Y328" s="2">
        <v>12.8</v>
      </c>
      <c r="Z328" s="11">
        <f t="shared" si="95"/>
        <v>-2.7777777777777679E-2</v>
      </c>
      <c r="AA328" s="1">
        <f t="shared" si="88"/>
        <v>1</v>
      </c>
      <c r="AB328" s="23"/>
      <c r="AC328" s="11">
        <f t="shared" si="89"/>
        <v>49389.467592592591</v>
      </c>
      <c r="AD328" s="11">
        <f t="shared" si="90"/>
        <v>-3086.1111111111095</v>
      </c>
      <c r="AE328" s="11">
        <f t="shared" si="91"/>
        <v>83759.527563653697</v>
      </c>
      <c r="AF328" s="11">
        <f t="shared" si="92"/>
        <v>71793.880768846022</v>
      </c>
    </row>
    <row r="329" spans="11:32" x14ac:dyDescent="0.35">
      <c r="K329" s="10"/>
      <c r="L329" s="11">
        <f t="shared" si="80"/>
        <v>105.20833333333296</v>
      </c>
      <c r="M329" s="11">
        <f t="shared" si="81"/>
        <v>3.7222222222222223</v>
      </c>
      <c r="N329" s="11">
        <f t="shared" si="83"/>
        <v>34.743311294999998</v>
      </c>
      <c r="O329" s="11">
        <f t="shared" si="84"/>
        <v>6052.9536216721281</v>
      </c>
      <c r="P329" s="11">
        <f t="shared" si="85"/>
        <v>1</v>
      </c>
      <c r="Q329" s="11">
        <f t="shared" si="86"/>
        <v>6052.9536216721281</v>
      </c>
      <c r="R329" s="11">
        <f t="shared" si="93"/>
        <v>4341774.9872366581</v>
      </c>
      <c r="S329" s="11">
        <f t="shared" si="87"/>
        <v>0</v>
      </c>
      <c r="T329" s="11">
        <f t="shared" si="82"/>
        <v>0</v>
      </c>
      <c r="U329" s="11">
        <f t="shared" si="94"/>
        <v>239312.93589615342</v>
      </c>
      <c r="V329" s="1" t="s">
        <v>32</v>
      </c>
      <c r="W329" s="1">
        <v>326</v>
      </c>
      <c r="X329" s="1">
        <v>326</v>
      </c>
      <c r="Y329" s="2">
        <v>13</v>
      </c>
      <c r="Z329" s="11">
        <f t="shared" si="95"/>
        <v>-1.388888888888884E-2</v>
      </c>
      <c r="AA329" s="1">
        <f t="shared" si="88"/>
        <v>1</v>
      </c>
      <c r="AB329" s="23"/>
      <c r="AC329" s="11">
        <f t="shared" si="89"/>
        <v>52475.578703703701</v>
      </c>
      <c r="AD329" s="11">
        <f t="shared" si="90"/>
        <v>-3179.6296296296423</v>
      </c>
      <c r="AE329" s="11">
        <f t="shared" si="91"/>
        <v>83759.527563653697</v>
      </c>
      <c r="AF329" s="11">
        <f t="shared" si="92"/>
        <v>71793.880768846022</v>
      </c>
    </row>
    <row r="330" spans="11:32" x14ac:dyDescent="0.35">
      <c r="K330" s="10"/>
      <c r="L330" s="11">
        <f t="shared" si="80"/>
        <v>631.24999999999966</v>
      </c>
      <c r="M330" s="11">
        <f t="shared" si="81"/>
        <v>3.8333333333333335</v>
      </c>
      <c r="N330" s="11">
        <f t="shared" si="83"/>
        <v>36.848497455000008</v>
      </c>
      <c r="O330" s="11">
        <f t="shared" si="84"/>
        <v>8258.2017402441652</v>
      </c>
      <c r="P330" s="11">
        <f t="shared" si="85"/>
        <v>1</v>
      </c>
      <c r="Q330" s="11">
        <f t="shared" si="86"/>
        <v>8258.2017402441652</v>
      </c>
      <c r="R330" s="11">
        <f t="shared" si="93"/>
        <v>4350033.1889769025</v>
      </c>
      <c r="S330" s="11">
        <f t="shared" si="87"/>
        <v>0</v>
      </c>
      <c r="T330" s="11">
        <f t="shared" si="82"/>
        <v>0</v>
      </c>
      <c r="U330" s="11">
        <f t="shared" si="94"/>
        <v>239312.93589615342</v>
      </c>
      <c r="V330" s="1" t="s">
        <v>32</v>
      </c>
      <c r="W330" s="1">
        <v>327</v>
      </c>
      <c r="X330" s="1">
        <v>327</v>
      </c>
      <c r="Y330" s="2">
        <v>13.4</v>
      </c>
      <c r="Z330" s="11">
        <f t="shared" si="95"/>
        <v>1.388888888888884E-2</v>
      </c>
      <c r="AA330" s="1">
        <f t="shared" si="88"/>
        <v>0</v>
      </c>
      <c r="AB330" s="23"/>
      <c r="AC330" s="11">
        <f t="shared" si="89"/>
        <v>55655.208333333343</v>
      </c>
      <c r="AD330" s="11">
        <f t="shared" si="90"/>
        <v>-2446.0937499999854</v>
      </c>
      <c r="AE330" s="11">
        <f t="shared" si="91"/>
        <v>83759.527563653697</v>
      </c>
      <c r="AF330" s="11">
        <f t="shared" si="92"/>
        <v>71793.880768846022</v>
      </c>
    </row>
    <row r="331" spans="11:32" x14ac:dyDescent="0.35">
      <c r="K331" s="10"/>
      <c r="L331" s="11">
        <f t="shared" si="80"/>
        <v>841.66666666666731</v>
      </c>
      <c r="M331" s="11">
        <f t="shared" si="81"/>
        <v>3.9166666666666665</v>
      </c>
      <c r="N331" s="11">
        <f t="shared" si="83"/>
        <v>38.468020263749999</v>
      </c>
      <c r="O331" s="11">
        <f t="shared" si="84"/>
        <v>9268.2029404774676</v>
      </c>
      <c r="P331" s="11">
        <f t="shared" si="85"/>
        <v>1</v>
      </c>
      <c r="Q331" s="11">
        <f t="shared" si="86"/>
        <v>9268.2029404774676</v>
      </c>
      <c r="R331" s="11">
        <f t="shared" si="93"/>
        <v>4359301.3919173796</v>
      </c>
      <c r="S331" s="11">
        <f t="shared" si="87"/>
        <v>0</v>
      </c>
      <c r="T331" s="11">
        <f t="shared" si="82"/>
        <v>0</v>
      </c>
      <c r="U331" s="11">
        <f t="shared" si="94"/>
        <v>239312.93589615342</v>
      </c>
      <c r="V331" s="1" t="s">
        <v>32</v>
      </c>
      <c r="W331" s="1">
        <v>328</v>
      </c>
      <c r="X331" s="1">
        <v>328</v>
      </c>
      <c r="Y331" s="2">
        <v>13.8</v>
      </c>
      <c r="Z331" s="11">
        <f t="shared" si="95"/>
        <v>8.3333333333333287E-2</v>
      </c>
      <c r="AA331" s="1">
        <f t="shared" si="88"/>
        <v>0</v>
      </c>
      <c r="AB331" s="23"/>
      <c r="AC331" s="11">
        <f t="shared" si="89"/>
        <v>58101.302083333328</v>
      </c>
      <c r="AD331" s="11">
        <f t="shared" si="90"/>
        <v>-827.05439814814599</v>
      </c>
      <c r="AE331" s="11">
        <f t="shared" si="91"/>
        <v>83759.527563653697</v>
      </c>
      <c r="AF331" s="11">
        <f t="shared" si="92"/>
        <v>71793.880768846022</v>
      </c>
    </row>
    <row r="332" spans="11:32" x14ac:dyDescent="0.35">
      <c r="K332" s="10"/>
      <c r="L332" s="11">
        <f t="shared" si="80"/>
        <v>736.45833333333258</v>
      </c>
      <c r="M332" s="11">
        <f t="shared" si="81"/>
        <v>3.9444444444444442</v>
      </c>
      <c r="N332" s="11">
        <f t="shared" si="83"/>
        <v>39.015600854999995</v>
      </c>
      <c r="O332" s="11">
        <f t="shared" si="84"/>
        <v>8921.1063515206442</v>
      </c>
      <c r="P332" s="11">
        <f t="shared" si="85"/>
        <v>1</v>
      </c>
      <c r="Q332" s="11">
        <f t="shared" si="86"/>
        <v>8921.1063515206442</v>
      </c>
      <c r="R332" s="11">
        <f t="shared" si="93"/>
        <v>4368222.4982689004</v>
      </c>
      <c r="S332" s="11">
        <f t="shared" si="87"/>
        <v>0</v>
      </c>
      <c r="T332" s="11">
        <f t="shared" si="82"/>
        <v>0</v>
      </c>
      <c r="U332" s="11">
        <f t="shared" si="94"/>
        <v>239312.93589615342</v>
      </c>
      <c r="V332" s="1" t="s">
        <v>32</v>
      </c>
      <c r="W332" s="1">
        <v>329</v>
      </c>
      <c r="X332" s="1">
        <v>329</v>
      </c>
      <c r="Y332" s="2">
        <v>14.1</v>
      </c>
      <c r="Z332" s="11">
        <f t="shared" si="95"/>
        <v>0.1111111111111112</v>
      </c>
      <c r="AA332" s="1">
        <f t="shared" si="88"/>
        <v>0</v>
      </c>
      <c r="AB332" s="23"/>
      <c r="AC332" s="11">
        <f t="shared" si="89"/>
        <v>58928.356481481474</v>
      </c>
      <c r="AD332" s="11">
        <f t="shared" si="90"/>
        <v>-1671.6435185185255</v>
      </c>
      <c r="AE332" s="11">
        <f t="shared" si="91"/>
        <v>83759.527563653697</v>
      </c>
      <c r="AF332" s="11">
        <f t="shared" si="92"/>
        <v>71793.880768846022</v>
      </c>
    </row>
    <row r="333" spans="11:32" x14ac:dyDescent="0.35">
      <c r="K333" s="10"/>
      <c r="L333" s="11">
        <f t="shared" si="80"/>
        <v>420.83333333333184</v>
      </c>
      <c r="M333" s="11">
        <f t="shared" si="81"/>
        <v>4</v>
      </c>
      <c r="N333" s="11">
        <f t="shared" si="83"/>
        <v>40.122371520000002</v>
      </c>
      <c r="O333" s="11">
        <f t="shared" si="84"/>
        <v>7788.6828194133277</v>
      </c>
      <c r="P333" s="11">
        <f t="shared" si="85"/>
        <v>1</v>
      </c>
      <c r="Q333" s="11">
        <f t="shared" si="86"/>
        <v>7788.6828194133277</v>
      </c>
      <c r="R333" s="11">
        <f t="shared" si="93"/>
        <v>4376011.1810883135</v>
      </c>
      <c r="S333" s="11">
        <f t="shared" si="87"/>
        <v>0</v>
      </c>
      <c r="T333" s="11">
        <f t="shared" si="82"/>
        <v>0</v>
      </c>
      <c r="U333" s="11">
        <f t="shared" si="94"/>
        <v>239312.93589615342</v>
      </c>
      <c r="V333" s="1" t="s">
        <v>32</v>
      </c>
      <c r="W333" s="1">
        <v>330</v>
      </c>
      <c r="X333" s="1">
        <v>330</v>
      </c>
      <c r="Y333" s="2">
        <v>14.2</v>
      </c>
      <c r="Z333" s="11">
        <f t="shared" si="95"/>
        <v>9.7222222222222127E-2</v>
      </c>
      <c r="AA333" s="1">
        <f t="shared" si="88"/>
        <v>0</v>
      </c>
      <c r="AB333" s="23"/>
      <c r="AC333" s="11">
        <f t="shared" si="89"/>
        <v>60600</v>
      </c>
      <c r="AD333" s="11">
        <f t="shared" si="90"/>
        <v>-844.58912037037226</v>
      </c>
      <c r="AE333" s="11">
        <f t="shared" si="91"/>
        <v>83759.527563653697</v>
      </c>
      <c r="AF333" s="11">
        <f t="shared" si="92"/>
        <v>71793.880768846022</v>
      </c>
    </row>
    <row r="334" spans="11:32" x14ac:dyDescent="0.35">
      <c r="K334" s="10"/>
      <c r="L334" s="11">
        <f t="shared" si="80"/>
        <v>315.62500000000074</v>
      </c>
      <c r="M334" s="11">
        <f t="shared" si="81"/>
        <v>4.0277777777777777</v>
      </c>
      <c r="N334" s="11">
        <f t="shared" si="83"/>
        <v>40.681561593750004</v>
      </c>
      <c r="O334" s="11">
        <f t="shared" si="84"/>
        <v>7421.2674008637177</v>
      </c>
      <c r="P334" s="11">
        <f t="shared" si="85"/>
        <v>1</v>
      </c>
      <c r="Q334" s="11">
        <f t="shared" si="86"/>
        <v>7421.2674008637177</v>
      </c>
      <c r="R334" s="11">
        <f t="shared" si="93"/>
        <v>4383432.448489177</v>
      </c>
      <c r="S334" s="11">
        <f t="shared" si="87"/>
        <v>0</v>
      </c>
      <c r="T334" s="11">
        <f t="shared" si="82"/>
        <v>0</v>
      </c>
      <c r="U334" s="11">
        <f t="shared" si="94"/>
        <v>239312.93589615342</v>
      </c>
      <c r="V334" s="1" t="s">
        <v>32</v>
      </c>
      <c r="W334" s="1">
        <v>331</v>
      </c>
      <c r="X334" s="1">
        <v>331</v>
      </c>
      <c r="Y334" s="2">
        <v>14.4</v>
      </c>
      <c r="Z334" s="11">
        <f t="shared" si="95"/>
        <v>5.5555555555555358E-2</v>
      </c>
      <c r="AA334" s="1">
        <f t="shared" si="88"/>
        <v>0</v>
      </c>
      <c r="AB334" s="23"/>
      <c r="AC334" s="11">
        <f t="shared" si="89"/>
        <v>61444.589120370372</v>
      </c>
      <c r="AD334" s="11">
        <f t="shared" si="90"/>
        <v>0</v>
      </c>
      <c r="AE334" s="11">
        <f t="shared" si="91"/>
        <v>83759.527563653697</v>
      </c>
      <c r="AF334" s="11">
        <f t="shared" si="92"/>
        <v>71793.880768846022</v>
      </c>
    </row>
    <row r="335" spans="11:32" x14ac:dyDescent="0.35">
      <c r="K335" s="10"/>
      <c r="L335" s="11">
        <f t="shared" si="80"/>
        <v>315.62500000000074</v>
      </c>
      <c r="M335" s="11">
        <f t="shared" si="81"/>
        <v>4.0277777777777777</v>
      </c>
      <c r="N335" s="11">
        <f t="shared" si="83"/>
        <v>40.681561593750004</v>
      </c>
      <c r="O335" s="11">
        <f t="shared" si="84"/>
        <v>7421.2674008637177</v>
      </c>
      <c r="P335" s="11">
        <f t="shared" si="85"/>
        <v>1</v>
      </c>
      <c r="Q335" s="11">
        <f t="shared" si="86"/>
        <v>7421.2674008637177</v>
      </c>
      <c r="R335" s="11">
        <f t="shared" si="93"/>
        <v>4390853.7158900406</v>
      </c>
      <c r="S335" s="11">
        <f t="shared" si="87"/>
        <v>0</v>
      </c>
      <c r="T335" s="11">
        <f t="shared" si="82"/>
        <v>0</v>
      </c>
      <c r="U335" s="11">
        <f t="shared" si="94"/>
        <v>239312.93589615342</v>
      </c>
      <c r="V335" s="1" t="s">
        <v>32</v>
      </c>
      <c r="W335" s="1">
        <v>332</v>
      </c>
      <c r="X335" s="1">
        <v>332</v>
      </c>
      <c r="Y335" s="2">
        <v>14.5</v>
      </c>
      <c r="Z335" s="11">
        <f t="shared" si="95"/>
        <v>4.1666666666666761E-2</v>
      </c>
      <c r="AA335" s="1">
        <f t="shared" si="88"/>
        <v>0</v>
      </c>
      <c r="AB335" s="23"/>
      <c r="AC335" s="11">
        <f t="shared" si="89"/>
        <v>61444.589120370372</v>
      </c>
      <c r="AD335" s="11">
        <f t="shared" si="90"/>
        <v>844.58912037037226</v>
      </c>
      <c r="AE335" s="11">
        <f t="shared" si="91"/>
        <v>83759.527563653697</v>
      </c>
      <c r="AF335" s="11">
        <f t="shared" si="92"/>
        <v>71793.880768846022</v>
      </c>
    </row>
    <row r="336" spans="11:32" x14ac:dyDescent="0.35">
      <c r="K336" s="10"/>
      <c r="L336" s="11">
        <f t="shared" si="80"/>
        <v>105.20833333333296</v>
      </c>
      <c r="M336" s="11">
        <f t="shared" si="81"/>
        <v>4</v>
      </c>
      <c r="N336" s="11">
        <f t="shared" si="83"/>
        <v>40.122371520000002</v>
      </c>
      <c r="O336" s="11">
        <f t="shared" si="84"/>
        <v>6526.1828194133323</v>
      </c>
      <c r="P336" s="11">
        <f t="shared" si="85"/>
        <v>1</v>
      </c>
      <c r="Q336" s="11">
        <f t="shared" si="86"/>
        <v>6526.1828194133323</v>
      </c>
      <c r="R336" s="11">
        <f t="shared" si="93"/>
        <v>4397379.8987094536</v>
      </c>
      <c r="S336" s="11">
        <f t="shared" si="87"/>
        <v>0</v>
      </c>
      <c r="T336" s="11">
        <f t="shared" si="82"/>
        <v>0</v>
      </c>
      <c r="U336" s="11">
        <f t="shared" si="94"/>
        <v>239312.93589615342</v>
      </c>
      <c r="V336" s="1" t="s">
        <v>32</v>
      </c>
      <c r="W336" s="1">
        <v>333</v>
      </c>
      <c r="X336" s="1">
        <v>333</v>
      </c>
      <c r="Y336" s="2">
        <v>14.5</v>
      </c>
      <c r="Z336" s="11">
        <f t="shared" si="95"/>
        <v>4.1666666666666761E-2</v>
      </c>
      <c r="AA336" s="1">
        <f t="shared" si="88"/>
        <v>0</v>
      </c>
      <c r="AB336" s="23"/>
      <c r="AC336" s="11">
        <f t="shared" si="89"/>
        <v>60600</v>
      </c>
      <c r="AD336" s="11">
        <f t="shared" si="90"/>
        <v>838.74421296295623</v>
      </c>
      <c r="AE336" s="11">
        <f t="shared" si="91"/>
        <v>83759.527563653697</v>
      </c>
      <c r="AF336" s="11">
        <f t="shared" si="92"/>
        <v>71793.880768846022</v>
      </c>
    </row>
    <row r="337" spans="11:32" x14ac:dyDescent="0.35">
      <c r="K337" s="10"/>
      <c r="L337" s="11">
        <f t="shared" si="80"/>
        <v>-105.20833333333296</v>
      </c>
      <c r="M337" s="11">
        <f t="shared" si="81"/>
        <v>3.9722222222222223</v>
      </c>
      <c r="N337" s="11">
        <f t="shared" si="83"/>
        <v>39.567051273750003</v>
      </c>
      <c r="O337" s="11">
        <f t="shared" si="84"/>
        <v>5642.8344907077671</v>
      </c>
      <c r="P337" s="11">
        <f t="shared" si="85"/>
        <v>1</v>
      </c>
      <c r="Q337" s="11">
        <f t="shared" si="86"/>
        <v>5642.8344907077671</v>
      </c>
      <c r="R337" s="11">
        <f t="shared" si="93"/>
        <v>4403022.7332001617</v>
      </c>
      <c r="S337" s="11">
        <f t="shared" si="87"/>
        <v>0</v>
      </c>
      <c r="T337" s="11">
        <f t="shared" si="82"/>
        <v>0</v>
      </c>
      <c r="U337" s="11">
        <f t="shared" si="94"/>
        <v>239312.93589615342</v>
      </c>
      <c r="V337" s="1" t="s">
        <v>32</v>
      </c>
      <c r="W337" s="1">
        <v>334</v>
      </c>
      <c r="X337" s="1">
        <v>334</v>
      </c>
      <c r="Y337" s="2">
        <v>14.4</v>
      </c>
      <c r="Z337" s="11">
        <f t="shared" si="95"/>
        <v>1.388888888888884E-2</v>
      </c>
      <c r="AA337" s="1">
        <f t="shared" si="88"/>
        <v>0</v>
      </c>
      <c r="AB337" s="23"/>
      <c r="AC337" s="11">
        <f t="shared" si="89"/>
        <v>59761.255787037044</v>
      </c>
      <c r="AD337" s="11">
        <f t="shared" si="90"/>
        <v>0</v>
      </c>
      <c r="AE337" s="11">
        <f t="shared" si="91"/>
        <v>83759.527563653697</v>
      </c>
      <c r="AF337" s="11">
        <f t="shared" si="92"/>
        <v>71793.880768846022</v>
      </c>
    </row>
    <row r="338" spans="11:32" x14ac:dyDescent="0.35">
      <c r="K338" s="10"/>
      <c r="L338" s="11">
        <f t="shared" si="80"/>
        <v>-210.41666666666592</v>
      </c>
      <c r="M338" s="11">
        <f t="shared" si="81"/>
        <v>3.9722222222222223</v>
      </c>
      <c r="N338" s="11">
        <f t="shared" si="83"/>
        <v>39.567051273750003</v>
      </c>
      <c r="O338" s="11">
        <f t="shared" si="84"/>
        <v>5224.9236110781394</v>
      </c>
      <c r="P338" s="11">
        <f t="shared" si="85"/>
        <v>1</v>
      </c>
      <c r="Q338" s="11">
        <f t="shared" si="86"/>
        <v>5224.9236110781394</v>
      </c>
      <c r="R338" s="11">
        <f t="shared" si="93"/>
        <v>4408247.6568112401</v>
      </c>
      <c r="S338" s="11">
        <f t="shared" si="87"/>
        <v>0</v>
      </c>
      <c r="T338" s="11">
        <f t="shared" si="82"/>
        <v>0</v>
      </c>
      <c r="U338" s="11">
        <f t="shared" si="94"/>
        <v>239312.93589615342</v>
      </c>
      <c r="V338" s="1" t="s">
        <v>32</v>
      </c>
      <c r="W338" s="1">
        <v>335</v>
      </c>
      <c r="X338" s="1">
        <v>335</v>
      </c>
      <c r="Y338" s="2">
        <v>14.3</v>
      </c>
      <c r="Z338" s="11">
        <f t="shared" si="95"/>
        <v>-1.388888888888884E-2</v>
      </c>
      <c r="AA338" s="1">
        <f t="shared" si="88"/>
        <v>1</v>
      </c>
      <c r="AB338" s="23"/>
      <c r="AC338" s="11">
        <f t="shared" si="89"/>
        <v>59761.255787037044</v>
      </c>
      <c r="AD338" s="11">
        <f t="shared" si="90"/>
        <v>2481.1631944444525</v>
      </c>
      <c r="AE338" s="11">
        <f t="shared" si="91"/>
        <v>83759.527563653697</v>
      </c>
      <c r="AF338" s="11">
        <f t="shared" si="92"/>
        <v>71793.880768846022</v>
      </c>
    </row>
    <row r="339" spans="11:32" x14ac:dyDescent="0.35">
      <c r="K339" s="10"/>
      <c r="L339" s="11">
        <f t="shared" si="80"/>
        <v>-105.20833333333296</v>
      </c>
      <c r="M339" s="11">
        <f t="shared" si="81"/>
        <v>3.8888888888888888</v>
      </c>
      <c r="N339" s="11">
        <f t="shared" si="83"/>
        <v>37.9243095</v>
      </c>
      <c r="O339" s="11">
        <f t="shared" si="84"/>
        <v>5518.0649073148152</v>
      </c>
      <c r="P339" s="11">
        <f t="shared" si="85"/>
        <v>1</v>
      </c>
      <c r="Q339" s="11">
        <f t="shared" si="86"/>
        <v>5518.0649073148152</v>
      </c>
      <c r="R339" s="11">
        <f t="shared" si="93"/>
        <v>4413765.7217185553</v>
      </c>
      <c r="S339" s="11">
        <f t="shared" si="87"/>
        <v>0</v>
      </c>
      <c r="T339" s="11">
        <f t="shared" si="82"/>
        <v>0</v>
      </c>
      <c r="U339" s="11">
        <f t="shared" si="94"/>
        <v>239312.93589615342</v>
      </c>
      <c r="V339" s="1" t="s">
        <v>32</v>
      </c>
      <c r="W339" s="1">
        <v>336</v>
      </c>
      <c r="X339" s="1">
        <v>336</v>
      </c>
      <c r="Y339" s="2">
        <v>14.3</v>
      </c>
      <c r="Z339" s="11">
        <f t="shared" si="95"/>
        <v>-2.7777777777777679E-2</v>
      </c>
      <c r="AA339" s="1">
        <f t="shared" si="88"/>
        <v>1</v>
      </c>
      <c r="AB339" s="23"/>
      <c r="AC339" s="11">
        <f t="shared" si="89"/>
        <v>57280.092592592591</v>
      </c>
      <c r="AD339" s="11">
        <f t="shared" si="90"/>
        <v>7890.625</v>
      </c>
      <c r="AE339" s="11">
        <f t="shared" si="91"/>
        <v>83759.527563653697</v>
      </c>
      <c r="AF339" s="11">
        <f t="shared" si="92"/>
        <v>71793.880768846022</v>
      </c>
    </row>
    <row r="340" spans="11:32" x14ac:dyDescent="0.35">
      <c r="K340" s="10"/>
      <c r="L340" s="11">
        <f t="shared" si="80"/>
        <v>-315.62500000000074</v>
      </c>
      <c r="M340" s="11">
        <f t="shared" si="81"/>
        <v>3.6111111111111112</v>
      </c>
      <c r="N340" s="11">
        <f t="shared" si="83"/>
        <v>32.700042375000002</v>
      </c>
      <c r="O340" s="11">
        <f t="shared" si="84"/>
        <v>4345.2140419097195</v>
      </c>
      <c r="P340" s="11">
        <f t="shared" si="85"/>
        <v>1</v>
      </c>
      <c r="Q340" s="11">
        <f t="shared" si="86"/>
        <v>4345.2140419097195</v>
      </c>
      <c r="R340" s="11">
        <f t="shared" si="93"/>
        <v>4418110.9357604655</v>
      </c>
      <c r="S340" s="11">
        <f t="shared" si="87"/>
        <v>0</v>
      </c>
      <c r="T340" s="11">
        <f t="shared" si="82"/>
        <v>0</v>
      </c>
      <c r="U340" s="11">
        <f t="shared" si="94"/>
        <v>239312.93589615342</v>
      </c>
      <c r="V340" s="1" t="s">
        <v>32</v>
      </c>
      <c r="W340" s="1">
        <v>337</v>
      </c>
      <c r="X340" s="1">
        <v>337</v>
      </c>
      <c r="Y340" s="2">
        <v>14</v>
      </c>
      <c r="Z340" s="11">
        <f t="shared" si="95"/>
        <v>-1.388888888888884E-2</v>
      </c>
      <c r="AA340" s="1">
        <f t="shared" si="88"/>
        <v>1</v>
      </c>
      <c r="AB340" s="23"/>
      <c r="AC340" s="11">
        <f t="shared" si="89"/>
        <v>49389.467592592591</v>
      </c>
      <c r="AD340" s="11">
        <f t="shared" si="90"/>
        <v>11409.259259259263</v>
      </c>
      <c r="AE340" s="11">
        <f t="shared" si="91"/>
        <v>83759.527563653697</v>
      </c>
      <c r="AF340" s="11">
        <f t="shared" si="92"/>
        <v>71793.880768846022</v>
      </c>
    </row>
    <row r="341" spans="11:32" x14ac:dyDescent="0.35">
      <c r="K341" s="10"/>
      <c r="L341" s="11">
        <f t="shared" si="80"/>
        <v>-1367.7083333333342</v>
      </c>
      <c r="M341" s="11">
        <f t="shared" si="81"/>
        <v>3.1666666666666665</v>
      </c>
      <c r="N341" s="11">
        <f t="shared" si="83"/>
        <v>25.146139094999999</v>
      </c>
      <c r="O341" s="11">
        <f t="shared" si="84"/>
        <v>454.90055157860843</v>
      </c>
      <c r="P341" s="11">
        <f t="shared" si="85"/>
        <v>1</v>
      </c>
      <c r="Q341" s="11">
        <f t="shared" si="86"/>
        <v>454.90055157860843</v>
      </c>
      <c r="R341" s="11">
        <f t="shared" si="93"/>
        <v>4418565.8363120444</v>
      </c>
      <c r="S341" s="11">
        <f t="shared" si="87"/>
        <v>0</v>
      </c>
      <c r="T341" s="11">
        <f t="shared" si="82"/>
        <v>0</v>
      </c>
      <c r="U341" s="11">
        <f t="shared" si="94"/>
        <v>239312.93589615342</v>
      </c>
      <c r="V341" s="1" t="s">
        <v>32</v>
      </c>
      <c r="W341" s="1">
        <v>338</v>
      </c>
      <c r="X341" s="1">
        <v>338</v>
      </c>
      <c r="Y341" s="2">
        <v>13</v>
      </c>
      <c r="Z341" s="11">
        <f t="shared" si="95"/>
        <v>-4.1666666666666761E-2</v>
      </c>
      <c r="AA341" s="1">
        <f t="shared" si="88"/>
        <v>1</v>
      </c>
      <c r="AB341" s="23"/>
      <c r="AC341" s="11">
        <f t="shared" si="89"/>
        <v>37980.208333333328</v>
      </c>
      <c r="AD341" s="11">
        <f t="shared" si="90"/>
        <v>13244.560185185186</v>
      </c>
      <c r="AE341" s="11">
        <f t="shared" si="91"/>
        <v>83759.527563653697</v>
      </c>
      <c r="AF341" s="11">
        <f t="shared" si="92"/>
        <v>71793.880768846022</v>
      </c>
    </row>
    <row r="342" spans="11:32" x14ac:dyDescent="0.35">
      <c r="K342" s="10"/>
      <c r="L342" s="11">
        <f t="shared" si="80"/>
        <v>-2735.4166666666661</v>
      </c>
      <c r="M342" s="11">
        <f t="shared" si="81"/>
        <v>2.5555555555555554</v>
      </c>
      <c r="N342" s="11">
        <f t="shared" si="83"/>
        <v>16.377109979999997</v>
      </c>
      <c r="O342" s="11">
        <f t="shared" si="84"/>
        <v>-3150.5516448659246</v>
      </c>
      <c r="P342" s="11">
        <f t="shared" si="85"/>
        <v>0</v>
      </c>
      <c r="Q342" s="11">
        <f t="shared" si="86"/>
        <v>0</v>
      </c>
      <c r="R342" s="11">
        <f t="shared" si="93"/>
        <v>4418565.8363120444</v>
      </c>
      <c r="S342" s="11">
        <f t="shared" si="87"/>
        <v>1</v>
      </c>
      <c r="T342" s="11">
        <f t="shared" si="82"/>
        <v>3150.5516448659246</v>
      </c>
      <c r="U342" s="11">
        <f t="shared" si="94"/>
        <v>242463.48754101933</v>
      </c>
      <c r="V342" s="1" t="s">
        <v>32</v>
      </c>
      <c r="W342" s="1">
        <v>339</v>
      </c>
      <c r="X342" s="1">
        <v>339</v>
      </c>
      <c r="Y342" s="2">
        <v>11.4</v>
      </c>
      <c r="Z342" s="11">
        <f t="shared" si="95"/>
        <v>-0.18055555555555566</v>
      </c>
      <c r="AA342" s="1">
        <f t="shared" si="88"/>
        <v>1</v>
      </c>
      <c r="AB342" s="23"/>
      <c r="AC342" s="11">
        <f t="shared" si="89"/>
        <v>24735.648148148142</v>
      </c>
      <c r="AD342" s="11">
        <f t="shared" si="90"/>
        <v>10821.846064814807</v>
      </c>
      <c r="AE342" s="11">
        <f t="shared" si="91"/>
        <v>84862.220639356761</v>
      </c>
      <c r="AF342" s="11">
        <f t="shared" si="92"/>
        <v>72739.046262305797</v>
      </c>
    </row>
    <row r="343" spans="11:32" x14ac:dyDescent="0.35">
      <c r="K343" s="10"/>
      <c r="L343" s="11">
        <f t="shared" si="80"/>
        <v>-3997.9166666666674</v>
      </c>
      <c r="M343" s="11">
        <f t="shared" si="81"/>
        <v>1.9166666666666667</v>
      </c>
      <c r="N343" s="11">
        <f t="shared" si="83"/>
        <v>9.2121243637500019</v>
      </c>
      <c r="O343" s="11">
        <f t="shared" si="84"/>
        <v>-4796.4382894139253</v>
      </c>
      <c r="P343" s="11">
        <f t="shared" si="85"/>
        <v>0</v>
      </c>
      <c r="Q343" s="11">
        <f t="shared" si="86"/>
        <v>0</v>
      </c>
      <c r="R343" s="11">
        <f t="shared" si="93"/>
        <v>4418565.8363120444</v>
      </c>
      <c r="S343" s="11">
        <f t="shared" si="87"/>
        <v>1</v>
      </c>
      <c r="T343" s="11">
        <f t="shared" si="82"/>
        <v>4796.4382894139253</v>
      </c>
      <c r="U343" s="11">
        <f t="shared" si="94"/>
        <v>247259.92583043326</v>
      </c>
      <c r="V343" s="1" t="s">
        <v>32</v>
      </c>
      <c r="W343" s="1">
        <v>340</v>
      </c>
      <c r="X343" s="1">
        <v>340</v>
      </c>
      <c r="Y343" s="2">
        <v>9.1999999999999993</v>
      </c>
      <c r="Z343" s="11">
        <f t="shared" si="95"/>
        <v>-0.36111111111111105</v>
      </c>
      <c r="AA343" s="1">
        <f t="shared" si="88"/>
        <v>1</v>
      </c>
      <c r="AB343" s="23"/>
      <c r="AC343" s="11">
        <f t="shared" si="89"/>
        <v>13913.802083333336</v>
      </c>
      <c r="AD343" s="11">
        <f t="shared" si="90"/>
        <v>7180.4687500000027</v>
      </c>
      <c r="AE343" s="11">
        <f t="shared" si="91"/>
        <v>86540.974040651636</v>
      </c>
      <c r="AF343" s="11">
        <f t="shared" si="92"/>
        <v>74177.977749129976</v>
      </c>
    </row>
    <row r="344" spans="11:32" x14ac:dyDescent="0.35">
      <c r="K344" s="10"/>
      <c r="L344" s="11">
        <f t="shared" si="80"/>
        <v>-4734.375</v>
      </c>
      <c r="M344" s="11">
        <f t="shared" si="81"/>
        <v>1.3333333333333333</v>
      </c>
      <c r="N344" s="11">
        <f t="shared" si="83"/>
        <v>4.4580412799999998</v>
      </c>
      <c r="O344" s="11">
        <f t="shared" si="84"/>
        <v>-4324.9359449599997</v>
      </c>
      <c r="P344" s="11">
        <f t="shared" si="85"/>
        <v>0</v>
      </c>
      <c r="Q344" s="11">
        <f t="shared" si="86"/>
        <v>0</v>
      </c>
      <c r="R344" s="11">
        <f t="shared" si="93"/>
        <v>4418565.8363120444</v>
      </c>
      <c r="S344" s="11">
        <f t="shared" si="87"/>
        <v>1</v>
      </c>
      <c r="T344" s="11">
        <f t="shared" si="82"/>
        <v>4324.9359449599997</v>
      </c>
      <c r="U344" s="11">
        <f t="shared" si="94"/>
        <v>251584.86177539325</v>
      </c>
      <c r="V344" s="1" t="s">
        <v>32</v>
      </c>
      <c r="W344" s="1">
        <v>341</v>
      </c>
      <c r="X344" s="1">
        <v>341</v>
      </c>
      <c r="Y344" s="2">
        <v>6.9</v>
      </c>
      <c r="Z344" s="11">
        <f t="shared" si="95"/>
        <v>-0.5277777777777779</v>
      </c>
      <c r="AA344" s="1">
        <f t="shared" si="88"/>
        <v>1</v>
      </c>
      <c r="AB344" s="23"/>
      <c r="AC344" s="11">
        <f t="shared" si="89"/>
        <v>6733.333333333333</v>
      </c>
      <c r="AD344" s="11">
        <f t="shared" si="90"/>
        <v>3550.78125</v>
      </c>
      <c r="AE344" s="11">
        <f t="shared" si="91"/>
        <v>88054.701621387634</v>
      </c>
      <c r="AF344" s="11">
        <f t="shared" si="92"/>
        <v>75475.458532617966</v>
      </c>
    </row>
    <row r="345" spans="11:32" x14ac:dyDescent="0.35">
      <c r="K345" s="10"/>
      <c r="L345" s="11">
        <f t="shared" si="80"/>
        <v>-4629.1666666666661</v>
      </c>
      <c r="M345" s="11">
        <f t="shared" si="81"/>
        <v>0.91666666666666663</v>
      </c>
      <c r="N345" s="11">
        <f t="shared" si="83"/>
        <v>2.1071210737499997</v>
      </c>
      <c r="O345" s="11">
        <f t="shared" si="84"/>
        <v>-2879.1075001268396</v>
      </c>
      <c r="P345" s="11">
        <f t="shared" si="85"/>
        <v>0</v>
      </c>
      <c r="Q345" s="11">
        <f t="shared" si="86"/>
        <v>0</v>
      </c>
      <c r="R345" s="11">
        <f t="shared" si="93"/>
        <v>4418565.8363120444</v>
      </c>
      <c r="S345" s="11">
        <f t="shared" si="87"/>
        <v>1</v>
      </c>
      <c r="T345" s="11">
        <f t="shared" si="82"/>
        <v>2879.1075001268396</v>
      </c>
      <c r="U345" s="11">
        <f t="shared" si="94"/>
        <v>254463.9692755201</v>
      </c>
      <c r="V345" s="1" t="s">
        <v>32</v>
      </c>
      <c r="W345" s="1">
        <v>342</v>
      </c>
      <c r="X345" s="1">
        <v>342</v>
      </c>
      <c r="Y345" s="2">
        <v>4.8</v>
      </c>
      <c r="Z345" s="11">
        <f t="shared" si="95"/>
        <v>-0.625</v>
      </c>
      <c r="AA345" s="1">
        <f t="shared" si="88"/>
        <v>1</v>
      </c>
      <c r="AB345" s="23"/>
      <c r="AC345" s="11">
        <f t="shared" si="89"/>
        <v>3182.552083333333</v>
      </c>
      <c r="AD345" s="11">
        <f t="shared" si="90"/>
        <v>1636.5740740740741</v>
      </c>
      <c r="AE345" s="11">
        <f t="shared" si="91"/>
        <v>89062.389246432023</v>
      </c>
      <c r="AF345" s="11">
        <f t="shared" si="92"/>
        <v>76339.19078265602</v>
      </c>
    </row>
    <row r="346" spans="11:32" x14ac:dyDescent="0.35">
      <c r="K346" s="10"/>
      <c r="L346" s="11">
        <f t="shared" si="80"/>
        <v>-3787.5000000000009</v>
      </c>
      <c r="M346" s="11">
        <f t="shared" si="81"/>
        <v>0.63888888888888884</v>
      </c>
      <c r="N346" s="11">
        <f t="shared" si="83"/>
        <v>1.0235693737499998</v>
      </c>
      <c r="O346" s="11">
        <f t="shared" si="84"/>
        <v>-1469.6114695667716</v>
      </c>
      <c r="P346" s="11">
        <f t="shared" si="85"/>
        <v>0</v>
      </c>
      <c r="Q346" s="11">
        <f t="shared" si="86"/>
        <v>0</v>
      </c>
      <c r="R346" s="11">
        <f t="shared" si="93"/>
        <v>4418565.8363120444</v>
      </c>
      <c r="S346" s="11">
        <f t="shared" si="87"/>
        <v>1</v>
      </c>
      <c r="T346" s="11">
        <f t="shared" si="82"/>
        <v>1469.6114695667716</v>
      </c>
      <c r="U346" s="11">
        <f t="shared" si="94"/>
        <v>255933.58074508686</v>
      </c>
      <c r="V346" s="1" t="s">
        <v>32</v>
      </c>
      <c r="W346" s="1">
        <v>343</v>
      </c>
      <c r="X346" s="1">
        <v>343</v>
      </c>
      <c r="Y346" s="2">
        <v>3.3</v>
      </c>
      <c r="Z346" s="11">
        <f t="shared" si="95"/>
        <v>-0.61111111111111105</v>
      </c>
      <c r="AA346" s="1">
        <f t="shared" si="88"/>
        <v>1</v>
      </c>
      <c r="AB346" s="23"/>
      <c r="AC346" s="11">
        <f t="shared" si="89"/>
        <v>1545.9780092592589</v>
      </c>
      <c r="AD346" s="11">
        <f t="shared" si="90"/>
        <v>490.97222222222172</v>
      </c>
      <c r="AE346" s="11">
        <f t="shared" si="91"/>
        <v>89576.753260780402</v>
      </c>
      <c r="AF346" s="11">
        <f t="shared" si="92"/>
        <v>76780.074223526055</v>
      </c>
    </row>
    <row r="347" spans="11:32" x14ac:dyDescent="0.35">
      <c r="K347" s="10"/>
      <c r="L347" s="11">
        <f t="shared" si="80"/>
        <v>-2630.208333333333</v>
      </c>
      <c r="M347" s="11">
        <f t="shared" si="81"/>
        <v>0.52777777777777779</v>
      </c>
      <c r="N347" s="11">
        <f t="shared" si="83"/>
        <v>0.69850386375000006</v>
      </c>
      <c r="O347" s="11">
        <f t="shared" si="84"/>
        <v>-603.40560444228004</v>
      </c>
      <c r="P347" s="11">
        <f t="shared" si="85"/>
        <v>0</v>
      </c>
      <c r="Q347" s="11">
        <f t="shared" si="86"/>
        <v>0</v>
      </c>
      <c r="R347" s="11">
        <f t="shared" si="93"/>
        <v>4418565.8363120444</v>
      </c>
      <c r="S347" s="11">
        <f t="shared" si="87"/>
        <v>1</v>
      </c>
      <c r="T347" s="11">
        <f t="shared" si="82"/>
        <v>603.40560444228004</v>
      </c>
      <c r="U347" s="11">
        <f t="shared" si="94"/>
        <v>256536.98634952915</v>
      </c>
      <c r="V347" s="1" t="s">
        <v>32</v>
      </c>
      <c r="W347" s="1">
        <v>344</v>
      </c>
      <c r="X347" s="1">
        <v>344</v>
      </c>
      <c r="Y347" s="2">
        <v>2.2999999999999998</v>
      </c>
      <c r="Z347" s="11">
        <f t="shared" si="95"/>
        <v>-0.50000000000000011</v>
      </c>
      <c r="AA347" s="1">
        <f t="shared" si="88"/>
        <v>1</v>
      </c>
      <c r="AB347" s="23"/>
      <c r="AC347" s="11">
        <f t="shared" si="89"/>
        <v>1055.0057870370372</v>
      </c>
      <c r="AD347" s="11">
        <f t="shared" si="90"/>
        <v>210.41666666666686</v>
      </c>
      <c r="AE347" s="11">
        <f t="shared" si="91"/>
        <v>89787.945222335198</v>
      </c>
      <c r="AF347" s="11">
        <f t="shared" si="92"/>
        <v>76961.095904858739</v>
      </c>
    </row>
    <row r="348" spans="11:32" x14ac:dyDescent="0.35">
      <c r="K348" s="10"/>
      <c r="L348" s="11">
        <f t="shared" si="80"/>
        <v>-1472.9166666666665</v>
      </c>
      <c r="M348" s="11">
        <f t="shared" si="81"/>
        <v>0.47222222222222221</v>
      </c>
      <c r="N348" s="11">
        <f t="shared" si="83"/>
        <v>0.55919007374999996</v>
      </c>
      <c r="O348" s="11">
        <f t="shared" si="84"/>
        <v>6.543830497789366</v>
      </c>
      <c r="P348" s="11">
        <f t="shared" si="85"/>
        <v>1</v>
      </c>
      <c r="Q348" s="11">
        <f t="shared" si="86"/>
        <v>6.543830497789366</v>
      </c>
      <c r="R348" s="11">
        <f t="shared" si="93"/>
        <v>4418572.3801425425</v>
      </c>
      <c r="S348" s="11">
        <f t="shared" si="87"/>
        <v>0</v>
      </c>
      <c r="T348" s="11">
        <f t="shared" si="82"/>
        <v>0</v>
      </c>
      <c r="U348" s="11">
        <f t="shared" si="94"/>
        <v>256536.98634952915</v>
      </c>
      <c r="V348" s="1" t="s">
        <v>32</v>
      </c>
      <c r="W348" s="1">
        <v>345</v>
      </c>
      <c r="X348" s="1">
        <v>345</v>
      </c>
      <c r="Y348" s="2">
        <v>1.9</v>
      </c>
      <c r="Z348" s="11">
        <f t="shared" si="95"/>
        <v>-0.34722222222222221</v>
      </c>
      <c r="AA348" s="1">
        <f t="shared" si="88"/>
        <v>1</v>
      </c>
      <c r="AB348" s="23"/>
      <c r="AC348" s="11">
        <f t="shared" si="89"/>
        <v>844.58912037037032</v>
      </c>
      <c r="AD348" s="11">
        <f t="shared" si="90"/>
        <v>96.440972222222058</v>
      </c>
      <c r="AE348" s="11">
        <f t="shared" si="91"/>
        <v>89787.945222335198</v>
      </c>
      <c r="AF348" s="11">
        <f t="shared" si="92"/>
        <v>76961.095904858739</v>
      </c>
    </row>
    <row r="349" spans="11:32" x14ac:dyDescent="0.35">
      <c r="K349" s="10"/>
      <c r="L349" s="11">
        <f t="shared" si="80"/>
        <v>-631.24999999999989</v>
      </c>
      <c r="M349" s="11">
        <f t="shared" si="81"/>
        <v>0.44444444444444448</v>
      </c>
      <c r="N349" s="11">
        <f t="shared" si="83"/>
        <v>0.49533792000000004</v>
      </c>
      <c r="O349" s="11">
        <f t="shared" si="84"/>
        <v>380.20459463111121</v>
      </c>
      <c r="P349" s="11">
        <f t="shared" si="85"/>
        <v>1</v>
      </c>
      <c r="Q349" s="11">
        <f t="shared" si="86"/>
        <v>380.20459463111121</v>
      </c>
      <c r="R349" s="11">
        <f t="shared" si="93"/>
        <v>4418952.5847371733</v>
      </c>
      <c r="S349" s="11">
        <f t="shared" si="87"/>
        <v>0</v>
      </c>
      <c r="T349" s="11">
        <f t="shared" si="82"/>
        <v>0</v>
      </c>
      <c r="U349" s="11">
        <f t="shared" si="94"/>
        <v>256536.98634952915</v>
      </c>
      <c r="V349" s="1" t="s">
        <v>32</v>
      </c>
      <c r="W349" s="1">
        <v>346</v>
      </c>
      <c r="X349" s="1">
        <v>346</v>
      </c>
      <c r="Y349" s="2">
        <v>1.7</v>
      </c>
      <c r="Z349" s="11">
        <f t="shared" si="95"/>
        <v>-0.19444444444444442</v>
      </c>
      <c r="AA349" s="1">
        <f t="shared" si="88"/>
        <v>1</v>
      </c>
      <c r="AB349" s="23"/>
      <c r="AC349" s="11">
        <f t="shared" si="89"/>
        <v>748.14814814814827</v>
      </c>
      <c r="AD349" s="11">
        <f t="shared" si="90"/>
        <v>175.34722222222251</v>
      </c>
      <c r="AE349" s="11">
        <f t="shared" si="91"/>
        <v>89787.945222335198</v>
      </c>
      <c r="AF349" s="11">
        <f t="shared" si="92"/>
        <v>76961.095904858739</v>
      </c>
    </row>
    <row r="350" spans="11:32" x14ac:dyDescent="0.35">
      <c r="K350" s="10"/>
      <c r="L350" s="11">
        <f t="shared" si="80"/>
        <v>-315.62499999999983</v>
      </c>
      <c r="M350" s="11">
        <f t="shared" si="81"/>
        <v>0.38888888888888884</v>
      </c>
      <c r="N350" s="11">
        <f t="shared" si="83"/>
        <v>0.37924309499999986</v>
      </c>
      <c r="O350" s="11">
        <f t="shared" si="84"/>
        <v>455.37692787027777</v>
      </c>
      <c r="P350" s="11">
        <f t="shared" si="85"/>
        <v>1</v>
      </c>
      <c r="Q350" s="11">
        <f t="shared" si="86"/>
        <v>455.37692787027777</v>
      </c>
      <c r="R350" s="11">
        <f t="shared" si="93"/>
        <v>4419407.9616650436</v>
      </c>
      <c r="S350" s="11">
        <f t="shared" si="87"/>
        <v>0</v>
      </c>
      <c r="T350" s="11">
        <f t="shared" si="82"/>
        <v>0</v>
      </c>
      <c r="U350" s="11">
        <f t="shared" si="94"/>
        <v>256536.98634952915</v>
      </c>
      <c r="V350" s="1" t="s">
        <v>32</v>
      </c>
      <c r="W350" s="1">
        <v>347</v>
      </c>
      <c r="X350" s="1">
        <v>347</v>
      </c>
      <c r="Y350" s="2">
        <v>1.6</v>
      </c>
      <c r="Z350" s="11">
        <f t="shared" si="95"/>
        <v>-8.3333333333333315E-2</v>
      </c>
      <c r="AA350" s="1">
        <f t="shared" si="88"/>
        <v>1</v>
      </c>
      <c r="AB350" s="23"/>
      <c r="AC350" s="11">
        <f t="shared" si="89"/>
        <v>572.80092592592575</v>
      </c>
      <c r="AD350" s="11">
        <f t="shared" si="90"/>
        <v>78.906249999999829</v>
      </c>
      <c r="AE350" s="11">
        <f t="shared" si="91"/>
        <v>89787.945222335198</v>
      </c>
      <c r="AF350" s="11">
        <f t="shared" si="92"/>
        <v>76961.095904858739</v>
      </c>
    </row>
    <row r="351" spans="11:32" x14ac:dyDescent="0.35">
      <c r="K351" s="10"/>
      <c r="L351" s="11">
        <f t="shared" si="80"/>
        <v>-315.62500000000006</v>
      </c>
      <c r="M351" s="11">
        <f t="shared" si="81"/>
        <v>0.3611111111111111</v>
      </c>
      <c r="N351" s="11">
        <f t="shared" si="83"/>
        <v>0.32700042374999999</v>
      </c>
      <c r="O351" s="11">
        <f t="shared" si="84"/>
        <v>422.83113904190969</v>
      </c>
      <c r="P351" s="11">
        <f t="shared" si="85"/>
        <v>1</v>
      </c>
      <c r="Q351" s="11">
        <f t="shared" si="86"/>
        <v>422.83113904190969</v>
      </c>
      <c r="R351" s="11">
        <f t="shared" si="93"/>
        <v>4419830.7928040856</v>
      </c>
      <c r="S351" s="11">
        <f t="shared" si="87"/>
        <v>0</v>
      </c>
      <c r="T351" s="11">
        <f t="shared" si="82"/>
        <v>0</v>
      </c>
      <c r="U351" s="11">
        <f t="shared" si="94"/>
        <v>256536.98634952915</v>
      </c>
      <c r="V351" s="1" t="s">
        <v>32</v>
      </c>
      <c r="W351" s="1">
        <v>348</v>
      </c>
      <c r="X351" s="1">
        <v>348</v>
      </c>
      <c r="Y351" s="2">
        <v>1.4</v>
      </c>
      <c r="Z351" s="11">
        <f t="shared" si="95"/>
        <v>-4.1666666666666644E-2</v>
      </c>
      <c r="AA351" s="1">
        <f t="shared" si="88"/>
        <v>1</v>
      </c>
      <c r="AB351" s="23"/>
      <c r="AC351" s="11">
        <f t="shared" si="89"/>
        <v>493.89467592592592</v>
      </c>
      <c r="AD351" s="11">
        <f t="shared" si="90"/>
        <v>73.061342592592609</v>
      </c>
      <c r="AE351" s="11">
        <f t="shared" si="91"/>
        <v>89787.945222335198</v>
      </c>
      <c r="AF351" s="11">
        <f t="shared" si="92"/>
        <v>76961.095904858739</v>
      </c>
    </row>
    <row r="352" spans="11:32" x14ac:dyDescent="0.35">
      <c r="K352" s="10"/>
      <c r="L352" s="11">
        <f t="shared" si="80"/>
        <v>-315.62500000000006</v>
      </c>
      <c r="M352" s="11">
        <f t="shared" si="81"/>
        <v>0.33333333333333331</v>
      </c>
      <c r="N352" s="11">
        <f t="shared" si="83"/>
        <v>0.27862757999999999</v>
      </c>
      <c r="O352" s="11">
        <f t="shared" si="84"/>
        <v>390.28954252666659</v>
      </c>
      <c r="P352" s="11">
        <f t="shared" si="85"/>
        <v>1</v>
      </c>
      <c r="Q352" s="11">
        <f t="shared" si="86"/>
        <v>390.28954252666659</v>
      </c>
      <c r="R352" s="11">
        <f t="shared" si="93"/>
        <v>4420221.0823466126</v>
      </c>
      <c r="S352" s="11">
        <f t="shared" si="87"/>
        <v>0</v>
      </c>
      <c r="T352" s="11">
        <f t="shared" si="82"/>
        <v>0</v>
      </c>
      <c r="U352" s="11">
        <f t="shared" si="94"/>
        <v>256536.98634952915</v>
      </c>
      <c r="V352" s="1" t="s">
        <v>32</v>
      </c>
      <c r="W352" s="1">
        <v>349</v>
      </c>
      <c r="X352" s="1">
        <v>349</v>
      </c>
      <c r="Y352" s="2">
        <v>1.3</v>
      </c>
      <c r="Z352" s="11">
        <f t="shared" si="95"/>
        <v>-4.1666666666666671E-2</v>
      </c>
      <c r="AA352" s="1">
        <f t="shared" si="88"/>
        <v>1</v>
      </c>
      <c r="AB352" s="23"/>
      <c r="AC352" s="11">
        <f t="shared" si="89"/>
        <v>420.83333333333331</v>
      </c>
      <c r="AD352" s="11">
        <f t="shared" si="90"/>
        <v>67.216435185185105</v>
      </c>
      <c r="AE352" s="11">
        <f t="shared" si="91"/>
        <v>89787.945222335198</v>
      </c>
      <c r="AF352" s="11">
        <f t="shared" si="92"/>
        <v>76961.095904858739</v>
      </c>
    </row>
    <row r="353" spans="11:32" x14ac:dyDescent="0.35">
      <c r="K353" s="10"/>
      <c r="L353" s="11">
        <f t="shared" si="80"/>
        <v>-210.4166666666666</v>
      </c>
      <c r="M353" s="11">
        <f t="shared" si="81"/>
        <v>0.30555555555555558</v>
      </c>
      <c r="N353" s="11">
        <f t="shared" si="83"/>
        <v>0.23412456375000004</v>
      </c>
      <c r="O353" s="11">
        <f t="shared" si="84"/>
        <v>389.89880657966438</v>
      </c>
      <c r="P353" s="11">
        <f t="shared" si="85"/>
        <v>1</v>
      </c>
      <c r="Q353" s="11">
        <f t="shared" si="86"/>
        <v>389.89880657966438</v>
      </c>
      <c r="R353" s="11">
        <f t="shared" si="93"/>
        <v>4420610.981153192</v>
      </c>
      <c r="S353" s="11">
        <f t="shared" si="87"/>
        <v>0</v>
      </c>
      <c r="T353" s="11">
        <f t="shared" si="82"/>
        <v>0</v>
      </c>
      <c r="U353" s="11">
        <f t="shared" si="94"/>
        <v>256536.98634952915</v>
      </c>
      <c r="V353" s="1" t="s">
        <v>32</v>
      </c>
      <c r="W353" s="1">
        <v>350</v>
      </c>
      <c r="X353" s="1">
        <v>350</v>
      </c>
      <c r="Y353" s="2">
        <v>1.2</v>
      </c>
      <c r="Z353" s="11">
        <f t="shared" si="95"/>
        <v>-4.1666666666666671E-2</v>
      </c>
      <c r="AA353" s="1">
        <f t="shared" si="88"/>
        <v>1</v>
      </c>
      <c r="AB353" s="23"/>
      <c r="AC353" s="11">
        <f t="shared" si="89"/>
        <v>353.61689814814821</v>
      </c>
      <c r="AD353" s="11">
        <f t="shared" si="90"/>
        <v>61.371527777777828</v>
      </c>
      <c r="AE353" s="11">
        <f t="shared" si="91"/>
        <v>89787.945222335198</v>
      </c>
      <c r="AF353" s="11">
        <f t="shared" si="92"/>
        <v>76961.095904858739</v>
      </c>
    </row>
    <row r="354" spans="11:32" x14ac:dyDescent="0.35">
      <c r="K354" s="10"/>
      <c r="L354" s="11">
        <f t="shared" si="80"/>
        <v>-210.4166666666666</v>
      </c>
      <c r="M354" s="11">
        <f t="shared" si="81"/>
        <v>0.27777777777777779</v>
      </c>
      <c r="N354" s="11">
        <f t="shared" si="83"/>
        <v>0.19349137500000002</v>
      </c>
      <c r="O354" s="11">
        <f t="shared" si="84"/>
        <v>354.44217353009259</v>
      </c>
      <c r="P354" s="11">
        <f t="shared" si="85"/>
        <v>1</v>
      </c>
      <c r="Q354" s="11">
        <f t="shared" si="86"/>
        <v>354.44217353009259</v>
      </c>
      <c r="R354" s="11">
        <f t="shared" si="93"/>
        <v>4420965.4233267223</v>
      </c>
      <c r="S354" s="11">
        <f t="shared" si="87"/>
        <v>0</v>
      </c>
      <c r="T354" s="11">
        <f t="shared" si="82"/>
        <v>0</v>
      </c>
      <c r="U354" s="11">
        <f t="shared" si="94"/>
        <v>256536.98634952915</v>
      </c>
      <c r="V354" s="1" t="s">
        <v>32</v>
      </c>
      <c r="W354" s="1">
        <v>351</v>
      </c>
      <c r="X354" s="1">
        <v>351</v>
      </c>
      <c r="Y354" s="2">
        <v>1.1000000000000001</v>
      </c>
      <c r="Z354" s="11">
        <f t="shared" si="95"/>
        <v>-2.7777777777777769E-2</v>
      </c>
      <c r="AA354" s="1">
        <f t="shared" si="88"/>
        <v>1</v>
      </c>
      <c r="AB354" s="23"/>
      <c r="AC354" s="11">
        <f t="shared" si="89"/>
        <v>292.24537037037038</v>
      </c>
      <c r="AD354" s="11">
        <f t="shared" si="90"/>
        <v>105.20833333333331</v>
      </c>
      <c r="AE354" s="11">
        <f t="shared" si="91"/>
        <v>89787.945222335198</v>
      </c>
      <c r="AF354" s="11">
        <f t="shared" si="92"/>
        <v>76961.095904858739</v>
      </c>
    </row>
    <row r="355" spans="11:32" x14ac:dyDescent="0.35">
      <c r="K355" s="10"/>
      <c r="L355" s="11">
        <f t="shared" si="80"/>
        <v>-210.4166666666666</v>
      </c>
      <c r="M355" s="11">
        <f t="shared" si="81"/>
        <v>0.22222222222222224</v>
      </c>
      <c r="N355" s="11">
        <f t="shared" si="83"/>
        <v>0.12383448000000001</v>
      </c>
      <c r="O355" s="11">
        <f t="shared" si="84"/>
        <v>283.53825951407407</v>
      </c>
      <c r="P355" s="11">
        <f t="shared" si="85"/>
        <v>1</v>
      </c>
      <c r="Q355" s="11">
        <f t="shared" si="86"/>
        <v>283.53825951407407</v>
      </c>
      <c r="R355" s="11">
        <f t="shared" si="93"/>
        <v>4421248.961586236</v>
      </c>
      <c r="S355" s="11">
        <f t="shared" si="87"/>
        <v>0</v>
      </c>
      <c r="T355" s="11">
        <f t="shared" si="82"/>
        <v>0</v>
      </c>
      <c r="U355" s="11">
        <f t="shared" si="94"/>
        <v>256536.98634952915</v>
      </c>
      <c r="V355" s="1" t="s">
        <v>32</v>
      </c>
      <c r="W355" s="1">
        <v>352</v>
      </c>
      <c r="X355" s="1">
        <v>352</v>
      </c>
      <c r="Y355" s="2">
        <v>1</v>
      </c>
      <c r="Z355" s="11">
        <f t="shared" si="95"/>
        <v>-2.7777777777777769E-2</v>
      </c>
      <c r="AA355" s="1">
        <f t="shared" si="88"/>
        <v>1</v>
      </c>
      <c r="AB355" s="23"/>
      <c r="AC355" s="11">
        <f t="shared" si="89"/>
        <v>187.03703703703707</v>
      </c>
      <c r="AD355" s="11">
        <f t="shared" si="90"/>
        <v>81.828703703703738</v>
      </c>
      <c r="AE355" s="11">
        <f t="shared" si="91"/>
        <v>89787.945222335198</v>
      </c>
      <c r="AF355" s="11">
        <f t="shared" si="92"/>
        <v>76961.095904858739</v>
      </c>
    </row>
    <row r="356" spans="11:32" x14ac:dyDescent="0.35">
      <c r="K356" s="10"/>
      <c r="L356" s="11">
        <f t="shared" si="80"/>
        <v>-315.62500000000006</v>
      </c>
      <c r="M356" s="11">
        <f t="shared" si="81"/>
        <v>0.16666666666666666</v>
      </c>
      <c r="N356" s="11">
        <f t="shared" si="83"/>
        <v>6.9656894999999996E-2</v>
      </c>
      <c r="O356" s="11">
        <f t="shared" si="84"/>
        <v>195.10994281583331</v>
      </c>
      <c r="P356" s="11">
        <f t="shared" si="85"/>
        <v>1</v>
      </c>
      <c r="Q356" s="11">
        <f t="shared" si="86"/>
        <v>195.10994281583331</v>
      </c>
      <c r="R356" s="11">
        <f t="shared" si="93"/>
        <v>4421444.0715290522</v>
      </c>
      <c r="S356" s="11">
        <f t="shared" si="87"/>
        <v>0</v>
      </c>
      <c r="T356" s="11">
        <f t="shared" si="82"/>
        <v>0</v>
      </c>
      <c r="U356" s="11">
        <f t="shared" si="94"/>
        <v>256536.98634952915</v>
      </c>
      <c r="V356" s="1" t="s">
        <v>32</v>
      </c>
      <c r="W356" s="1">
        <v>353</v>
      </c>
      <c r="X356" s="1">
        <v>353</v>
      </c>
      <c r="Y356" s="2">
        <v>0.8</v>
      </c>
      <c r="Z356" s="11">
        <f t="shared" si="95"/>
        <v>-2.7777777777777769E-2</v>
      </c>
      <c r="AA356" s="1">
        <f t="shared" si="88"/>
        <v>1</v>
      </c>
      <c r="AB356" s="23"/>
      <c r="AC356" s="11">
        <f t="shared" si="89"/>
        <v>105.20833333333333</v>
      </c>
      <c r="AD356" s="11">
        <f t="shared" si="90"/>
        <v>105.20833333333333</v>
      </c>
      <c r="AE356" s="11">
        <f t="shared" si="91"/>
        <v>89787.945222335198</v>
      </c>
      <c r="AF356" s="11">
        <f t="shared" si="92"/>
        <v>76961.095904858739</v>
      </c>
    </row>
    <row r="357" spans="11:32" x14ac:dyDescent="0.35">
      <c r="K357" s="10"/>
      <c r="L357" s="11">
        <f t="shared" si="80"/>
        <v>-420.83333333333337</v>
      </c>
      <c r="M357" s="11">
        <f t="shared" si="81"/>
        <v>0</v>
      </c>
      <c r="N357" s="11">
        <f t="shared" si="83"/>
        <v>0</v>
      </c>
      <c r="O357" s="11">
        <f t="shared" si="84"/>
        <v>0</v>
      </c>
      <c r="P357" s="11">
        <f t="shared" si="85"/>
        <v>0</v>
      </c>
      <c r="Q357" s="11">
        <f t="shared" si="86"/>
        <v>0</v>
      </c>
      <c r="R357" s="11">
        <f t="shared" si="93"/>
        <v>4421444.0715290522</v>
      </c>
      <c r="S357" s="11">
        <f t="shared" si="87"/>
        <v>0</v>
      </c>
      <c r="T357" s="11">
        <f t="shared" si="82"/>
        <v>0</v>
      </c>
      <c r="U357" s="11">
        <f t="shared" si="94"/>
        <v>256536.98634952915</v>
      </c>
      <c r="V357" s="1" t="s">
        <v>32</v>
      </c>
      <c r="W357" s="1">
        <v>354</v>
      </c>
      <c r="X357" s="1">
        <v>354</v>
      </c>
      <c r="Y357" s="2">
        <v>0.6</v>
      </c>
      <c r="Z357" s="11">
        <f t="shared" si="95"/>
        <v>-4.1666666666666671E-2</v>
      </c>
      <c r="AA357" s="1">
        <f t="shared" si="88"/>
        <v>1</v>
      </c>
      <c r="AB357" s="23"/>
      <c r="AC357" s="11">
        <f t="shared" si="89"/>
        <v>0</v>
      </c>
      <c r="AD357" s="11">
        <f t="shared" si="90"/>
        <v>0</v>
      </c>
      <c r="AE357" s="11">
        <f t="shared" si="91"/>
        <v>89787.945222335198</v>
      </c>
      <c r="AF357" s="11">
        <f t="shared" si="92"/>
        <v>76961.095904858739</v>
      </c>
    </row>
    <row r="358" spans="11:32" x14ac:dyDescent="0.35">
      <c r="K358" s="10"/>
      <c r="L358" s="11">
        <f t="shared" si="80"/>
        <v>-841.66666666666674</v>
      </c>
      <c r="M358" s="11">
        <f t="shared" si="81"/>
        <v>0</v>
      </c>
      <c r="N358" s="11">
        <f t="shared" si="83"/>
        <v>0</v>
      </c>
      <c r="O358" s="11">
        <f t="shared" si="84"/>
        <v>0</v>
      </c>
      <c r="P358" s="11">
        <f t="shared" si="85"/>
        <v>0</v>
      </c>
      <c r="Q358" s="11">
        <f t="shared" si="86"/>
        <v>0</v>
      </c>
      <c r="R358" s="11">
        <f t="shared" si="93"/>
        <v>4421444.0715290522</v>
      </c>
      <c r="S358" s="11">
        <f t="shared" si="87"/>
        <v>0</v>
      </c>
      <c r="T358" s="11">
        <f t="shared" si="82"/>
        <v>0</v>
      </c>
      <c r="U358" s="11">
        <f t="shared" si="94"/>
        <v>256536.98634952915</v>
      </c>
      <c r="V358" s="1" t="s">
        <v>32</v>
      </c>
      <c r="W358" s="1">
        <v>355</v>
      </c>
      <c r="X358" s="1">
        <v>355</v>
      </c>
      <c r="Y358" s="2">
        <v>0</v>
      </c>
      <c r="Z358" s="11">
        <f t="shared" si="95"/>
        <v>-5.5555555555555559E-2</v>
      </c>
      <c r="AA358" s="1">
        <f t="shared" si="88"/>
        <v>1</v>
      </c>
      <c r="AB358" s="23"/>
      <c r="AC358" s="11">
        <f t="shared" si="89"/>
        <v>0</v>
      </c>
      <c r="AD358" s="11">
        <f t="shared" si="90"/>
        <v>0</v>
      </c>
      <c r="AE358" s="11">
        <f t="shared" si="91"/>
        <v>89787.945222335198</v>
      </c>
      <c r="AF358" s="11">
        <f t="shared" si="92"/>
        <v>76961.095904858739</v>
      </c>
    </row>
    <row r="359" spans="11:32" x14ac:dyDescent="0.35">
      <c r="K359" s="10"/>
      <c r="L359" s="11">
        <f t="shared" si="80"/>
        <v>-631.25</v>
      </c>
      <c r="M359" s="11">
        <f t="shared" si="81"/>
        <v>0</v>
      </c>
      <c r="N359" s="11">
        <f t="shared" si="83"/>
        <v>0</v>
      </c>
      <c r="O359" s="11">
        <f t="shared" si="84"/>
        <v>0</v>
      </c>
      <c r="P359" s="11">
        <f t="shared" si="85"/>
        <v>0</v>
      </c>
      <c r="Q359" s="11">
        <f t="shared" si="86"/>
        <v>0</v>
      </c>
      <c r="R359" s="11">
        <f t="shared" si="93"/>
        <v>4421444.0715290522</v>
      </c>
      <c r="S359" s="11">
        <f t="shared" si="87"/>
        <v>0</v>
      </c>
      <c r="T359" s="11">
        <f t="shared" si="82"/>
        <v>0</v>
      </c>
      <c r="U359" s="11">
        <f t="shared" si="94"/>
        <v>256536.98634952915</v>
      </c>
      <c r="V359" s="1" t="s">
        <v>32</v>
      </c>
      <c r="W359" s="1">
        <v>356</v>
      </c>
      <c r="X359" s="1">
        <v>356</v>
      </c>
      <c r="Y359" s="2">
        <v>0</v>
      </c>
      <c r="Z359" s="11">
        <f t="shared" si="95"/>
        <v>-0.11111111111111112</v>
      </c>
      <c r="AA359" s="1">
        <f t="shared" si="88"/>
        <v>1</v>
      </c>
      <c r="AB359" s="23"/>
      <c r="AC359" s="11">
        <f t="shared" si="89"/>
        <v>0</v>
      </c>
      <c r="AD359" s="11">
        <f t="shared" si="90"/>
        <v>0</v>
      </c>
      <c r="AE359" s="11">
        <f t="shared" si="91"/>
        <v>89787.945222335198</v>
      </c>
      <c r="AF359" s="11">
        <f t="shared" si="92"/>
        <v>76961.095904858739</v>
      </c>
    </row>
    <row r="360" spans="11:32" x14ac:dyDescent="0.35">
      <c r="K360" s="10"/>
      <c r="L360" s="11">
        <f t="shared" si="80"/>
        <v>0</v>
      </c>
      <c r="M360" s="11">
        <f t="shared" si="81"/>
        <v>0</v>
      </c>
      <c r="N360" s="11">
        <f t="shared" si="83"/>
        <v>0</v>
      </c>
      <c r="O360" s="11">
        <f t="shared" si="84"/>
        <v>0</v>
      </c>
      <c r="P360" s="11">
        <f t="shared" si="85"/>
        <v>0</v>
      </c>
      <c r="Q360" s="11">
        <f t="shared" si="86"/>
        <v>0</v>
      </c>
      <c r="R360" s="11">
        <f t="shared" si="93"/>
        <v>4421444.0715290522</v>
      </c>
      <c r="S360" s="11">
        <f t="shared" si="87"/>
        <v>0</v>
      </c>
      <c r="T360" s="11">
        <f t="shared" si="82"/>
        <v>0</v>
      </c>
      <c r="U360" s="11">
        <f t="shared" si="94"/>
        <v>256536.98634952915</v>
      </c>
      <c r="V360" s="1" t="s">
        <v>32</v>
      </c>
      <c r="W360" s="1">
        <v>357</v>
      </c>
      <c r="X360" s="1">
        <v>357</v>
      </c>
      <c r="Y360" s="2">
        <v>0</v>
      </c>
      <c r="Z360" s="11">
        <f t="shared" si="95"/>
        <v>-8.3333333333333329E-2</v>
      </c>
      <c r="AA360" s="1">
        <f t="shared" si="88"/>
        <v>1</v>
      </c>
      <c r="AB360" s="23"/>
      <c r="AC360" s="11">
        <f t="shared" si="89"/>
        <v>0</v>
      </c>
      <c r="AD360" s="11">
        <f t="shared" si="90"/>
        <v>0</v>
      </c>
      <c r="AE360" s="11">
        <f t="shared" si="91"/>
        <v>89787.945222335198</v>
      </c>
      <c r="AF360" s="11">
        <f t="shared" si="92"/>
        <v>76961.095904858739</v>
      </c>
    </row>
    <row r="361" spans="11:32" x14ac:dyDescent="0.35">
      <c r="K361" s="10"/>
      <c r="L361" s="11">
        <f t="shared" si="80"/>
        <v>0</v>
      </c>
      <c r="M361" s="11">
        <f t="shared" si="81"/>
        <v>0</v>
      </c>
      <c r="N361" s="11">
        <f t="shared" si="83"/>
        <v>0</v>
      </c>
      <c r="O361" s="11">
        <f t="shared" si="84"/>
        <v>0</v>
      </c>
      <c r="P361" s="11">
        <f t="shared" si="85"/>
        <v>0</v>
      </c>
      <c r="Q361" s="11">
        <f t="shared" si="86"/>
        <v>0</v>
      </c>
      <c r="R361" s="11">
        <f t="shared" si="93"/>
        <v>4421444.0715290522</v>
      </c>
      <c r="S361" s="11">
        <f t="shared" si="87"/>
        <v>0</v>
      </c>
      <c r="T361" s="11">
        <f t="shared" si="82"/>
        <v>0</v>
      </c>
      <c r="U361" s="11">
        <f t="shared" si="94"/>
        <v>256536.98634952915</v>
      </c>
      <c r="V361" s="1" t="s">
        <v>32</v>
      </c>
      <c r="W361" s="1">
        <v>358</v>
      </c>
      <c r="X361" s="1">
        <v>358</v>
      </c>
      <c r="Y361" s="2">
        <v>0</v>
      </c>
      <c r="Z361" s="11">
        <f t="shared" si="95"/>
        <v>0</v>
      </c>
      <c r="AA361" s="1">
        <f t="shared" si="88"/>
        <v>1</v>
      </c>
      <c r="AB361" s="23"/>
      <c r="AC361" s="11">
        <f t="shared" si="89"/>
        <v>0</v>
      </c>
      <c r="AD361" s="11">
        <f t="shared" si="90"/>
        <v>0</v>
      </c>
      <c r="AE361" s="11">
        <f t="shared" si="91"/>
        <v>89787.945222335198</v>
      </c>
      <c r="AF361" s="11">
        <f t="shared" si="92"/>
        <v>76961.095904858739</v>
      </c>
    </row>
    <row r="362" spans="11:32" x14ac:dyDescent="0.35">
      <c r="K362" s="10"/>
      <c r="L362" s="11">
        <f t="shared" si="80"/>
        <v>0</v>
      </c>
      <c r="M362" s="11">
        <f t="shared" si="81"/>
        <v>0</v>
      </c>
      <c r="N362" s="11">
        <f t="shared" si="83"/>
        <v>0</v>
      </c>
      <c r="O362" s="11">
        <f t="shared" si="84"/>
        <v>0</v>
      </c>
      <c r="P362" s="11">
        <f t="shared" si="85"/>
        <v>0</v>
      </c>
      <c r="Q362" s="11">
        <f t="shared" si="86"/>
        <v>0</v>
      </c>
      <c r="R362" s="11">
        <f t="shared" si="93"/>
        <v>4421444.0715290522</v>
      </c>
      <c r="S362" s="11">
        <f t="shared" si="87"/>
        <v>0</v>
      </c>
      <c r="T362" s="11">
        <f t="shared" si="82"/>
        <v>0</v>
      </c>
      <c r="U362" s="11">
        <f t="shared" si="94"/>
        <v>256536.98634952915</v>
      </c>
      <c r="V362" s="1" t="s">
        <v>32</v>
      </c>
      <c r="W362" s="1">
        <v>359</v>
      </c>
      <c r="X362" s="1">
        <v>359</v>
      </c>
      <c r="Y362" s="2">
        <v>0</v>
      </c>
      <c r="Z362" s="11">
        <f t="shared" si="95"/>
        <v>0</v>
      </c>
      <c r="AA362" s="1">
        <f t="shared" si="88"/>
        <v>1</v>
      </c>
      <c r="AB362" s="23"/>
      <c r="AC362" s="11">
        <f t="shared" si="89"/>
        <v>0</v>
      </c>
      <c r="AD362" s="11">
        <f t="shared" si="90"/>
        <v>-1414.4675925925928</v>
      </c>
      <c r="AE362" s="11">
        <f t="shared" si="91"/>
        <v>89787.945222335198</v>
      </c>
      <c r="AF362" s="11">
        <f t="shared" si="92"/>
        <v>76961.095904858739</v>
      </c>
    </row>
    <row r="363" spans="11:32" x14ac:dyDescent="0.35">
      <c r="K363" s="10"/>
      <c r="L363" s="11">
        <f t="shared" si="80"/>
        <v>0</v>
      </c>
      <c r="M363" s="11">
        <f t="shared" si="81"/>
        <v>0.61111111111111116</v>
      </c>
      <c r="N363" s="11">
        <f t="shared" si="83"/>
        <v>0.93649825500000017</v>
      </c>
      <c r="O363" s="11">
        <f t="shared" si="84"/>
        <v>908.8148044891667</v>
      </c>
      <c r="P363" s="11">
        <f t="shared" si="85"/>
        <v>1</v>
      </c>
      <c r="Q363" s="11">
        <f t="shared" si="86"/>
        <v>908.8148044891667</v>
      </c>
      <c r="R363" s="11">
        <f t="shared" si="93"/>
        <v>4422352.886333541</v>
      </c>
      <c r="S363" s="11">
        <f t="shared" si="87"/>
        <v>0</v>
      </c>
      <c r="T363" s="11">
        <f t="shared" si="82"/>
        <v>0</v>
      </c>
      <c r="U363" s="11">
        <f t="shared" si="94"/>
        <v>256536.98634952915</v>
      </c>
      <c r="V363" s="1" t="s">
        <v>32</v>
      </c>
      <c r="W363" s="1">
        <v>360</v>
      </c>
      <c r="X363" s="1">
        <v>360</v>
      </c>
      <c r="Y363" s="2">
        <v>0</v>
      </c>
      <c r="Z363" s="11">
        <f t="shared" si="95"/>
        <v>0</v>
      </c>
      <c r="AA363" s="1">
        <f t="shared" si="88"/>
        <v>1</v>
      </c>
      <c r="AB363" s="23"/>
      <c r="AC363" s="11">
        <f t="shared" si="89"/>
        <v>1414.4675925925928</v>
      </c>
      <c r="AD363" s="11">
        <f t="shared" si="90"/>
        <v>-4503.5011574074069</v>
      </c>
      <c r="AE363" s="11">
        <f t="shared" si="91"/>
        <v>89787.945222335198</v>
      </c>
      <c r="AF363" s="11">
        <f t="shared" si="92"/>
        <v>76961.095904858739</v>
      </c>
    </row>
    <row r="364" spans="11:32" x14ac:dyDescent="0.35">
      <c r="K364" s="10"/>
      <c r="L364" s="11">
        <f t="shared" si="80"/>
        <v>2314.5833333333335</v>
      </c>
      <c r="M364" s="11">
        <f t="shared" si="81"/>
        <v>1.25</v>
      </c>
      <c r="N364" s="11">
        <f t="shared" si="83"/>
        <v>3.9182003437500001</v>
      </c>
      <c r="O364" s="11">
        <f t="shared" si="84"/>
        <v>4755.8956670963544</v>
      </c>
      <c r="P364" s="11">
        <f t="shared" si="85"/>
        <v>1</v>
      </c>
      <c r="Q364" s="11">
        <f t="shared" si="86"/>
        <v>4755.8956670963544</v>
      </c>
      <c r="R364" s="11">
        <f t="shared" si="93"/>
        <v>4427108.7820006376</v>
      </c>
      <c r="S364" s="11">
        <f t="shared" si="87"/>
        <v>0</v>
      </c>
      <c r="T364" s="11">
        <f t="shared" si="82"/>
        <v>0</v>
      </c>
      <c r="U364" s="11">
        <f t="shared" si="94"/>
        <v>256536.98634952915</v>
      </c>
      <c r="V364" s="1" t="s">
        <v>32</v>
      </c>
      <c r="W364" s="1">
        <v>361</v>
      </c>
      <c r="X364" s="1">
        <v>361</v>
      </c>
      <c r="Y364" s="2">
        <v>2.2000000000000002</v>
      </c>
      <c r="Z364" s="11">
        <f t="shared" si="95"/>
        <v>0</v>
      </c>
      <c r="AA364" s="1">
        <f t="shared" si="88"/>
        <v>1</v>
      </c>
      <c r="AB364" s="23"/>
      <c r="AC364" s="11">
        <f t="shared" si="89"/>
        <v>5917.96875</v>
      </c>
      <c r="AD364" s="11">
        <f t="shared" si="90"/>
        <v>-6812.2395833333321</v>
      </c>
      <c r="AE364" s="11">
        <f t="shared" si="91"/>
        <v>89787.945222335198</v>
      </c>
      <c r="AF364" s="11">
        <f t="shared" si="92"/>
        <v>76961.095904858739</v>
      </c>
    </row>
    <row r="365" spans="11:32" x14ac:dyDescent="0.35">
      <c r="K365" s="10"/>
      <c r="L365" s="11">
        <f t="shared" si="80"/>
        <v>4734.375</v>
      </c>
      <c r="M365" s="11">
        <f t="shared" si="81"/>
        <v>1.8333333333333333</v>
      </c>
      <c r="N365" s="11">
        <f t="shared" si="83"/>
        <v>8.4284842949999987</v>
      </c>
      <c r="O365" s="11">
        <f t="shared" si="84"/>
        <v>11419.8672212075</v>
      </c>
      <c r="P365" s="11">
        <f t="shared" si="85"/>
        <v>1</v>
      </c>
      <c r="Q365" s="11">
        <f t="shared" si="86"/>
        <v>11419.8672212075</v>
      </c>
      <c r="R365" s="11">
        <f t="shared" si="93"/>
        <v>4438528.649221845</v>
      </c>
      <c r="S365" s="11">
        <f t="shared" si="87"/>
        <v>0</v>
      </c>
      <c r="T365" s="11">
        <f t="shared" si="82"/>
        <v>0</v>
      </c>
      <c r="U365" s="11">
        <f t="shared" si="94"/>
        <v>256536.98634952915</v>
      </c>
      <c r="V365" s="1" t="s">
        <v>32</v>
      </c>
      <c r="W365" s="1">
        <v>362</v>
      </c>
      <c r="X365" s="1">
        <v>362</v>
      </c>
      <c r="Y365" s="2">
        <v>4.5</v>
      </c>
      <c r="Z365" s="11">
        <f t="shared" si="95"/>
        <v>0.30555555555555558</v>
      </c>
      <c r="AA365" s="1">
        <f t="shared" si="88"/>
        <v>0</v>
      </c>
      <c r="AB365" s="23"/>
      <c r="AC365" s="11">
        <f t="shared" si="89"/>
        <v>12730.208333333332</v>
      </c>
      <c r="AD365" s="11">
        <f t="shared" si="90"/>
        <v>-8884.2592592592591</v>
      </c>
      <c r="AE365" s="11">
        <f t="shared" si="91"/>
        <v>89787.945222335198</v>
      </c>
      <c r="AF365" s="11">
        <f t="shared" si="92"/>
        <v>76961.095904858739</v>
      </c>
    </row>
    <row r="366" spans="11:32" x14ac:dyDescent="0.35">
      <c r="K366" s="10"/>
      <c r="L366" s="11">
        <f t="shared" si="80"/>
        <v>4629.1666666666661</v>
      </c>
      <c r="M366" s="11">
        <f t="shared" si="81"/>
        <v>2.3888888888888888</v>
      </c>
      <c r="N366" s="11">
        <f t="shared" si="83"/>
        <v>14.310622094999999</v>
      </c>
      <c r="O366" s="11">
        <f t="shared" si="84"/>
        <v>14643.153800930646</v>
      </c>
      <c r="P366" s="11">
        <f t="shared" si="85"/>
        <v>1</v>
      </c>
      <c r="Q366" s="11">
        <f t="shared" si="86"/>
        <v>14643.153800930646</v>
      </c>
      <c r="R366" s="11">
        <f t="shared" si="93"/>
        <v>4453171.8030227758</v>
      </c>
      <c r="S366" s="11">
        <f t="shared" si="87"/>
        <v>0</v>
      </c>
      <c r="T366" s="11">
        <f t="shared" si="82"/>
        <v>0</v>
      </c>
      <c r="U366" s="11">
        <f t="shared" si="94"/>
        <v>256536.98634952915</v>
      </c>
      <c r="V366" s="1" t="s">
        <v>32</v>
      </c>
      <c r="W366" s="1">
        <v>363</v>
      </c>
      <c r="X366" s="1">
        <v>363</v>
      </c>
      <c r="Y366" s="2">
        <v>6.6</v>
      </c>
      <c r="Z366" s="11">
        <f t="shared" si="95"/>
        <v>0.625</v>
      </c>
      <c r="AA366" s="1">
        <f t="shared" si="88"/>
        <v>0</v>
      </c>
      <c r="AB366" s="23"/>
      <c r="AC366" s="11">
        <f t="shared" si="89"/>
        <v>21614.467592592591</v>
      </c>
      <c r="AD366" s="11">
        <f t="shared" si="90"/>
        <v>-11222.222222222219</v>
      </c>
      <c r="AE366" s="11">
        <f t="shared" si="91"/>
        <v>89787.945222335198</v>
      </c>
      <c r="AF366" s="11">
        <f t="shared" si="92"/>
        <v>76961.095904858739</v>
      </c>
    </row>
    <row r="367" spans="11:32" x14ac:dyDescent="0.35">
      <c r="K367" s="10"/>
      <c r="L367" s="11">
        <f t="shared" si="80"/>
        <v>4313.5416666666661</v>
      </c>
      <c r="M367" s="11">
        <f t="shared" si="81"/>
        <v>2.9444444444444442</v>
      </c>
      <c r="N367" s="11">
        <f t="shared" si="83"/>
        <v>21.740690894999997</v>
      </c>
      <c r="O367" s="11">
        <f t="shared" si="84"/>
        <v>17141.075552820461</v>
      </c>
      <c r="P367" s="11">
        <f t="shared" si="85"/>
        <v>1</v>
      </c>
      <c r="Q367" s="11">
        <f t="shared" si="86"/>
        <v>17141.075552820461</v>
      </c>
      <c r="R367" s="11">
        <f t="shared" si="93"/>
        <v>4470312.878575596</v>
      </c>
      <c r="S367" s="11">
        <f t="shared" si="87"/>
        <v>0</v>
      </c>
      <c r="T367" s="11">
        <f t="shared" si="82"/>
        <v>0</v>
      </c>
      <c r="U367" s="11">
        <f t="shared" si="94"/>
        <v>256536.98634952915</v>
      </c>
      <c r="V367" s="1" t="s">
        <v>32</v>
      </c>
      <c r="W367" s="1">
        <v>364</v>
      </c>
      <c r="X367" s="1">
        <v>364</v>
      </c>
      <c r="Y367" s="2">
        <v>8.6</v>
      </c>
      <c r="Z367" s="11">
        <f t="shared" si="95"/>
        <v>0.61111111111111105</v>
      </c>
      <c r="AA367" s="1">
        <f t="shared" si="88"/>
        <v>0</v>
      </c>
      <c r="AB367" s="23"/>
      <c r="AC367" s="11">
        <f t="shared" si="89"/>
        <v>32836.68981481481</v>
      </c>
      <c r="AD367" s="11">
        <f t="shared" si="90"/>
        <v>-12826.649305555562</v>
      </c>
      <c r="AE367" s="11">
        <f t="shared" si="91"/>
        <v>89787.945222335198</v>
      </c>
      <c r="AF367" s="11">
        <f t="shared" si="92"/>
        <v>76961.095904858739</v>
      </c>
    </row>
    <row r="368" spans="11:32" x14ac:dyDescent="0.35">
      <c r="K368" s="10"/>
      <c r="L368" s="11">
        <f t="shared" si="80"/>
        <v>4208.3333333333339</v>
      </c>
      <c r="M368" s="11">
        <f t="shared" si="81"/>
        <v>3.4722222222222223</v>
      </c>
      <c r="N368" s="11">
        <f t="shared" si="83"/>
        <v>30.233027343750003</v>
      </c>
      <c r="O368" s="11">
        <f t="shared" si="84"/>
        <v>19877.713057906542</v>
      </c>
      <c r="P368" s="11">
        <f t="shared" si="85"/>
        <v>1</v>
      </c>
      <c r="Q368" s="11">
        <f t="shared" si="86"/>
        <v>19877.713057906542</v>
      </c>
      <c r="R368" s="11">
        <f t="shared" si="93"/>
        <v>4490190.5916335024</v>
      </c>
      <c r="S368" s="11">
        <f t="shared" si="87"/>
        <v>0</v>
      </c>
      <c r="T368" s="11">
        <f t="shared" si="82"/>
        <v>0</v>
      </c>
      <c r="U368" s="11">
        <f t="shared" si="94"/>
        <v>256536.98634952915</v>
      </c>
      <c r="V368" s="1" t="s">
        <v>32</v>
      </c>
      <c r="W368" s="1">
        <v>365</v>
      </c>
      <c r="X368" s="1">
        <v>365</v>
      </c>
      <c r="Y368" s="2">
        <v>10.6</v>
      </c>
      <c r="Z368" s="11">
        <f t="shared" si="95"/>
        <v>0.56944444444444442</v>
      </c>
      <c r="AA368" s="1">
        <f t="shared" si="88"/>
        <v>0</v>
      </c>
      <c r="AB368" s="23"/>
      <c r="AC368" s="11">
        <f t="shared" si="89"/>
        <v>45663.339120370372</v>
      </c>
      <c r="AD368" s="11">
        <f t="shared" si="90"/>
        <v>-14936.660879629628</v>
      </c>
      <c r="AE368" s="11">
        <f t="shared" si="91"/>
        <v>89787.945222335198</v>
      </c>
      <c r="AF368" s="11">
        <f t="shared" si="92"/>
        <v>76961.095904858739</v>
      </c>
    </row>
    <row r="369" spans="11:32" x14ac:dyDescent="0.35">
      <c r="K369" s="10"/>
      <c r="L369" s="11">
        <f t="shared" si="80"/>
        <v>4103.1250000000009</v>
      </c>
      <c r="M369" s="11">
        <f t="shared" si="81"/>
        <v>4</v>
      </c>
      <c r="N369" s="11">
        <f t="shared" si="83"/>
        <v>40.122371520000002</v>
      </c>
      <c r="O369" s="11">
        <f t="shared" si="84"/>
        <v>22517.849486080006</v>
      </c>
      <c r="P369" s="11">
        <f t="shared" si="85"/>
        <v>1</v>
      </c>
      <c r="Q369" s="11">
        <f t="shared" si="86"/>
        <v>22517.849486080006</v>
      </c>
      <c r="R369" s="11">
        <f t="shared" si="93"/>
        <v>4512708.4411195824</v>
      </c>
      <c r="S369" s="11">
        <f t="shared" si="87"/>
        <v>0</v>
      </c>
      <c r="T369" s="11">
        <f t="shared" si="82"/>
        <v>0</v>
      </c>
      <c r="U369" s="11">
        <f t="shared" si="94"/>
        <v>256536.98634952915</v>
      </c>
      <c r="V369" s="1" t="s">
        <v>32</v>
      </c>
      <c r="W369" s="1">
        <v>366</v>
      </c>
      <c r="X369" s="1">
        <v>366</v>
      </c>
      <c r="Y369" s="2">
        <v>12.5</v>
      </c>
      <c r="Z369" s="11">
        <f t="shared" si="95"/>
        <v>0.55555555555555558</v>
      </c>
      <c r="AA369" s="1">
        <f t="shared" si="88"/>
        <v>0</v>
      </c>
      <c r="AB369" s="23"/>
      <c r="AC369" s="11">
        <f t="shared" si="89"/>
        <v>60600</v>
      </c>
      <c r="AD369" s="11">
        <f t="shared" si="90"/>
        <v>-17046.672453703708</v>
      </c>
      <c r="AE369" s="11">
        <f t="shared" si="91"/>
        <v>89787.945222335198</v>
      </c>
      <c r="AF369" s="11">
        <f t="shared" si="92"/>
        <v>76961.095904858739</v>
      </c>
    </row>
    <row r="370" spans="11:32" x14ac:dyDescent="0.35">
      <c r="K370" s="10"/>
      <c r="L370" s="11">
        <f t="shared" si="80"/>
        <v>3997.9166666666674</v>
      </c>
      <c r="M370" s="11">
        <f t="shared" si="81"/>
        <v>4.5277777777777777</v>
      </c>
      <c r="N370" s="11">
        <f t="shared" si="83"/>
        <v>51.408723423750004</v>
      </c>
      <c r="O370" s="11">
        <f t="shared" si="84"/>
        <v>25063.696766242723</v>
      </c>
      <c r="P370" s="11">
        <f t="shared" si="85"/>
        <v>1</v>
      </c>
      <c r="Q370" s="11">
        <f t="shared" si="86"/>
        <v>25063.696766242723</v>
      </c>
      <c r="R370" s="11">
        <f t="shared" si="93"/>
        <v>4537772.1378858248</v>
      </c>
      <c r="S370" s="11">
        <f t="shared" si="87"/>
        <v>0</v>
      </c>
      <c r="T370" s="11">
        <f t="shared" si="82"/>
        <v>0</v>
      </c>
      <c r="U370" s="11">
        <f t="shared" si="94"/>
        <v>256536.98634952915</v>
      </c>
      <c r="V370" s="1" t="s">
        <v>32</v>
      </c>
      <c r="W370" s="1">
        <v>367</v>
      </c>
      <c r="X370" s="1">
        <v>367</v>
      </c>
      <c r="Y370" s="2">
        <v>14.4</v>
      </c>
      <c r="Z370" s="11">
        <f t="shared" si="95"/>
        <v>0.54166666666666674</v>
      </c>
      <c r="AA370" s="1">
        <f t="shared" si="88"/>
        <v>0</v>
      </c>
      <c r="AB370" s="23"/>
      <c r="AC370" s="11">
        <f t="shared" si="89"/>
        <v>77646.672453703708</v>
      </c>
      <c r="AD370" s="11">
        <f t="shared" si="90"/>
        <v>-15991.666666666628</v>
      </c>
      <c r="AE370" s="11">
        <f t="shared" si="91"/>
        <v>89787.945222335198</v>
      </c>
      <c r="AF370" s="11">
        <f t="shared" si="92"/>
        <v>76961.095904858739</v>
      </c>
    </row>
    <row r="371" spans="11:32" x14ac:dyDescent="0.35">
      <c r="K371" s="10"/>
      <c r="L371" s="11">
        <f t="shared" si="80"/>
        <v>3997.9166666666674</v>
      </c>
      <c r="M371" s="11">
        <f t="shared" si="81"/>
        <v>4.9722222222222214</v>
      </c>
      <c r="N371" s="11">
        <f t="shared" si="83"/>
        <v>61.996571463749987</v>
      </c>
      <c r="O371" s="11">
        <f t="shared" si="84"/>
        <v>27576.582072926238</v>
      </c>
      <c r="P371" s="11">
        <f t="shared" si="85"/>
        <v>1</v>
      </c>
      <c r="Q371" s="11">
        <f t="shared" si="86"/>
        <v>27576.582072926238</v>
      </c>
      <c r="R371" s="11">
        <f t="shared" si="93"/>
        <v>4565348.7199587515</v>
      </c>
      <c r="S371" s="11">
        <f t="shared" si="87"/>
        <v>0</v>
      </c>
      <c r="T371" s="11">
        <f t="shared" si="82"/>
        <v>0</v>
      </c>
      <c r="U371" s="11">
        <f t="shared" si="94"/>
        <v>256536.98634952915</v>
      </c>
      <c r="V371" s="1" t="s">
        <v>32</v>
      </c>
      <c r="W371" s="1">
        <v>368</v>
      </c>
      <c r="X371" s="1">
        <v>368</v>
      </c>
      <c r="Y371" s="2">
        <v>16.3</v>
      </c>
      <c r="Z371" s="11">
        <f t="shared" si="95"/>
        <v>0.5277777777777779</v>
      </c>
      <c r="AA371" s="1">
        <f t="shared" si="88"/>
        <v>0</v>
      </c>
      <c r="AB371" s="23"/>
      <c r="AC371" s="11">
        <f t="shared" si="89"/>
        <v>93638.339120370336</v>
      </c>
      <c r="AD371" s="11">
        <f t="shared" si="90"/>
        <v>-12975.694444444511</v>
      </c>
      <c r="AE371" s="11">
        <f t="shared" si="91"/>
        <v>89787.945222335198</v>
      </c>
      <c r="AF371" s="11">
        <f t="shared" si="92"/>
        <v>76961.095904858739</v>
      </c>
    </row>
    <row r="372" spans="11:32" x14ac:dyDescent="0.35">
      <c r="K372" s="10"/>
      <c r="L372" s="11">
        <f t="shared" si="80"/>
        <v>3682.2916666666647</v>
      </c>
      <c r="M372" s="11">
        <f t="shared" si="81"/>
        <v>5.3055555555555562</v>
      </c>
      <c r="N372" s="11">
        <f t="shared" si="83"/>
        <v>70.587588513750021</v>
      </c>
      <c r="O372" s="11">
        <f t="shared" si="84"/>
        <v>27796.305631651649</v>
      </c>
      <c r="P372" s="11">
        <f t="shared" si="85"/>
        <v>1</v>
      </c>
      <c r="Q372" s="11">
        <f t="shared" si="86"/>
        <v>27796.305631651649</v>
      </c>
      <c r="R372" s="11">
        <f t="shared" si="93"/>
        <v>4593145.025590403</v>
      </c>
      <c r="S372" s="11">
        <f t="shared" si="87"/>
        <v>0</v>
      </c>
      <c r="T372" s="11">
        <f t="shared" si="82"/>
        <v>0</v>
      </c>
      <c r="U372" s="11">
        <f t="shared" si="94"/>
        <v>256536.98634952915</v>
      </c>
      <c r="V372" s="1" t="s">
        <v>32</v>
      </c>
      <c r="W372" s="1">
        <v>369</v>
      </c>
      <c r="X372" s="1">
        <v>369</v>
      </c>
      <c r="Y372" s="2">
        <v>17.899999999999999</v>
      </c>
      <c r="Z372" s="11">
        <f t="shared" si="95"/>
        <v>0.5277777777777779</v>
      </c>
      <c r="AA372" s="1">
        <f t="shared" si="88"/>
        <v>0</v>
      </c>
      <c r="AB372" s="23"/>
      <c r="AC372" s="11">
        <f t="shared" si="89"/>
        <v>106614.03356481485</v>
      </c>
      <c r="AD372" s="11">
        <f t="shared" si="90"/>
        <v>-9118.0555555555184</v>
      </c>
      <c r="AE372" s="11">
        <f t="shared" si="91"/>
        <v>89787.945222335198</v>
      </c>
      <c r="AF372" s="11">
        <f t="shared" si="92"/>
        <v>76961.095904858739</v>
      </c>
    </row>
    <row r="373" spans="11:32" x14ac:dyDescent="0.35">
      <c r="K373" s="10"/>
      <c r="L373" s="11">
        <f t="shared" si="80"/>
        <v>2945.8333333333339</v>
      </c>
      <c r="M373" s="11">
        <f t="shared" si="81"/>
        <v>5.5277777777777777</v>
      </c>
      <c r="N373" s="11">
        <f t="shared" si="83"/>
        <v>76.624519413749994</v>
      </c>
      <c r="O373" s="11">
        <f t="shared" si="84"/>
        <v>24922.94160268527</v>
      </c>
      <c r="P373" s="11">
        <f t="shared" si="85"/>
        <v>1</v>
      </c>
      <c r="Q373" s="11">
        <f t="shared" si="86"/>
        <v>24922.94160268527</v>
      </c>
      <c r="R373" s="11">
        <f t="shared" si="93"/>
        <v>4618067.9671930885</v>
      </c>
      <c r="S373" s="11">
        <f t="shared" si="87"/>
        <v>0</v>
      </c>
      <c r="T373" s="11">
        <f t="shared" si="82"/>
        <v>0</v>
      </c>
      <c r="U373" s="11">
        <f t="shared" si="94"/>
        <v>256536.98634952915</v>
      </c>
      <c r="V373" s="1" t="s">
        <v>32</v>
      </c>
      <c r="W373" s="1">
        <v>370</v>
      </c>
      <c r="X373" s="1">
        <v>370</v>
      </c>
      <c r="Y373" s="2">
        <v>19.100000000000001</v>
      </c>
      <c r="Z373" s="11">
        <f t="shared" si="95"/>
        <v>0.48611111111111083</v>
      </c>
      <c r="AA373" s="1">
        <f t="shared" si="88"/>
        <v>0</v>
      </c>
      <c r="AB373" s="23"/>
      <c r="AC373" s="11">
        <f t="shared" si="89"/>
        <v>115732.08912037036</v>
      </c>
      <c r="AD373" s="11">
        <f t="shared" si="90"/>
        <v>-4699.3055555555766</v>
      </c>
      <c r="AE373" s="11">
        <f t="shared" si="91"/>
        <v>89787.945222335198</v>
      </c>
      <c r="AF373" s="11">
        <f t="shared" si="92"/>
        <v>76961.095904858739</v>
      </c>
    </row>
    <row r="374" spans="11:32" x14ac:dyDescent="0.35">
      <c r="K374" s="10"/>
      <c r="L374" s="11">
        <f t="shared" si="80"/>
        <v>2104.166666666667</v>
      </c>
      <c r="M374" s="11">
        <f t="shared" si="81"/>
        <v>5.6388888888888893</v>
      </c>
      <c r="N374" s="11">
        <f t="shared" si="83"/>
        <v>79.735860723750022</v>
      </c>
      <c r="O374" s="11">
        <f t="shared" si="84"/>
        <v>20695.384946118185</v>
      </c>
      <c r="P374" s="11">
        <f t="shared" si="85"/>
        <v>1</v>
      </c>
      <c r="Q374" s="11">
        <f t="shared" si="86"/>
        <v>20695.384946118185</v>
      </c>
      <c r="R374" s="11">
        <f t="shared" si="93"/>
        <v>4638763.3521392066</v>
      </c>
      <c r="S374" s="11">
        <f t="shared" si="87"/>
        <v>0</v>
      </c>
      <c r="T374" s="11">
        <f t="shared" si="82"/>
        <v>0</v>
      </c>
      <c r="U374" s="11">
        <f t="shared" si="94"/>
        <v>256536.98634952915</v>
      </c>
      <c r="V374" s="1" t="s">
        <v>32</v>
      </c>
      <c r="W374" s="1">
        <v>371</v>
      </c>
      <c r="X374" s="1">
        <v>371</v>
      </c>
      <c r="Y374" s="2">
        <v>19.899999999999999</v>
      </c>
      <c r="Z374" s="11">
        <f t="shared" si="95"/>
        <v>0.38888888888888895</v>
      </c>
      <c r="AA374" s="1">
        <f t="shared" si="88"/>
        <v>0</v>
      </c>
      <c r="AB374" s="23"/>
      <c r="AC374" s="11">
        <f t="shared" si="89"/>
        <v>120431.39467592594</v>
      </c>
      <c r="AD374" s="11">
        <f t="shared" si="90"/>
        <v>-2384.7222222222335</v>
      </c>
      <c r="AE374" s="11">
        <f t="shared" si="91"/>
        <v>89787.945222335198</v>
      </c>
      <c r="AF374" s="11">
        <f t="shared" si="92"/>
        <v>76961.095904858739</v>
      </c>
    </row>
    <row r="375" spans="11:32" x14ac:dyDescent="0.35">
      <c r="K375" s="10"/>
      <c r="L375" s="11">
        <f t="shared" si="80"/>
        <v>1262.4999999999993</v>
      </c>
      <c r="M375" s="11">
        <f t="shared" si="81"/>
        <v>5.6944444444444446</v>
      </c>
      <c r="N375" s="11">
        <f t="shared" si="83"/>
        <v>81.314750343750021</v>
      </c>
      <c r="O375" s="11">
        <f t="shared" si="84"/>
        <v>16115.447189457464</v>
      </c>
      <c r="P375" s="11">
        <f t="shared" si="85"/>
        <v>1</v>
      </c>
      <c r="Q375" s="11">
        <f t="shared" si="86"/>
        <v>16115.447189457464</v>
      </c>
      <c r="R375" s="11">
        <f t="shared" si="93"/>
        <v>4654878.7993286643</v>
      </c>
      <c r="S375" s="11">
        <f t="shared" si="87"/>
        <v>0</v>
      </c>
      <c r="T375" s="11">
        <f t="shared" si="82"/>
        <v>0</v>
      </c>
      <c r="U375" s="11">
        <f t="shared" si="94"/>
        <v>256536.98634952915</v>
      </c>
      <c r="V375" s="1" t="s">
        <v>32</v>
      </c>
      <c r="W375" s="1">
        <v>372</v>
      </c>
      <c r="X375" s="1">
        <v>372</v>
      </c>
      <c r="Y375" s="2">
        <v>20.3</v>
      </c>
      <c r="Z375" s="11">
        <f t="shared" si="95"/>
        <v>0.27777777777777779</v>
      </c>
      <c r="AA375" s="1">
        <f t="shared" si="88"/>
        <v>0</v>
      </c>
      <c r="AB375" s="23"/>
      <c r="AC375" s="11">
        <f t="shared" si="89"/>
        <v>122816.11689814818</v>
      </c>
      <c r="AD375" s="11">
        <f t="shared" si="90"/>
        <v>-2408.1018518518249</v>
      </c>
      <c r="AE375" s="11">
        <f t="shared" si="91"/>
        <v>89787.945222335198</v>
      </c>
      <c r="AF375" s="11">
        <f t="shared" si="92"/>
        <v>76961.095904858739</v>
      </c>
    </row>
    <row r="376" spans="11:32" x14ac:dyDescent="0.35">
      <c r="K376" s="10"/>
      <c r="L376" s="11">
        <f t="shared" si="80"/>
        <v>631.25000000000148</v>
      </c>
      <c r="M376" s="11">
        <f t="shared" si="81"/>
        <v>5.75</v>
      </c>
      <c r="N376" s="11">
        <f t="shared" si="83"/>
        <v>82.909119273750008</v>
      </c>
      <c r="O376" s="11">
        <f t="shared" si="84"/>
        <v>12652.151185824072</v>
      </c>
      <c r="P376" s="11">
        <f t="shared" si="85"/>
        <v>1</v>
      </c>
      <c r="Q376" s="11">
        <f t="shared" si="86"/>
        <v>12652.151185824072</v>
      </c>
      <c r="R376" s="11">
        <f t="shared" si="93"/>
        <v>4667530.9505144889</v>
      </c>
      <c r="S376" s="11">
        <f t="shared" si="87"/>
        <v>0</v>
      </c>
      <c r="T376" s="11">
        <f t="shared" si="82"/>
        <v>0</v>
      </c>
      <c r="U376" s="11">
        <f t="shared" si="94"/>
        <v>256536.98634952915</v>
      </c>
      <c r="V376" s="1" t="s">
        <v>32</v>
      </c>
      <c r="W376" s="1">
        <v>373</v>
      </c>
      <c r="X376" s="1">
        <v>373</v>
      </c>
      <c r="Y376" s="2">
        <v>20.5</v>
      </c>
      <c r="Z376" s="11">
        <f t="shared" si="95"/>
        <v>0.16666666666666657</v>
      </c>
      <c r="AA376" s="1">
        <f t="shared" si="88"/>
        <v>0</v>
      </c>
      <c r="AB376" s="23"/>
      <c r="AC376" s="11">
        <f t="shared" si="89"/>
        <v>125224.21875</v>
      </c>
      <c r="AD376" s="11">
        <f t="shared" si="90"/>
        <v>-3655.9895833333139</v>
      </c>
      <c r="AE376" s="11">
        <f t="shared" si="91"/>
        <v>89787.945222335198</v>
      </c>
      <c r="AF376" s="11">
        <f t="shared" si="92"/>
        <v>76961.095904858739</v>
      </c>
    </row>
    <row r="377" spans="11:32" x14ac:dyDescent="0.35">
      <c r="K377" s="10"/>
      <c r="L377" s="11">
        <f t="shared" si="80"/>
        <v>420.83333333333184</v>
      </c>
      <c r="M377" s="11">
        <f t="shared" si="81"/>
        <v>5.833333333333333</v>
      </c>
      <c r="N377" s="11">
        <f t="shared" si="83"/>
        <v>85.329696374999983</v>
      </c>
      <c r="O377" s="11">
        <f t="shared" si="84"/>
        <v>11622.205173298602</v>
      </c>
      <c r="P377" s="11">
        <f t="shared" si="85"/>
        <v>1</v>
      </c>
      <c r="Q377" s="11">
        <f t="shared" si="86"/>
        <v>11622.205173298602</v>
      </c>
      <c r="R377" s="11">
        <f t="shared" si="93"/>
        <v>4679153.1556877876</v>
      </c>
      <c r="S377" s="11">
        <f t="shared" si="87"/>
        <v>0</v>
      </c>
      <c r="T377" s="11">
        <f t="shared" si="82"/>
        <v>0</v>
      </c>
      <c r="U377" s="11">
        <f t="shared" si="94"/>
        <v>256536.98634952915</v>
      </c>
      <c r="V377" s="1" t="s">
        <v>32</v>
      </c>
      <c r="W377" s="1">
        <v>374</v>
      </c>
      <c r="X377" s="1">
        <v>374</v>
      </c>
      <c r="Y377" s="2">
        <v>20.7</v>
      </c>
      <c r="Z377" s="11">
        <f t="shared" si="95"/>
        <v>8.3333333333333523E-2</v>
      </c>
      <c r="AA377" s="1">
        <f t="shared" si="88"/>
        <v>0</v>
      </c>
      <c r="AB377" s="23"/>
      <c r="AC377" s="11">
        <f t="shared" si="89"/>
        <v>128880.20833333331</v>
      </c>
      <c r="AD377" s="11">
        <f t="shared" si="90"/>
        <v>-7469.7916666666861</v>
      </c>
      <c r="AE377" s="11">
        <f t="shared" si="91"/>
        <v>89787.945222335198</v>
      </c>
      <c r="AF377" s="11">
        <f t="shared" si="92"/>
        <v>76961.095904858739</v>
      </c>
    </row>
    <row r="378" spans="11:32" x14ac:dyDescent="0.35">
      <c r="K378" s="10"/>
      <c r="L378" s="11">
        <f t="shared" si="80"/>
        <v>526.04166666666674</v>
      </c>
      <c r="M378" s="11">
        <f t="shared" si="81"/>
        <v>6</v>
      </c>
      <c r="N378" s="11">
        <f t="shared" si="83"/>
        <v>90.275335920000003</v>
      </c>
      <c r="O378" s="11">
        <f t="shared" si="84"/>
        <v>12615.19201552</v>
      </c>
      <c r="P378" s="11">
        <f t="shared" si="85"/>
        <v>1</v>
      </c>
      <c r="Q378" s="11">
        <f t="shared" si="86"/>
        <v>12615.19201552</v>
      </c>
      <c r="R378" s="11">
        <f t="shared" si="93"/>
        <v>4691768.3477033079</v>
      </c>
      <c r="S378" s="11">
        <f t="shared" si="87"/>
        <v>0</v>
      </c>
      <c r="T378" s="11">
        <f t="shared" si="82"/>
        <v>0</v>
      </c>
      <c r="U378" s="11">
        <f t="shared" si="94"/>
        <v>256536.98634952915</v>
      </c>
      <c r="V378" s="1" t="s">
        <v>32</v>
      </c>
      <c r="W378" s="1">
        <v>375</v>
      </c>
      <c r="X378" s="1">
        <v>375</v>
      </c>
      <c r="Y378" s="2">
        <v>21</v>
      </c>
      <c r="Z378" s="11">
        <f t="shared" si="95"/>
        <v>5.5555555555555358E-2</v>
      </c>
      <c r="AA378" s="1">
        <f t="shared" si="88"/>
        <v>0</v>
      </c>
      <c r="AB378" s="23"/>
      <c r="AC378" s="11">
        <f t="shared" si="89"/>
        <v>136350</v>
      </c>
      <c r="AD378" s="11">
        <f t="shared" si="90"/>
        <v>-12917.245370370365</v>
      </c>
      <c r="AE378" s="11">
        <f t="shared" si="91"/>
        <v>89787.945222335198</v>
      </c>
      <c r="AF378" s="11">
        <f t="shared" si="92"/>
        <v>76961.095904858739</v>
      </c>
    </row>
    <row r="379" spans="11:32" x14ac:dyDescent="0.35">
      <c r="K379" s="10"/>
      <c r="L379" s="11">
        <f t="shared" si="80"/>
        <v>946.87500000000227</v>
      </c>
      <c r="M379" s="11">
        <f t="shared" si="81"/>
        <v>6.2777777777777777</v>
      </c>
      <c r="N379" s="11">
        <f t="shared" si="83"/>
        <v>98.827654695000007</v>
      </c>
      <c r="O379" s="11">
        <f t="shared" si="84"/>
        <v>15894.816387807512</v>
      </c>
      <c r="P379" s="11">
        <f t="shared" si="85"/>
        <v>1</v>
      </c>
      <c r="Q379" s="11">
        <f t="shared" si="86"/>
        <v>15894.816387807512</v>
      </c>
      <c r="R379" s="11">
        <f t="shared" si="93"/>
        <v>4707663.1640911158</v>
      </c>
      <c r="S379" s="11">
        <f t="shared" si="87"/>
        <v>0</v>
      </c>
      <c r="T379" s="11">
        <f t="shared" si="82"/>
        <v>0</v>
      </c>
      <c r="U379" s="11">
        <f t="shared" si="94"/>
        <v>256536.98634952915</v>
      </c>
      <c r="V379" s="1" t="s">
        <v>32</v>
      </c>
      <c r="W379" s="1">
        <v>376</v>
      </c>
      <c r="X379" s="1">
        <v>376</v>
      </c>
      <c r="Y379" s="2">
        <v>21.6</v>
      </c>
      <c r="Z379" s="11">
        <f t="shared" si="95"/>
        <v>6.9444444444444448E-2</v>
      </c>
      <c r="AA379" s="1">
        <f t="shared" si="88"/>
        <v>0</v>
      </c>
      <c r="AB379" s="23"/>
      <c r="AC379" s="11">
        <f t="shared" si="89"/>
        <v>149267.24537037036</v>
      </c>
      <c r="AD379" s="11">
        <f t="shared" si="90"/>
        <v>-14884.056712962949</v>
      </c>
      <c r="AE379" s="11">
        <f t="shared" si="91"/>
        <v>89787.945222335198</v>
      </c>
      <c r="AF379" s="11">
        <f t="shared" si="92"/>
        <v>76961.095904858739</v>
      </c>
    </row>
    <row r="380" spans="11:32" x14ac:dyDescent="0.35">
      <c r="K380" s="10"/>
      <c r="L380" s="11">
        <f t="shared" si="80"/>
        <v>1683.3333333333346</v>
      </c>
      <c r="M380" s="11">
        <f t="shared" si="81"/>
        <v>6.583333333333333</v>
      </c>
      <c r="N380" s="11">
        <f t="shared" si="83"/>
        <v>108.68217042374999</v>
      </c>
      <c r="O380" s="11">
        <f t="shared" si="84"/>
        <v>21581.684149734137</v>
      </c>
      <c r="P380" s="11">
        <f t="shared" si="85"/>
        <v>1</v>
      </c>
      <c r="Q380" s="11">
        <f t="shared" si="86"/>
        <v>21581.684149734137</v>
      </c>
      <c r="R380" s="11">
        <f t="shared" si="93"/>
        <v>4729244.8482408496</v>
      </c>
      <c r="S380" s="11">
        <f t="shared" si="87"/>
        <v>0</v>
      </c>
      <c r="T380" s="11">
        <f t="shared" si="82"/>
        <v>0</v>
      </c>
      <c r="U380" s="11">
        <f t="shared" si="94"/>
        <v>256536.98634952915</v>
      </c>
      <c r="V380" s="1" t="s">
        <v>32</v>
      </c>
      <c r="W380" s="1">
        <v>377</v>
      </c>
      <c r="X380" s="1">
        <v>377</v>
      </c>
      <c r="Y380" s="2">
        <v>22.6</v>
      </c>
      <c r="Z380" s="11">
        <f t="shared" si="95"/>
        <v>0.12500000000000031</v>
      </c>
      <c r="AA380" s="1">
        <f t="shared" si="88"/>
        <v>0</v>
      </c>
      <c r="AB380" s="23"/>
      <c r="AC380" s="11">
        <f t="shared" si="89"/>
        <v>164151.30208333331</v>
      </c>
      <c r="AD380" s="11">
        <f t="shared" si="90"/>
        <v>-15591.290509259299</v>
      </c>
      <c r="AE380" s="11">
        <f t="shared" si="91"/>
        <v>89787.945222335198</v>
      </c>
      <c r="AF380" s="11">
        <f t="shared" si="92"/>
        <v>76961.095904858739</v>
      </c>
    </row>
    <row r="381" spans="11:32" x14ac:dyDescent="0.35">
      <c r="K381" s="10"/>
      <c r="L381" s="11">
        <f t="shared" si="80"/>
        <v>2209.3749999999977</v>
      </c>
      <c r="M381" s="11">
        <f t="shared" si="81"/>
        <v>6.8888888888888893</v>
      </c>
      <c r="N381" s="11">
        <f t="shared" si="83"/>
        <v>119.00493528000003</v>
      </c>
      <c r="O381" s="11">
        <f t="shared" si="84"/>
        <v>26278.320665262207</v>
      </c>
      <c r="P381" s="11">
        <f t="shared" si="85"/>
        <v>1</v>
      </c>
      <c r="Q381" s="11">
        <f t="shared" si="86"/>
        <v>26278.320665262207</v>
      </c>
      <c r="R381" s="11">
        <f t="shared" si="93"/>
        <v>4755523.1689061122</v>
      </c>
      <c r="S381" s="11">
        <f t="shared" si="87"/>
        <v>0</v>
      </c>
      <c r="T381" s="11">
        <f t="shared" si="82"/>
        <v>0</v>
      </c>
      <c r="U381" s="11">
        <f t="shared" si="94"/>
        <v>256536.98634952915</v>
      </c>
      <c r="V381" s="1" t="s">
        <v>32</v>
      </c>
      <c r="W381" s="1">
        <v>378</v>
      </c>
      <c r="X381" s="1">
        <v>378</v>
      </c>
      <c r="Y381" s="2">
        <v>23.7</v>
      </c>
      <c r="Z381" s="11">
        <f t="shared" si="95"/>
        <v>0.2222222222222224</v>
      </c>
      <c r="AA381" s="1">
        <f t="shared" si="88"/>
        <v>0</v>
      </c>
      <c r="AB381" s="23"/>
      <c r="AC381" s="11">
        <f t="shared" si="89"/>
        <v>179742.59259259261</v>
      </c>
      <c r="AD381" s="11">
        <f t="shared" si="90"/>
        <v>-13282.552083333285</v>
      </c>
      <c r="AE381" s="11">
        <f t="shared" si="91"/>
        <v>89787.945222335198</v>
      </c>
      <c r="AF381" s="11">
        <f t="shared" si="92"/>
        <v>76961.095904858739</v>
      </c>
    </row>
    <row r="382" spans="11:32" x14ac:dyDescent="0.35">
      <c r="K382" s="10"/>
      <c r="L382" s="11">
        <f t="shared" si="80"/>
        <v>2314.5833333333326</v>
      </c>
      <c r="M382" s="11">
        <f t="shared" si="81"/>
        <v>7.1388888888888884</v>
      </c>
      <c r="N382" s="11">
        <f t="shared" si="83"/>
        <v>127.79911827374998</v>
      </c>
      <c r="O382" s="11">
        <f t="shared" si="84"/>
        <v>28045.820696195005</v>
      </c>
      <c r="P382" s="11">
        <f t="shared" si="85"/>
        <v>1</v>
      </c>
      <c r="Q382" s="11">
        <f t="shared" si="86"/>
        <v>28045.820696195005</v>
      </c>
      <c r="R382" s="11">
        <f t="shared" si="93"/>
        <v>4783568.9896023069</v>
      </c>
      <c r="S382" s="11">
        <f t="shared" si="87"/>
        <v>0</v>
      </c>
      <c r="T382" s="11">
        <f t="shared" si="82"/>
        <v>0</v>
      </c>
      <c r="U382" s="11">
        <f t="shared" si="94"/>
        <v>256536.98634952915</v>
      </c>
      <c r="V382" s="1" t="s">
        <v>32</v>
      </c>
      <c r="W382" s="1">
        <v>379</v>
      </c>
      <c r="X382" s="1">
        <v>379</v>
      </c>
      <c r="Y382" s="2">
        <v>24.8</v>
      </c>
      <c r="Z382" s="11">
        <f t="shared" si="95"/>
        <v>0.29166666666666635</v>
      </c>
      <c r="AA382" s="1">
        <f t="shared" si="88"/>
        <v>0</v>
      </c>
      <c r="AB382" s="23"/>
      <c r="AC382" s="11">
        <f t="shared" si="89"/>
        <v>193025.1446759259</v>
      </c>
      <c r="AD382" s="11">
        <f t="shared" si="90"/>
        <v>-7583.7673611111531</v>
      </c>
      <c r="AE382" s="11">
        <f t="shared" si="91"/>
        <v>89787.945222335198</v>
      </c>
      <c r="AF382" s="11">
        <f t="shared" si="92"/>
        <v>76961.095904858739</v>
      </c>
    </row>
    <row r="383" spans="11:32" x14ac:dyDescent="0.35">
      <c r="K383" s="10"/>
      <c r="L383" s="11">
        <f t="shared" si="80"/>
        <v>2104.166666666667</v>
      </c>
      <c r="M383" s="11">
        <f t="shared" si="81"/>
        <v>7.2777777777777777</v>
      </c>
      <c r="N383" s="11">
        <f t="shared" si="83"/>
        <v>132.820219455</v>
      </c>
      <c r="O383" s="11">
        <f t="shared" si="84"/>
        <v>27096.635948996573</v>
      </c>
      <c r="P383" s="11">
        <f t="shared" si="85"/>
        <v>1</v>
      </c>
      <c r="Q383" s="11">
        <f t="shared" si="86"/>
        <v>27096.635948996573</v>
      </c>
      <c r="R383" s="11">
        <f t="shared" si="93"/>
        <v>4810665.6255513038</v>
      </c>
      <c r="S383" s="11">
        <f t="shared" si="87"/>
        <v>0</v>
      </c>
      <c r="T383" s="11">
        <f t="shared" si="82"/>
        <v>0</v>
      </c>
      <c r="U383" s="11">
        <f t="shared" si="94"/>
        <v>256536.98634952915</v>
      </c>
      <c r="V383" s="1" t="s">
        <v>32</v>
      </c>
      <c r="W383" s="1">
        <v>380</v>
      </c>
      <c r="X383" s="1">
        <v>380</v>
      </c>
      <c r="Y383" s="2">
        <v>25.7</v>
      </c>
      <c r="Z383" s="11">
        <f t="shared" si="95"/>
        <v>0.30555555555555547</v>
      </c>
      <c r="AA383" s="1">
        <f t="shared" si="88"/>
        <v>0</v>
      </c>
      <c r="AB383" s="23"/>
      <c r="AC383" s="11">
        <f t="shared" si="89"/>
        <v>200608.91203703705</v>
      </c>
      <c r="AD383" s="11">
        <f t="shared" si="90"/>
        <v>-3074.4212962962629</v>
      </c>
      <c r="AE383" s="11">
        <f t="shared" si="91"/>
        <v>89787.945222335198</v>
      </c>
      <c r="AF383" s="11">
        <f t="shared" si="92"/>
        <v>76961.095904858739</v>
      </c>
    </row>
    <row r="384" spans="11:32" x14ac:dyDescent="0.35">
      <c r="K384" s="10"/>
      <c r="L384" s="11">
        <f t="shared" si="80"/>
        <v>1472.9166666666652</v>
      </c>
      <c r="M384" s="11">
        <f t="shared" si="81"/>
        <v>7.333333333333333</v>
      </c>
      <c r="N384" s="11">
        <f t="shared" si="83"/>
        <v>134.85574871999998</v>
      </c>
      <c r="O384" s="11">
        <f t="shared" si="84"/>
        <v>22689.241046168874</v>
      </c>
      <c r="P384" s="11">
        <f t="shared" si="85"/>
        <v>1</v>
      </c>
      <c r="Q384" s="11">
        <f t="shared" si="86"/>
        <v>22689.241046168874</v>
      </c>
      <c r="R384" s="11">
        <f t="shared" si="93"/>
        <v>4833354.8665974727</v>
      </c>
      <c r="S384" s="11">
        <f t="shared" si="87"/>
        <v>0</v>
      </c>
      <c r="T384" s="11">
        <f t="shared" si="82"/>
        <v>0</v>
      </c>
      <c r="U384" s="11">
        <f t="shared" si="94"/>
        <v>256536.98634952915</v>
      </c>
      <c r="V384" s="1" t="s">
        <v>32</v>
      </c>
      <c r="W384" s="1">
        <v>381</v>
      </c>
      <c r="X384" s="1">
        <v>381</v>
      </c>
      <c r="Y384" s="2">
        <v>26.2</v>
      </c>
      <c r="Z384" s="11">
        <f t="shared" si="95"/>
        <v>0.27777777777777779</v>
      </c>
      <c r="AA384" s="1">
        <f t="shared" si="88"/>
        <v>0</v>
      </c>
      <c r="AB384" s="23"/>
      <c r="AC384" s="11">
        <f t="shared" si="89"/>
        <v>203683.33333333331</v>
      </c>
      <c r="AD384" s="11">
        <f t="shared" si="90"/>
        <v>0</v>
      </c>
      <c r="AE384" s="11">
        <f t="shared" si="91"/>
        <v>89787.945222335198</v>
      </c>
      <c r="AF384" s="11">
        <f t="shared" si="92"/>
        <v>76961.095904858739</v>
      </c>
    </row>
    <row r="385" spans="11:32" x14ac:dyDescent="0.35">
      <c r="K385" s="10"/>
      <c r="L385" s="11">
        <f t="shared" si="80"/>
        <v>736.45833333333258</v>
      </c>
      <c r="M385" s="11">
        <f t="shared" si="81"/>
        <v>7.333333333333333</v>
      </c>
      <c r="N385" s="11">
        <f t="shared" si="83"/>
        <v>134.85574871999998</v>
      </c>
      <c r="O385" s="11">
        <f t="shared" si="84"/>
        <v>17288.54660172444</v>
      </c>
      <c r="P385" s="11">
        <f t="shared" si="85"/>
        <v>1</v>
      </c>
      <c r="Q385" s="11">
        <f t="shared" si="86"/>
        <v>17288.54660172444</v>
      </c>
      <c r="R385" s="11">
        <f t="shared" si="93"/>
        <v>4850643.4131991975</v>
      </c>
      <c r="S385" s="11">
        <f t="shared" si="87"/>
        <v>0</v>
      </c>
      <c r="T385" s="11">
        <f t="shared" si="82"/>
        <v>0</v>
      </c>
      <c r="U385" s="11">
        <f t="shared" si="94"/>
        <v>256536.98634952915</v>
      </c>
      <c r="V385" s="1" t="s">
        <v>32</v>
      </c>
      <c r="W385" s="1">
        <v>382</v>
      </c>
      <c r="X385" s="1">
        <v>382</v>
      </c>
      <c r="Y385" s="2">
        <v>26.4</v>
      </c>
      <c r="Z385" s="11">
        <f t="shared" si="95"/>
        <v>0.19444444444444425</v>
      </c>
      <c r="AA385" s="1">
        <f t="shared" si="88"/>
        <v>0</v>
      </c>
      <c r="AB385" s="23"/>
      <c r="AC385" s="11">
        <f t="shared" si="89"/>
        <v>203683.33333333331</v>
      </c>
      <c r="AD385" s="11">
        <f t="shared" si="90"/>
        <v>0</v>
      </c>
      <c r="AE385" s="11">
        <f t="shared" si="91"/>
        <v>89787.945222335198</v>
      </c>
      <c r="AF385" s="11">
        <f t="shared" si="92"/>
        <v>76961.095904858739</v>
      </c>
    </row>
    <row r="386" spans="11:32" x14ac:dyDescent="0.35">
      <c r="K386" s="10"/>
      <c r="L386" s="11">
        <f t="shared" si="80"/>
        <v>210.41666666666592</v>
      </c>
      <c r="M386" s="11">
        <f t="shared" si="81"/>
        <v>7.333333333333333</v>
      </c>
      <c r="N386" s="11">
        <f t="shared" si="83"/>
        <v>134.85574871999998</v>
      </c>
      <c r="O386" s="11">
        <f t="shared" si="84"/>
        <v>13430.907712835549</v>
      </c>
      <c r="P386" s="11">
        <f t="shared" si="85"/>
        <v>1</v>
      </c>
      <c r="Q386" s="11">
        <f t="shared" si="86"/>
        <v>13430.907712835549</v>
      </c>
      <c r="R386" s="11">
        <f t="shared" si="93"/>
        <v>4864074.3209120333</v>
      </c>
      <c r="S386" s="11">
        <f t="shared" si="87"/>
        <v>0</v>
      </c>
      <c r="T386" s="11">
        <f t="shared" si="82"/>
        <v>0</v>
      </c>
      <c r="U386" s="11">
        <f t="shared" si="94"/>
        <v>256536.98634952915</v>
      </c>
      <c r="V386" s="1" t="s">
        <v>32</v>
      </c>
      <c r="W386" s="1">
        <v>383</v>
      </c>
      <c r="X386" s="1">
        <v>383</v>
      </c>
      <c r="Y386" s="2">
        <v>26.4</v>
      </c>
      <c r="Z386" s="11">
        <f t="shared" si="95"/>
        <v>9.7222222222222127E-2</v>
      </c>
      <c r="AA386" s="1">
        <f t="shared" si="88"/>
        <v>0</v>
      </c>
      <c r="AB386" s="23"/>
      <c r="AC386" s="11">
        <f t="shared" si="89"/>
        <v>203683.33333333331</v>
      </c>
      <c r="AD386" s="11">
        <f t="shared" si="90"/>
        <v>-1545.9780092592409</v>
      </c>
      <c r="AE386" s="11">
        <f t="shared" si="91"/>
        <v>89787.945222335198</v>
      </c>
      <c r="AF386" s="11">
        <f t="shared" si="92"/>
        <v>76961.095904858739</v>
      </c>
    </row>
    <row r="387" spans="11:32" x14ac:dyDescent="0.35">
      <c r="K387" s="10"/>
      <c r="L387" s="11">
        <f t="shared" ref="L387:L450" si="96">C$3*Z388</f>
        <v>0</v>
      </c>
      <c r="M387" s="11">
        <f t="shared" ref="M387:M450" si="97">Y388/3.6</f>
        <v>7.3611111111111107</v>
      </c>
      <c r="N387" s="11">
        <f t="shared" si="83"/>
        <v>135.87931809374999</v>
      </c>
      <c r="O387" s="11">
        <f t="shared" si="84"/>
        <v>11940.416508190103</v>
      </c>
      <c r="P387" s="11">
        <f t="shared" si="85"/>
        <v>1</v>
      </c>
      <c r="Q387" s="11">
        <f t="shared" si="86"/>
        <v>11940.416508190103</v>
      </c>
      <c r="R387" s="11">
        <f t="shared" si="93"/>
        <v>4876014.7374202237</v>
      </c>
      <c r="S387" s="11">
        <f t="shared" si="87"/>
        <v>0</v>
      </c>
      <c r="T387" s="11">
        <f t="shared" ref="T387:T450" si="98">(IF(S387=1,O387,0))*-1</f>
        <v>0</v>
      </c>
      <c r="U387" s="11">
        <f t="shared" si="94"/>
        <v>256536.98634952915</v>
      </c>
      <c r="V387" s="1" t="s">
        <v>32</v>
      </c>
      <c r="W387" s="1">
        <v>384</v>
      </c>
      <c r="X387" s="1">
        <v>384</v>
      </c>
      <c r="Y387" s="2">
        <v>26.4</v>
      </c>
      <c r="Z387" s="11">
        <f t="shared" si="95"/>
        <v>2.7777777777777679E-2</v>
      </c>
      <c r="AA387" s="1">
        <f t="shared" si="88"/>
        <v>0</v>
      </c>
      <c r="AB387" s="23"/>
      <c r="AC387" s="11">
        <f t="shared" si="89"/>
        <v>205229.31134259255</v>
      </c>
      <c r="AD387" s="11">
        <f t="shared" si="90"/>
        <v>-1551.8229166667152</v>
      </c>
      <c r="AE387" s="11">
        <f t="shared" si="91"/>
        <v>89787.945222335198</v>
      </c>
      <c r="AF387" s="11">
        <f t="shared" si="92"/>
        <v>76961.095904858739</v>
      </c>
    </row>
    <row r="388" spans="11:32" x14ac:dyDescent="0.35">
      <c r="K388" s="10"/>
      <c r="L388" s="11">
        <f t="shared" si="96"/>
        <v>105.20833333333482</v>
      </c>
      <c r="M388" s="11">
        <f t="shared" si="97"/>
        <v>7.3888888888888893</v>
      </c>
      <c r="N388" s="11">
        <f t="shared" ref="N388:N451" si="99">(0.5*C$4)*C$6*C$8*M388^2</f>
        <v>136.90675729500001</v>
      </c>
      <c r="O388" s="11">
        <f t="shared" ref="O388:O451" si="100">(N388+C$9+L388)*M388</f>
        <v>12770.439002976031</v>
      </c>
      <c r="P388" s="11">
        <f t="shared" ref="P388:P451" si="101">IF(O388&gt;0,1,0)</f>
        <v>1</v>
      </c>
      <c r="Q388" s="11">
        <f t="shared" ref="Q388:Q451" si="102">IF(P388=1,O388,0)</f>
        <v>12770.439002976031</v>
      </c>
      <c r="R388" s="11">
        <f t="shared" si="93"/>
        <v>4888785.1764231995</v>
      </c>
      <c r="S388" s="11">
        <f t="shared" ref="S388:S451" si="103">IF(O388&lt;0,1,0)</f>
        <v>0</v>
      </c>
      <c r="T388" s="11">
        <f t="shared" si="98"/>
        <v>0</v>
      </c>
      <c r="U388" s="11">
        <f t="shared" si="94"/>
        <v>256536.98634952915</v>
      </c>
      <c r="V388" s="1" t="s">
        <v>32</v>
      </c>
      <c r="W388" s="1">
        <v>385</v>
      </c>
      <c r="X388" s="1">
        <v>385</v>
      </c>
      <c r="Y388" s="2">
        <v>26.5</v>
      </c>
      <c r="Z388" s="11">
        <f t="shared" si="95"/>
        <v>0</v>
      </c>
      <c r="AA388" s="1">
        <f t="shared" ref="AA388:AA451" si="104">IF(Z388&lt;=0,1,0)</f>
        <v>1</v>
      </c>
      <c r="AB388" s="23"/>
      <c r="AC388" s="11">
        <f t="shared" ref="AC388:AC451" si="105">0.5*C$3*M388^2</f>
        <v>206781.13425925927</v>
      </c>
      <c r="AD388" s="11">
        <f t="shared" ref="AD388:AD451" si="106">AC388-AC389</f>
        <v>-3121.1805555555329</v>
      </c>
      <c r="AE388" s="11">
        <f t="shared" ref="AE388:AE451" si="107">U388*0.35</f>
        <v>89787.945222335198</v>
      </c>
      <c r="AF388" s="11">
        <f t="shared" ref="AF388:AF451" si="108">U388*0.3</f>
        <v>76961.095904858739</v>
      </c>
    </row>
    <row r="389" spans="11:32" x14ac:dyDescent="0.35">
      <c r="K389" s="10"/>
      <c r="L389" s="11">
        <f t="shared" si="96"/>
        <v>210.41666666666964</v>
      </c>
      <c r="M389" s="11">
        <f t="shared" si="97"/>
        <v>7.4444444444444446</v>
      </c>
      <c r="N389" s="11">
        <f t="shared" si="99"/>
        <v>138.97324517999999</v>
      </c>
      <c r="O389" s="11">
        <f t="shared" si="100"/>
        <v>13665.058788191875</v>
      </c>
      <c r="P389" s="11">
        <f t="shared" si="101"/>
        <v>1</v>
      </c>
      <c r="Q389" s="11">
        <f t="shared" si="102"/>
        <v>13665.058788191875</v>
      </c>
      <c r="R389" s="11">
        <f t="shared" ref="R389:R452" si="109">Q389+R388</f>
        <v>4902450.235211391</v>
      </c>
      <c r="S389" s="11">
        <f t="shared" si="103"/>
        <v>0</v>
      </c>
      <c r="T389" s="11">
        <f t="shared" si="98"/>
        <v>0</v>
      </c>
      <c r="U389" s="11">
        <f t="shared" ref="U389:U452" si="110">T389+U388</f>
        <v>256536.98634952915</v>
      </c>
      <c r="V389" s="1" t="s">
        <v>32</v>
      </c>
      <c r="W389" s="1">
        <v>386</v>
      </c>
      <c r="X389" s="1">
        <v>386</v>
      </c>
      <c r="Y389" s="2">
        <v>26.6</v>
      </c>
      <c r="Z389" s="11">
        <f t="shared" si="95"/>
        <v>1.3888888888889086E-2</v>
      </c>
      <c r="AA389" s="1">
        <f t="shared" si="104"/>
        <v>0</v>
      </c>
      <c r="AB389" s="23"/>
      <c r="AC389" s="11">
        <f t="shared" si="105"/>
        <v>209902.3148148148</v>
      </c>
      <c r="AD389" s="11">
        <f t="shared" si="106"/>
        <v>-1569.3576388888469</v>
      </c>
      <c r="AE389" s="11">
        <f t="shared" si="107"/>
        <v>89787.945222335198</v>
      </c>
      <c r="AF389" s="11">
        <f t="shared" si="108"/>
        <v>76961.095904858739</v>
      </c>
    </row>
    <row r="390" spans="11:32" x14ac:dyDescent="0.35">
      <c r="K390" s="10"/>
      <c r="L390" s="11">
        <f t="shared" si="96"/>
        <v>315.62500000000074</v>
      </c>
      <c r="M390" s="11">
        <f t="shared" si="97"/>
        <v>7.4722222222222214</v>
      </c>
      <c r="N390" s="11">
        <f t="shared" si="99"/>
        <v>140.01229386374999</v>
      </c>
      <c r="O390" s="11">
        <f t="shared" si="100"/>
        <v>14509.951862481914</v>
      </c>
      <c r="P390" s="11">
        <f t="shared" si="101"/>
        <v>1</v>
      </c>
      <c r="Q390" s="11">
        <f t="shared" si="102"/>
        <v>14509.951862481914</v>
      </c>
      <c r="R390" s="11">
        <f t="shared" si="109"/>
        <v>4916960.1870738734</v>
      </c>
      <c r="S390" s="11">
        <f t="shared" si="103"/>
        <v>0</v>
      </c>
      <c r="T390" s="11">
        <f t="shared" si="98"/>
        <v>0</v>
      </c>
      <c r="U390" s="11">
        <f t="shared" si="110"/>
        <v>256536.98634952915</v>
      </c>
      <c r="V390" s="1" t="s">
        <v>32</v>
      </c>
      <c r="W390" s="1">
        <v>387</v>
      </c>
      <c r="X390" s="1">
        <v>387</v>
      </c>
      <c r="Y390" s="2">
        <v>26.8</v>
      </c>
      <c r="Z390" s="11">
        <f t="shared" ref="Z390:Z453" si="111">($Y389-$Y387)/2/3.6</f>
        <v>2.7777777777778172E-2</v>
      </c>
      <c r="AA390" s="1">
        <f t="shared" si="104"/>
        <v>0</v>
      </c>
      <c r="AB390" s="23"/>
      <c r="AC390" s="11">
        <f t="shared" si="105"/>
        <v>211471.67245370365</v>
      </c>
      <c r="AD390" s="11">
        <f t="shared" si="106"/>
        <v>-4743.1423611111531</v>
      </c>
      <c r="AE390" s="11">
        <f t="shared" si="107"/>
        <v>89787.945222335198</v>
      </c>
      <c r="AF390" s="11">
        <f t="shared" si="108"/>
        <v>76961.095904858739</v>
      </c>
    </row>
    <row r="391" spans="11:32" x14ac:dyDescent="0.35">
      <c r="K391" s="10"/>
      <c r="L391" s="11">
        <f t="shared" si="96"/>
        <v>315.62499999999699</v>
      </c>
      <c r="M391" s="11">
        <f t="shared" si="97"/>
        <v>7.5555555555555554</v>
      </c>
      <c r="N391" s="11">
        <f t="shared" si="99"/>
        <v>143.15265887999999</v>
      </c>
      <c r="O391" s="11">
        <f t="shared" si="100"/>
        <v>14695.500089315532</v>
      </c>
      <c r="P391" s="11">
        <f t="shared" si="101"/>
        <v>1</v>
      </c>
      <c r="Q391" s="11">
        <f t="shared" si="102"/>
        <v>14695.500089315532</v>
      </c>
      <c r="R391" s="11">
        <f t="shared" si="109"/>
        <v>4931655.6871631891</v>
      </c>
      <c r="S391" s="11">
        <f t="shared" si="103"/>
        <v>0</v>
      </c>
      <c r="T391" s="11">
        <f t="shared" si="98"/>
        <v>0</v>
      </c>
      <c r="U391" s="11">
        <f t="shared" si="110"/>
        <v>256536.98634952915</v>
      </c>
      <c r="V391" s="1" t="s">
        <v>32</v>
      </c>
      <c r="W391" s="1">
        <v>388</v>
      </c>
      <c r="X391" s="1">
        <v>388</v>
      </c>
      <c r="Y391" s="2">
        <v>26.9</v>
      </c>
      <c r="Z391" s="11">
        <f t="shared" si="111"/>
        <v>4.1666666666666761E-2</v>
      </c>
      <c r="AA391" s="1">
        <f t="shared" si="104"/>
        <v>0</v>
      </c>
      <c r="AB391" s="23"/>
      <c r="AC391" s="11">
        <f t="shared" si="105"/>
        <v>216214.8148148148</v>
      </c>
      <c r="AD391" s="11">
        <f t="shared" si="106"/>
        <v>-4795.7465277777519</v>
      </c>
      <c r="AE391" s="11">
        <f t="shared" si="107"/>
        <v>89787.945222335198</v>
      </c>
      <c r="AF391" s="11">
        <f t="shared" si="108"/>
        <v>76961.095904858739</v>
      </c>
    </row>
    <row r="392" spans="11:32" x14ac:dyDescent="0.35">
      <c r="K392" s="10"/>
      <c r="L392" s="11">
        <f t="shared" si="96"/>
        <v>420.83333333333184</v>
      </c>
      <c r="M392" s="11">
        <f t="shared" si="97"/>
        <v>7.6388888888888884</v>
      </c>
      <c r="N392" s="11">
        <f t="shared" si="99"/>
        <v>146.32785234374998</v>
      </c>
      <c r="O392" s="11">
        <f t="shared" si="100"/>
        <v>15685.512529477706</v>
      </c>
      <c r="P392" s="11">
        <f t="shared" si="101"/>
        <v>1</v>
      </c>
      <c r="Q392" s="11">
        <f t="shared" si="102"/>
        <v>15685.512529477706</v>
      </c>
      <c r="R392" s="11">
        <f t="shared" si="109"/>
        <v>4947341.1996926665</v>
      </c>
      <c r="S392" s="11">
        <f t="shared" si="103"/>
        <v>0</v>
      </c>
      <c r="T392" s="11">
        <f t="shared" si="98"/>
        <v>0</v>
      </c>
      <c r="U392" s="11">
        <f t="shared" si="110"/>
        <v>256536.98634952915</v>
      </c>
      <c r="V392" s="1" t="s">
        <v>32</v>
      </c>
      <c r="W392" s="1">
        <v>389</v>
      </c>
      <c r="X392" s="1">
        <v>389</v>
      </c>
      <c r="Y392" s="2">
        <v>27.2</v>
      </c>
      <c r="Z392" s="11">
        <f t="shared" si="111"/>
        <v>4.1666666666666269E-2</v>
      </c>
      <c r="AA392" s="1">
        <f t="shared" si="104"/>
        <v>0</v>
      </c>
      <c r="AB392" s="23"/>
      <c r="AC392" s="11">
        <f t="shared" si="105"/>
        <v>221010.56134259255</v>
      </c>
      <c r="AD392" s="11">
        <f t="shared" si="106"/>
        <v>-8109.8090277778101</v>
      </c>
      <c r="AE392" s="11">
        <f t="shared" si="107"/>
        <v>89787.945222335198</v>
      </c>
      <c r="AF392" s="11">
        <f t="shared" si="108"/>
        <v>76961.095904858739</v>
      </c>
    </row>
    <row r="393" spans="11:32" x14ac:dyDescent="0.35">
      <c r="K393" s="10"/>
      <c r="L393" s="11">
        <f t="shared" si="96"/>
        <v>631.25000000000148</v>
      </c>
      <c r="M393" s="11">
        <f t="shared" si="97"/>
        <v>7.7777777777777777</v>
      </c>
      <c r="N393" s="11">
        <f t="shared" si="99"/>
        <v>151.697238</v>
      </c>
      <c r="O393" s="11">
        <f t="shared" si="100"/>
        <v>17649.039628888899</v>
      </c>
      <c r="P393" s="11">
        <f t="shared" si="101"/>
        <v>1</v>
      </c>
      <c r="Q393" s="11">
        <f t="shared" si="102"/>
        <v>17649.039628888899</v>
      </c>
      <c r="R393" s="11">
        <f t="shared" si="109"/>
        <v>4964990.239321555</v>
      </c>
      <c r="S393" s="11">
        <f t="shared" si="103"/>
        <v>0</v>
      </c>
      <c r="T393" s="11">
        <f t="shared" si="98"/>
        <v>0</v>
      </c>
      <c r="U393" s="11">
        <f t="shared" si="110"/>
        <v>256536.98634952915</v>
      </c>
      <c r="V393" s="1" t="s">
        <v>32</v>
      </c>
      <c r="W393" s="1">
        <v>390</v>
      </c>
      <c r="X393" s="1">
        <v>390</v>
      </c>
      <c r="Y393" s="2">
        <v>27.5</v>
      </c>
      <c r="Z393" s="11">
        <f t="shared" si="111"/>
        <v>5.5555555555555358E-2</v>
      </c>
      <c r="AA393" s="1">
        <f t="shared" si="104"/>
        <v>0</v>
      </c>
      <c r="AB393" s="23"/>
      <c r="AC393" s="11">
        <f t="shared" si="105"/>
        <v>229120.37037037036</v>
      </c>
      <c r="AD393" s="11">
        <f t="shared" si="106"/>
        <v>-13279.629629629635</v>
      </c>
      <c r="AE393" s="11">
        <f t="shared" si="107"/>
        <v>89787.945222335198</v>
      </c>
      <c r="AF393" s="11">
        <f t="shared" si="108"/>
        <v>76961.095904858739</v>
      </c>
    </row>
    <row r="394" spans="11:32" x14ac:dyDescent="0.35">
      <c r="K394" s="10"/>
      <c r="L394" s="11">
        <f t="shared" si="96"/>
        <v>841.66666666666731</v>
      </c>
      <c r="M394" s="11">
        <f t="shared" si="97"/>
        <v>8</v>
      </c>
      <c r="N394" s="11">
        <f t="shared" si="99"/>
        <v>160.48948608000001</v>
      </c>
      <c r="O394" s="11">
        <f t="shared" si="100"/>
        <v>19906.969221973337</v>
      </c>
      <c r="P394" s="11">
        <f t="shared" si="101"/>
        <v>1</v>
      </c>
      <c r="Q394" s="11">
        <f t="shared" si="102"/>
        <v>19906.969221973337</v>
      </c>
      <c r="R394" s="11">
        <f t="shared" si="109"/>
        <v>4984897.2085435288</v>
      </c>
      <c r="S394" s="11">
        <f t="shared" si="103"/>
        <v>0</v>
      </c>
      <c r="T394" s="11">
        <f t="shared" si="98"/>
        <v>0</v>
      </c>
      <c r="U394" s="11">
        <f t="shared" si="110"/>
        <v>256536.98634952915</v>
      </c>
      <c r="V394" s="1" t="s">
        <v>32</v>
      </c>
      <c r="W394" s="1">
        <v>391</v>
      </c>
      <c r="X394" s="1">
        <v>391</v>
      </c>
      <c r="Y394" s="2">
        <v>28</v>
      </c>
      <c r="Z394" s="11">
        <f t="shared" si="111"/>
        <v>8.3333333333333523E-2</v>
      </c>
      <c r="AA394" s="1">
        <f t="shared" si="104"/>
        <v>0</v>
      </c>
      <c r="AB394" s="23"/>
      <c r="AC394" s="11">
        <f t="shared" si="105"/>
        <v>242400</v>
      </c>
      <c r="AD394" s="11">
        <f t="shared" si="106"/>
        <v>-18870.283564814774</v>
      </c>
      <c r="AE394" s="11">
        <f t="shared" si="107"/>
        <v>89787.945222335198</v>
      </c>
      <c r="AF394" s="11">
        <f t="shared" si="108"/>
        <v>76961.095904858739</v>
      </c>
    </row>
    <row r="395" spans="11:32" x14ac:dyDescent="0.35">
      <c r="K395" s="10"/>
      <c r="L395" s="11">
        <f t="shared" si="96"/>
        <v>1367.7083333333342</v>
      </c>
      <c r="M395" s="11">
        <f t="shared" si="97"/>
        <v>8.3055555555555554</v>
      </c>
      <c r="N395" s="11">
        <f t="shared" si="99"/>
        <v>172.98322416374998</v>
      </c>
      <c r="O395" s="11">
        <f t="shared" si="100"/>
        <v>25140.140574767447</v>
      </c>
      <c r="P395" s="11">
        <f t="shared" si="101"/>
        <v>1</v>
      </c>
      <c r="Q395" s="11">
        <f t="shared" si="102"/>
        <v>25140.140574767447</v>
      </c>
      <c r="R395" s="11">
        <f t="shared" si="109"/>
        <v>5010037.3491182961</v>
      </c>
      <c r="S395" s="11">
        <f t="shared" si="103"/>
        <v>0</v>
      </c>
      <c r="T395" s="11">
        <f t="shared" si="98"/>
        <v>0</v>
      </c>
      <c r="U395" s="11">
        <f t="shared" si="110"/>
        <v>256536.98634952915</v>
      </c>
      <c r="V395" s="1" t="s">
        <v>32</v>
      </c>
      <c r="W395" s="1">
        <v>392</v>
      </c>
      <c r="X395" s="1">
        <v>392</v>
      </c>
      <c r="Y395" s="2">
        <v>28.8</v>
      </c>
      <c r="Z395" s="11">
        <f t="shared" si="111"/>
        <v>0.1111111111111112</v>
      </c>
      <c r="AA395" s="1">
        <f t="shared" si="104"/>
        <v>0</v>
      </c>
      <c r="AB395" s="23"/>
      <c r="AC395" s="11">
        <f t="shared" si="105"/>
        <v>261270.28356481477</v>
      </c>
      <c r="AD395" s="11">
        <f t="shared" si="106"/>
        <v>-19577.517361111124</v>
      </c>
      <c r="AE395" s="11">
        <f t="shared" si="107"/>
        <v>89787.945222335198</v>
      </c>
      <c r="AF395" s="11">
        <f t="shared" si="108"/>
        <v>76961.095904858739</v>
      </c>
    </row>
    <row r="396" spans="11:32" x14ac:dyDescent="0.35">
      <c r="K396" s="10"/>
      <c r="L396" s="11">
        <f t="shared" si="96"/>
        <v>1998.9583333333317</v>
      </c>
      <c r="M396" s="11">
        <f t="shared" si="97"/>
        <v>8.6111111111111107</v>
      </c>
      <c r="N396" s="11">
        <f t="shared" si="99"/>
        <v>185.94521137499999</v>
      </c>
      <c r="O396" s="11">
        <f t="shared" si="100"/>
        <v>31612.409690543966</v>
      </c>
      <c r="P396" s="11">
        <f t="shared" si="101"/>
        <v>1</v>
      </c>
      <c r="Q396" s="11">
        <f t="shared" si="102"/>
        <v>31612.409690543966</v>
      </c>
      <c r="R396" s="11">
        <f t="shared" si="109"/>
        <v>5041649.7588088401</v>
      </c>
      <c r="S396" s="11">
        <f t="shared" si="103"/>
        <v>0</v>
      </c>
      <c r="T396" s="11">
        <f t="shared" si="98"/>
        <v>0</v>
      </c>
      <c r="U396" s="11">
        <f t="shared" si="110"/>
        <v>256536.98634952915</v>
      </c>
      <c r="V396" s="1" t="s">
        <v>32</v>
      </c>
      <c r="W396" s="1">
        <v>393</v>
      </c>
      <c r="X396" s="1">
        <v>393</v>
      </c>
      <c r="Y396" s="2">
        <v>29.9</v>
      </c>
      <c r="Z396" s="11">
        <f t="shared" si="111"/>
        <v>0.18055555555555566</v>
      </c>
      <c r="AA396" s="1">
        <f t="shared" si="104"/>
        <v>0</v>
      </c>
      <c r="AB396" s="23"/>
      <c r="AC396" s="11">
        <f t="shared" si="105"/>
        <v>280847.8009259259</v>
      </c>
      <c r="AD396" s="11">
        <f t="shared" si="106"/>
        <v>-16544.010416666686</v>
      </c>
      <c r="AE396" s="11">
        <f t="shared" si="107"/>
        <v>89787.945222335198</v>
      </c>
      <c r="AF396" s="11">
        <f t="shared" si="108"/>
        <v>76961.095904858739</v>
      </c>
    </row>
    <row r="397" spans="11:32" x14ac:dyDescent="0.35">
      <c r="K397" s="10"/>
      <c r="L397" s="11">
        <f t="shared" si="96"/>
        <v>2314.5833333333326</v>
      </c>
      <c r="M397" s="11">
        <f t="shared" si="97"/>
        <v>8.8611111111111107</v>
      </c>
      <c r="N397" s="11">
        <f t="shared" si="99"/>
        <v>196.89875811375001</v>
      </c>
      <c r="O397" s="11">
        <f t="shared" si="100"/>
        <v>35424.038115878313</v>
      </c>
      <c r="P397" s="11">
        <f t="shared" si="101"/>
        <v>1</v>
      </c>
      <c r="Q397" s="11">
        <f t="shared" si="102"/>
        <v>35424.038115878313</v>
      </c>
      <c r="R397" s="11">
        <f t="shared" si="109"/>
        <v>5077073.7969247187</v>
      </c>
      <c r="S397" s="11">
        <f t="shared" si="103"/>
        <v>0</v>
      </c>
      <c r="T397" s="11">
        <f t="shared" si="98"/>
        <v>0</v>
      </c>
      <c r="U397" s="11">
        <f t="shared" si="110"/>
        <v>256536.98634952915</v>
      </c>
      <c r="V397" s="1" t="s">
        <v>32</v>
      </c>
      <c r="W397" s="1">
        <v>394</v>
      </c>
      <c r="X397" s="1">
        <v>394</v>
      </c>
      <c r="Y397" s="2">
        <v>31</v>
      </c>
      <c r="Z397" s="11">
        <f t="shared" si="111"/>
        <v>0.26388888888888867</v>
      </c>
      <c r="AA397" s="1">
        <f t="shared" si="104"/>
        <v>0</v>
      </c>
      <c r="AB397" s="23"/>
      <c r="AC397" s="11">
        <f t="shared" si="105"/>
        <v>297391.81134259258</v>
      </c>
      <c r="AD397" s="11">
        <f t="shared" si="106"/>
        <v>-11292.361111111066</v>
      </c>
      <c r="AE397" s="11">
        <f t="shared" si="107"/>
        <v>89787.945222335198</v>
      </c>
      <c r="AF397" s="11">
        <f t="shared" si="108"/>
        <v>76961.095904858739</v>
      </c>
    </row>
    <row r="398" spans="11:32" x14ac:dyDescent="0.35">
      <c r="K398" s="10"/>
      <c r="L398" s="11">
        <f t="shared" si="96"/>
        <v>2104.166666666667</v>
      </c>
      <c r="M398" s="11">
        <f t="shared" si="97"/>
        <v>9.0277777777777768</v>
      </c>
      <c r="N398" s="11">
        <f t="shared" si="99"/>
        <v>204.37526484374996</v>
      </c>
      <c r="O398" s="11">
        <f t="shared" si="100"/>
        <v>34258.222298357927</v>
      </c>
      <c r="P398" s="11">
        <f t="shared" si="101"/>
        <v>1</v>
      </c>
      <c r="Q398" s="11">
        <f t="shared" si="102"/>
        <v>34258.222298357927</v>
      </c>
      <c r="R398" s="11">
        <f t="shared" si="109"/>
        <v>5111332.0192230763</v>
      </c>
      <c r="S398" s="11">
        <f t="shared" si="103"/>
        <v>0</v>
      </c>
      <c r="T398" s="11">
        <f t="shared" si="98"/>
        <v>0</v>
      </c>
      <c r="U398" s="11">
        <f t="shared" si="110"/>
        <v>256536.98634952915</v>
      </c>
      <c r="V398" s="1" t="s">
        <v>32</v>
      </c>
      <c r="W398" s="1">
        <v>395</v>
      </c>
      <c r="X398" s="1">
        <v>395</v>
      </c>
      <c r="Y398" s="2">
        <v>31.9</v>
      </c>
      <c r="Z398" s="11">
        <f t="shared" si="111"/>
        <v>0.30555555555555547</v>
      </c>
      <c r="AA398" s="1">
        <f t="shared" si="104"/>
        <v>0</v>
      </c>
      <c r="AB398" s="23"/>
      <c r="AC398" s="11">
        <f t="shared" si="105"/>
        <v>308684.17245370365</v>
      </c>
      <c r="AD398" s="11">
        <f t="shared" si="106"/>
        <v>-1902.5173611111823</v>
      </c>
      <c r="AE398" s="11">
        <f t="shared" si="107"/>
        <v>89787.945222335198</v>
      </c>
      <c r="AF398" s="11">
        <f t="shared" si="108"/>
        <v>76961.095904858739</v>
      </c>
    </row>
    <row r="399" spans="11:32" x14ac:dyDescent="0.35">
      <c r="K399" s="10"/>
      <c r="L399" s="11">
        <f t="shared" si="96"/>
        <v>1578.1249999999998</v>
      </c>
      <c r="M399" s="11">
        <f t="shared" si="97"/>
        <v>9.0555555555555554</v>
      </c>
      <c r="N399" s="11">
        <f t="shared" si="99"/>
        <v>205.63489369500002</v>
      </c>
      <c r="O399" s="11">
        <f t="shared" si="100"/>
        <v>29611.439315126943</v>
      </c>
      <c r="P399" s="11">
        <f t="shared" si="101"/>
        <v>1</v>
      </c>
      <c r="Q399" s="11">
        <f t="shared" si="102"/>
        <v>29611.439315126943</v>
      </c>
      <c r="R399" s="11">
        <f t="shared" si="109"/>
        <v>5140943.4585382035</v>
      </c>
      <c r="S399" s="11">
        <f t="shared" si="103"/>
        <v>0</v>
      </c>
      <c r="T399" s="11">
        <f t="shared" si="98"/>
        <v>0</v>
      </c>
      <c r="U399" s="11">
        <f t="shared" si="110"/>
        <v>256536.98634952915</v>
      </c>
      <c r="V399" s="1" t="s">
        <v>32</v>
      </c>
      <c r="W399" s="1">
        <v>396</v>
      </c>
      <c r="X399" s="1">
        <v>396</v>
      </c>
      <c r="Y399" s="2">
        <v>32.5</v>
      </c>
      <c r="Z399" s="11">
        <f t="shared" si="111"/>
        <v>0.27777777777777779</v>
      </c>
      <c r="AA399" s="1">
        <f t="shared" si="104"/>
        <v>0</v>
      </c>
      <c r="AB399" s="23"/>
      <c r="AC399" s="11">
        <f t="shared" si="105"/>
        <v>310586.68981481483</v>
      </c>
      <c r="AD399" s="11">
        <f t="shared" si="106"/>
        <v>3799.1898148148321</v>
      </c>
      <c r="AE399" s="11">
        <f t="shared" si="107"/>
        <v>89787.945222335198</v>
      </c>
      <c r="AF399" s="11">
        <f t="shared" si="108"/>
        <v>76961.095904858739</v>
      </c>
    </row>
    <row r="400" spans="11:32" x14ac:dyDescent="0.35">
      <c r="K400" s="10"/>
      <c r="L400" s="11">
        <f t="shared" si="96"/>
        <v>736.45833333333633</v>
      </c>
      <c r="M400" s="11">
        <f t="shared" si="97"/>
        <v>9</v>
      </c>
      <c r="N400" s="11">
        <f t="shared" si="99"/>
        <v>203.11950582</v>
      </c>
      <c r="O400" s="11">
        <f t="shared" si="100"/>
        <v>21832.135552380027</v>
      </c>
      <c r="P400" s="11">
        <f t="shared" si="101"/>
        <v>1</v>
      </c>
      <c r="Q400" s="11">
        <f t="shared" si="102"/>
        <v>21832.135552380027</v>
      </c>
      <c r="R400" s="11">
        <f t="shared" si="109"/>
        <v>5162775.5940905837</v>
      </c>
      <c r="S400" s="11">
        <f t="shared" si="103"/>
        <v>0</v>
      </c>
      <c r="T400" s="11">
        <f t="shared" si="98"/>
        <v>0</v>
      </c>
      <c r="U400" s="11">
        <f t="shared" si="110"/>
        <v>256536.98634952915</v>
      </c>
      <c r="V400" s="1" t="s">
        <v>32</v>
      </c>
      <c r="W400" s="1">
        <v>397</v>
      </c>
      <c r="X400" s="1">
        <v>397</v>
      </c>
      <c r="Y400" s="2">
        <v>32.6</v>
      </c>
      <c r="Z400" s="11">
        <f t="shared" si="111"/>
        <v>0.20833333333333331</v>
      </c>
      <c r="AA400" s="1">
        <f t="shared" si="104"/>
        <v>0</v>
      </c>
      <c r="AB400" s="23"/>
      <c r="AC400" s="11">
        <f t="shared" si="105"/>
        <v>306787.5</v>
      </c>
      <c r="AD400" s="11">
        <f t="shared" si="106"/>
        <v>7528.24074074073</v>
      </c>
      <c r="AE400" s="11">
        <f t="shared" si="107"/>
        <v>89787.945222335198</v>
      </c>
      <c r="AF400" s="11">
        <f t="shared" si="108"/>
        <v>76961.095904858739</v>
      </c>
    </row>
    <row r="401" spans="11:32" x14ac:dyDescent="0.35">
      <c r="K401" s="10"/>
      <c r="L401" s="11">
        <f t="shared" si="96"/>
        <v>-105.20833333333482</v>
      </c>
      <c r="M401" s="11">
        <f t="shared" si="97"/>
        <v>8.8888888888888893</v>
      </c>
      <c r="N401" s="11">
        <f t="shared" si="99"/>
        <v>198.13516800000002</v>
      </c>
      <c r="O401" s="11">
        <f t="shared" si="100"/>
        <v>14036.816308148134</v>
      </c>
      <c r="P401" s="11">
        <f t="shared" si="101"/>
        <v>1</v>
      </c>
      <c r="Q401" s="11">
        <f t="shared" si="102"/>
        <v>14036.816308148134</v>
      </c>
      <c r="R401" s="11">
        <f t="shared" si="109"/>
        <v>5176812.4103987319</v>
      </c>
      <c r="S401" s="11">
        <f t="shared" si="103"/>
        <v>0</v>
      </c>
      <c r="T401" s="11">
        <f t="shared" si="98"/>
        <v>0</v>
      </c>
      <c r="U401" s="11">
        <f t="shared" si="110"/>
        <v>256536.98634952915</v>
      </c>
      <c r="V401" s="1" t="s">
        <v>32</v>
      </c>
      <c r="W401" s="1">
        <v>398</v>
      </c>
      <c r="X401" s="1">
        <v>398</v>
      </c>
      <c r="Y401" s="2">
        <v>32.4</v>
      </c>
      <c r="Z401" s="11">
        <f t="shared" si="111"/>
        <v>9.7222222222222612E-2</v>
      </c>
      <c r="AA401" s="1">
        <f t="shared" si="104"/>
        <v>0</v>
      </c>
      <c r="AB401" s="23"/>
      <c r="AC401" s="11">
        <f t="shared" si="105"/>
        <v>299259.25925925927</v>
      </c>
      <c r="AD401" s="11">
        <f t="shared" si="106"/>
        <v>12949.392361111066</v>
      </c>
      <c r="AE401" s="11">
        <f t="shared" si="107"/>
        <v>89787.945222335198</v>
      </c>
      <c r="AF401" s="11">
        <f t="shared" si="108"/>
        <v>76961.095904858739</v>
      </c>
    </row>
    <row r="402" spans="11:32" x14ac:dyDescent="0.35">
      <c r="K402" s="10"/>
      <c r="L402" s="11">
        <f t="shared" si="96"/>
        <v>-631.25000000000148</v>
      </c>
      <c r="M402" s="11">
        <f t="shared" si="97"/>
        <v>8.6944444444444446</v>
      </c>
      <c r="N402" s="11">
        <f t="shared" si="99"/>
        <v>189.56156517375004</v>
      </c>
      <c r="O402" s="11">
        <f t="shared" si="100"/>
        <v>9081.5781916495362</v>
      </c>
      <c r="P402" s="11">
        <f t="shared" si="101"/>
        <v>1</v>
      </c>
      <c r="Q402" s="11">
        <f t="shared" si="102"/>
        <v>9081.5781916495362</v>
      </c>
      <c r="R402" s="11">
        <f t="shared" si="109"/>
        <v>5185893.9885903811</v>
      </c>
      <c r="S402" s="11">
        <f t="shared" si="103"/>
        <v>0</v>
      </c>
      <c r="T402" s="11">
        <f t="shared" si="98"/>
        <v>0</v>
      </c>
      <c r="U402" s="11">
        <f t="shared" si="110"/>
        <v>256536.98634952915</v>
      </c>
      <c r="V402" s="1" t="s">
        <v>32</v>
      </c>
      <c r="W402" s="1">
        <v>399</v>
      </c>
      <c r="X402" s="1">
        <v>399</v>
      </c>
      <c r="Y402" s="2">
        <v>32</v>
      </c>
      <c r="Z402" s="11">
        <f t="shared" si="111"/>
        <v>-1.3888888888889086E-2</v>
      </c>
      <c r="AA402" s="1">
        <f t="shared" si="104"/>
        <v>1</v>
      </c>
      <c r="AB402" s="23"/>
      <c r="AC402" s="11">
        <f t="shared" si="105"/>
        <v>286309.8668981482</v>
      </c>
      <c r="AD402" s="11">
        <f t="shared" si="106"/>
        <v>18002.31481481489</v>
      </c>
      <c r="AE402" s="11">
        <f t="shared" si="107"/>
        <v>89787.945222335198</v>
      </c>
      <c r="AF402" s="11">
        <f t="shared" si="108"/>
        <v>76961.095904858739</v>
      </c>
    </row>
    <row r="403" spans="11:32" x14ac:dyDescent="0.35">
      <c r="K403" s="10"/>
      <c r="L403" s="11">
        <f t="shared" si="96"/>
        <v>-1157.2916666666645</v>
      </c>
      <c r="M403" s="11">
        <f t="shared" si="97"/>
        <v>8.4166666666666661</v>
      </c>
      <c r="N403" s="11">
        <f t="shared" si="99"/>
        <v>177.64249647374999</v>
      </c>
      <c r="O403" s="11">
        <f t="shared" si="100"/>
        <v>4263.5957342096362</v>
      </c>
      <c r="P403" s="11">
        <f t="shared" si="101"/>
        <v>1</v>
      </c>
      <c r="Q403" s="11">
        <f t="shared" si="102"/>
        <v>4263.5957342096362</v>
      </c>
      <c r="R403" s="11">
        <f t="shared" si="109"/>
        <v>5190157.5843245909</v>
      </c>
      <c r="S403" s="11">
        <f t="shared" si="103"/>
        <v>0</v>
      </c>
      <c r="T403" s="11">
        <f t="shared" si="98"/>
        <v>0</v>
      </c>
      <c r="U403" s="11">
        <f t="shared" si="110"/>
        <v>256536.98634952915</v>
      </c>
      <c r="V403" s="1" t="s">
        <v>32</v>
      </c>
      <c r="W403" s="1">
        <v>400</v>
      </c>
      <c r="X403" s="1">
        <v>400</v>
      </c>
      <c r="Y403" s="2">
        <v>31.3</v>
      </c>
      <c r="Z403" s="11">
        <f t="shared" si="111"/>
        <v>-8.3333333333333523E-2</v>
      </c>
      <c r="AA403" s="1">
        <f t="shared" si="104"/>
        <v>1</v>
      </c>
      <c r="AB403" s="23"/>
      <c r="AC403" s="11">
        <f t="shared" si="105"/>
        <v>268307.55208333331</v>
      </c>
      <c r="AD403" s="11">
        <f t="shared" si="106"/>
        <v>30931.250000000029</v>
      </c>
      <c r="AE403" s="11">
        <f t="shared" si="107"/>
        <v>89787.945222335198</v>
      </c>
      <c r="AF403" s="11">
        <f t="shared" si="108"/>
        <v>76961.095904858739</v>
      </c>
    </row>
    <row r="404" spans="11:32" x14ac:dyDescent="0.35">
      <c r="K404" s="10"/>
      <c r="L404" s="11">
        <f t="shared" si="96"/>
        <v>-1788.5416666666658</v>
      </c>
      <c r="M404" s="11">
        <f t="shared" si="97"/>
        <v>7.9166666666666661</v>
      </c>
      <c r="N404" s="11">
        <f t="shared" si="99"/>
        <v>157.16336934374999</v>
      </c>
      <c r="O404" s="11">
        <f t="shared" si="100"/>
        <v>-1149.2094371397509</v>
      </c>
      <c r="P404" s="11">
        <f t="shared" si="101"/>
        <v>0</v>
      </c>
      <c r="Q404" s="11">
        <f t="shared" si="102"/>
        <v>0</v>
      </c>
      <c r="R404" s="11">
        <f t="shared" si="109"/>
        <v>5190157.5843245909</v>
      </c>
      <c r="S404" s="11">
        <f t="shared" si="103"/>
        <v>1</v>
      </c>
      <c r="T404" s="11">
        <f t="shared" si="98"/>
        <v>1149.2094371397509</v>
      </c>
      <c r="U404" s="11">
        <f t="shared" si="110"/>
        <v>257686.19578666889</v>
      </c>
      <c r="V404" s="1" t="s">
        <v>32</v>
      </c>
      <c r="W404" s="1">
        <v>401</v>
      </c>
      <c r="X404" s="1">
        <v>401</v>
      </c>
      <c r="Y404" s="2">
        <v>30.3</v>
      </c>
      <c r="Z404" s="11">
        <f t="shared" si="111"/>
        <v>-0.15277777777777748</v>
      </c>
      <c r="AA404" s="1">
        <f t="shared" si="104"/>
        <v>1</v>
      </c>
      <c r="AB404" s="23"/>
      <c r="AC404" s="11">
        <f t="shared" si="105"/>
        <v>237376.30208333328</v>
      </c>
      <c r="AD404" s="11">
        <f t="shared" si="106"/>
        <v>36767.390046296234</v>
      </c>
      <c r="AE404" s="11">
        <f t="shared" si="107"/>
        <v>90190.168525334113</v>
      </c>
      <c r="AF404" s="11">
        <f t="shared" si="108"/>
        <v>77305.858736000664</v>
      </c>
    </row>
    <row r="405" spans="11:32" x14ac:dyDescent="0.35">
      <c r="K405" s="10"/>
      <c r="L405" s="11">
        <f t="shared" si="96"/>
        <v>-2945.8333333333339</v>
      </c>
      <c r="M405" s="11">
        <f t="shared" si="97"/>
        <v>7.2777777777777777</v>
      </c>
      <c r="N405" s="11">
        <f t="shared" si="99"/>
        <v>132.820219455</v>
      </c>
      <c r="O405" s="11">
        <f t="shared" si="100"/>
        <v>-9656.1418287812085</v>
      </c>
      <c r="P405" s="11">
        <f t="shared" si="101"/>
        <v>0</v>
      </c>
      <c r="Q405" s="11">
        <f t="shared" si="102"/>
        <v>0</v>
      </c>
      <c r="R405" s="11">
        <f t="shared" si="109"/>
        <v>5190157.5843245909</v>
      </c>
      <c r="S405" s="11">
        <f t="shared" si="103"/>
        <v>1</v>
      </c>
      <c r="T405" s="11">
        <f t="shared" si="98"/>
        <v>9656.1418287812085</v>
      </c>
      <c r="U405" s="11">
        <f t="shared" si="110"/>
        <v>267342.33761545009</v>
      </c>
      <c r="V405" s="1" t="s">
        <v>32</v>
      </c>
      <c r="W405" s="1">
        <v>402</v>
      </c>
      <c r="X405" s="1">
        <v>402</v>
      </c>
      <c r="Y405" s="2">
        <v>28.5</v>
      </c>
      <c r="Z405" s="11">
        <f t="shared" si="111"/>
        <v>-0.23611111111111099</v>
      </c>
      <c r="AA405" s="1">
        <f t="shared" si="104"/>
        <v>1</v>
      </c>
      <c r="AB405" s="23"/>
      <c r="AC405" s="11">
        <f t="shared" si="105"/>
        <v>200608.91203703705</v>
      </c>
      <c r="AD405" s="11">
        <f t="shared" si="106"/>
        <v>37839.930555555591</v>
      </c>
      <c r="AE405" s="11">
        <f t="shared" si="107"/>
        <v>93569.818165407531</v>
      </c>
      <c r="AF405" s="11">
        <f t="shared" si="108"/>
        <v>80202.701284635026</v>
      </c>
    </row>
    <row r="406" spans="11:32" x14ac:dyDescent="0.35">
      <c r="K406" s="10"/>
      <c r="L406" s="11">
        <f t="shared" si="96"/>
        <v>-4313.5416666666679</v>
      </c>
      <c r="M406" s="11">
        <f t="shared" si="97"/>
        <v>6.5555555555555554</v>
      </c>
      <c r="N406" s="11">
        <f t="shared" si="99"/>
        <v>107.76695622</v>
      </c>
      <c r="O406" s="11">
        <f t="shared" si="100"/>
        <v>-17828.224768483709</v>
      </c>
      <c r="P406" s="11">
        <f t="shared" si="101"/>
        <v>0</v>
      </c>
      <c r="Q406" s="11">
        <f t="shared" si="102"/>
        <v>0</v>
      </c>
      <c r="R406" s="11">
        <f t="shared" si="109"/>
        <v>5190157.5843245909</v>
      </c>
      <c r="S406" s="11">
        <f t="shared" si="103"/>
        <v>1</v>
      </c>
      <c r="T406" s="11">
        <f t="shared" si="98"/>
        <v>17828.224768483709</v>
      </c>
      <c r="U406" s="11">
        <f t="shared" si="110"/>
        <v>285170.56238393381</v>
      </c>
      <c r="V406" s="1" t="s">
        <v>32</v>
      </c>
      <c r="W406" s="1">
        <v>403</v>
      </c>
      <c r="X406" s="1">
        <v>403</v>
      </c>
      <c r="Y406" s="2">
        <v>26.2</v>
      </c>
      <c r="Z406" s="11">
        <f t="shared" si="111"/>
        <v>-0.38888888888888895</v>
      </c>
      <c r="AA406" s="1">
        <f t="shared" si="104"/>
        <v>1</v>
      </c>
      <c r="AB406" s="23"/>
      <c r="AC406" s="11">
        <f t="shared" si="105"/>
        <v>162768.98148148146</v>
      </c>
      <c r="AD406" s="11">
        <f t="shared" si="106"/>
        <v>32658.420138888847</v>
      </c>
      <c r="AE406" s="11">
        <f t="shared" si="107"/>
        <v>99809.696834376824</v>
      </c>
      <c r="AF406" s="11">
        <f t="shared" si="108"/>
        <v>85551.168715180145</v>
      </c>
    </row>
    <row r="407" spans="11:32" x14ac:dyDescent="0.35">
      <c r="K407" s="10"/>
      <c r="L407" s="11">
        <f t="shared" si="96"/>
        <v>-5155.2083333333321</v>
      </c>
      <c r="M407" s="11">
        <f t="shared" si="97"/>
        <v>5.8611111111111116</v>
      </c>
      <c r="N407" s="11">
        <f t="shared" si="99"/>
        <v>86.144295063750008</v>
      </c>
      <c r="O407" s="11">
        <f t="shared" si="100"/>
        <v>-20999.47630763561</v>
      </c>
      <c r="P407" s="11">
        <f t="shared" si="101"/>
        <v>0</v>
      </c>
      <c r="Q407" s="11">
        <f t="shared" si="102"/>
        <v>0</v>
      </c>
      <c r="R407" s="11">
        <f t="shared" si="109"/>
        <v>5190157.5843245909</v>
      </c>
      <c r="S407" s="11">
        <f t="shared" si="103"/>
        <v>1</v>
      </c>
      <c r="T407" s="11">
        <f t="shared" si="98"/>
        <v>20999.47630763561</v>
      </c>
      <c r="U407" s="11">
        <f t="shared" si="110"/>
        <v>306170.03869156941</v>
      </c>
      <c r="V407" s="1" t="s">
        <v>32</v>
      </c>
      <c r="W407" s="1">
        <v>404</v>
      </c>
      <c r="X407" s="1">
        <v>404</v>
      </c>
      <c r="Y407" s="2">
        <v>23.6</v>
      </c>
      <c r="Z407" s="11">
        <f t="shared" si="111"/>
        <v>-0.56944444444444464</v>
      </c>
      <c r="AA407" s="1">
        <f t="shared" si="104"/>
        <v>1</v>
      </c>
      <c r="AB407" s="23"/>
      <c r="AC407" s="11">
        <f t="shared" si="105"/>
        <v>130110.56134259261</v>
      </c>
      <c r="AD407" s="11">
        <f t="shared" si="106"/>
        <v>24609.98263888892</v>
      </c>
      <c r="AE407" s="11">
        <f t="shared" si="107"/>
        <v>107159.51354204929</v>
      </c>
      <c r="AF407" s="11">
        <f t="shared" si="108"/>
        <v>91851.01160747082</v>
      </c>
    </row>
    <row r="408" spans="11:32" x14ac:dyDescent="0.35">
      <c r="K408" s="10"/>
      <c r="L408" s="11">
        <f t="shared" si="96"/>
        <v>-5365.6249999999982</v>
      </c>
      <c r="M408" s="11">
        <f t="shared" si="97"/>
        <v>5.2777777777777777</v>
      </c>
      <c r="N408" s="11">
        <f t="shared" si="99"/>
        <v>69.850386374999999</v>
      </c>
      <c r="O408" s="11">
        <f t="shared" si="100"/>
        <v>-20106.009071909713</v>
      </c>
      <c r="P408" s="11">
        <f t="shared" si="101"/>
        <v>0</v>
      </c>
      <c r="Q408" s="11">
        <f t="shared" si="102"/>
        <v>0</v>
      </c>
      <c r="R408" s="11">
        <f t="shared" si="109"/>
        <v>5190157.5843245909</v>
      </c>
      <c r="S408" s="11">
        <f t="shared" si="103"/>
        <v>1</v>
      </c>
      <c r="T408" s="11">
        <f t="shared" si="98"/>
        <v>20106.009071909713</v>
      </c>
      <c r="U408" s="11">
        <f t="shared" si="110"/>
        <v>326276.04776347912</v>
      </c>
      <c r="V408" s="1" t="s">
        <v>32</v>
      </c>
      <c r="W408" s="1">
        <v>405</v>
      </c>
      <c r="X408" s="1">
        <v>405</v>
      </c>
      <c r="Y408" s="2">
        <v>21.1</v>
      </c>
      <c r="Z408" s="11">
        <f t="shared" si="111"/>
        <v>-0.68055555555555536</v>
      </c>
      <c r="AA408" s="1">
        <f t="shared" si="104"/>
        <v>1</v>
      </c>
      <c r="AB408" s="23"/>
      <c r="AC408" s="11">
        <f t="shared" si="105"/>
        <v>105500.57870370369</v>
      </c>
      <c r="AD408" s="11">
        <f t="shared" si="106"/>
        <v>16000.434027777781</v>
      </c>
      <c r="AE408" s="11">
        <f t="shared" si="107"/>
        <v>114196.61671721768</v>
      </c>
      <c r="AF408" s="11">
        <f t="shared" si="108"/>
        <v>97882.814329043729</v>
      </c>
    </row>
    <row r="409" spans="11:32" x14ac:dyDescent="0.35">
      <c r="K409" s="10"/>
      <c r="L409" s="11">
        <f t="shared" si="96"/>
        <v>-4839.5833333333348</v>
      </c>
      <c r="M409" s="11">
        <f t="shared" si="97"/>
        <v>4.8611111111111107</v>
      </c>
      <c r="N409" s="11">
        <f t="shared" si="99"/>
        <v>59.256733593749992</v>
      </c>
      <c r="O409" s="11">
        <f t="shared" si="100"/>
        <v>-16013.042498734092</v>
      </c>
      <c r="P409" s="11">
        <f t="shared" si="101"/>
        <v>0</v>
      </c>
      <c r="Q409" s="11">
        <f t="shared" si="102"/>
        <v>0</v>
      </c>
      <c r="R409" s="11">
        <f t="shared" si="109"/>
        <v>5190157.5843245909</v>
      </c>
      <c r="S409" s="11">
        <f t="shared" si="103"/>
        <v>1</v>
      </c>
      <c r="T409" s="11">
        <f t="shared" si="98"/>
        <v>16013.042498734092</v>
      </c>
      <c r="U409" s="11">
        <f t="shared" si="110"/>
        <v>342289.0902622132</v>
      </c>
      <c r="V409" s="1" t="s">
        <v>32</v>
      </c>
      <c r="W409" s="1">
        <v>406</v>
      </c>
      <c r="X409" s="1">
        <v>406</v>
      </c>
      <c r="Y409" s="2">
        <v>19</v>
      </c>
      <c r="Z409" s="11">
        <f t="shared" si="111"/>
        <v>-0.70833333333333304</v>
      </c>
      <c r="AA409" s="1">
        <f t="shared" si="104"/>
        <v>1</v>
      </c>
      <c r="AB409" s="23"/>
      <c r="AC409" s="11">
        <f t="shared" si="105"/>
        <v>89500.144675925912</v>
      </c>
      <c r="AD409" s="11">
        <f t="shared" si="106"/>
        <v>14685.329861111095</v>
      </c>
      <c r="AE409" s="11">
        <f t="shared" si="107"/>
        <v>119801.18159177461</v>
      </c>
      <c r="AF409" s="11">
        <f t="shared" si="108"/>
        <v>102686.72707866396</v>
      </c>
    </row>
    <row r="410" spans="11:32" x14ac:dyDescent="0.35">
      <c r="K410" s="10"/>
      <c r="L410" s="11">
        <f t="shared" si="96"/>
        <v>-3787.5000000000018</v>
      </c>
      <c r="M410" s="11">
        <f t="shared" si="97"/>
        <v>4.4444444444444446</v>
      </c>
      <c r="N410" s="11">
        <f t="shared" si="99"/>
        <v>49.533792000000005</v>
      </c>
      <c r="O410" s="11">
        <f t="shared" si="100"/>
        <v>-10007.783146666676</v>
      </c>
      <c r="P410" s="11">
        <f t="shared" si="101"/>
        <v>0</v>
      </c>
      <c r="Q410" s="11">
        <f t="shared" si="102"/>
        <v>0</v>
      </c>
      <c r="R410" s="11">
        <f t="shared" si="109"/>
        <v>5190157.5843245909</v>
      </c>
      <c r="S410" s="11">
        <f t="shared" si="103"/>
        <v>1</v>
      </c>
      <c r="T410" s="11">
        <f t="shared" si="98"/>
        <v>10007.783146666676</v>
      </c>
      <c r="U410" s="11">
        <f t="shared" si="110"/>
        <v>352296.87340887985</v>
      </c>
      <c r="V410" s="1" t="s">
        <v>32</v>
      </c>
      <c r="W410" s="1">
        <v>407</v>
      </c>
      <c r="X410" s="1">
        <v>407</v>
      </c>
      <c r="Y410" s="2">
        <v>17.5</v>
      </c>
      <c r="Z410" s="11">
        <f t="shared" si="111"/>
        <v>-0.63888888888888906</v>
      </c>
      <c r="AA410" s="1">
        <f t="shared" si="104"/>
        <v>1</v>
      </c>
      <c r="AB410" s="23"/>
      <c r="AC410" s="11">
        <f t="shared" si="105"/>
        <v>74814.814814814818</v>
      </c>
      <c r="AD410" s="11">
        <f t="shared" si="106"/>
        <v>17534.722222222226</v>
      </c>
      <c r="AE410" s="11">
        <f t="shared" si="107"/>
        <v>123303.90569310794</v>
      </c>
      <c r="AF410" s="11">
        <f t="shared" si="108"/>
        <v>105689.06202266396</v>
      </c>
    </row>
    <row r="411" spans="11:32" x14ac:dyDescent="0.35">
      <c r="K411" s="10"/>
      <c r="L411" s="11">
        <f t="shared" si="96"/>
        <v>-3156.2499999999995</v>
      </c>
      <c r="M411" s="11">
        <f t="shared" si="97"/>
        <v>3.8888888888888888</v>
      </c>
      <c r="N411" s="11">
        <f t="shared" si="99"/>
        <v>37.9243095</v>
      </c>
      <c r="O411" s="11">
        <f t="shared" si="100"/>
        <v>-6347.0971297222213</v>
      </c>
      <c r="P411" s="11">
        <f t="shared" si="101"/>
        <v>0</v>
      </c>
      <c r="Q411" s="11">
        <f t="shared" si="102"/>
        <v>0</v>
      </c>
      <c r="R411" s="11">
        <f t="shared" si="109"/>
        <v>5190157.5843245909</v>
      </c>
      <c r="S411" s="11">
        <f t="shared" si="103"/>
        <v>1</v>
      </c>
      <c r="T411" s="11">
        <f t="shared" si="98"/>
        <v>6347.0971297222213</v>
      </c>
      <c r="U411" s="11">
        <f t="shared" si="110"/>
        <v>358643.97053860209</v>
      </c>
      <c r="V411" s="1" t="s">
        <v>32</v>
      </c>
      <c r="W411" s="1">
        <v>408</v>
      </c>
      <c r="X411" s="1">
        <v>408</v>
      </c>
      <c r="Y411" s="2">
        <v>16</v>
      </c>
      <c r="Z411" s="11">
        <f t="shared" si="111"/>
        <v>-0.50000000000000022</v>
      </c>
      <c r="AA411" s="1">
        <f t="shared" si="104"/>
        <v>1</v>
      </c>
      <c r="AB411" s="23"/>
      <c r="AC411" s="11">
        <f t="shared" si="105"/>
        <v>57280.092592592591</v>
      </c>
      <c r="AD411" s="11">
        <f t="shared" si="106"/>
        <v>19299.884259259263</v>
      </c>
      <c r="AE411" s="11">
        <f t="shared" si="107"/>
        <v>125525.38968851072</v>
      </c>
      <c r="AF411" s="11">
        <f t="shared" si="108"/>
        <v>107593.19116158063</v>
      </c>
    </row>
    <row r="412" spans="11:32" x14ac:dyDescent="0.35">
      <c r="K412" s="10"/>
      <c r="L412" s="11">
        <f t="shared" si="96"/>
        <v>-3682.2916666666665</v>
      </c>
      <c r="M412" s="11">
        <f t="shared" si="97"/>
        <v>3.1666666666666665</v>
      </c>
      <c r="N412" s="11">
        <f t="shared" si="99"/>
        <v>25.146139094999999</v>
      </c>
      <c r="O412" s="11">
        <f t="shared" si="100"/>
        <v>-6874.6133373102766</v>
      </c>
      <c r="P412" s="11">
        <f t="shared" si="101"/>
        <v>0</v>
      </c>
      <c r="Q412" s="11">
        <f t="shared" si="102"/>
        <v>0</v>
      </c>
      <c r="R412" s="11">
        <f t="shared" si="109"/>
        <v>5190157.5843245909</v>
      </c>
      <c r="S412" s="11">
        <f t="shared" si="103"/>
        <v>1</v>
      </c>
      <c r="T412" s="11">
        <f t="shared" si="98"/>
        <v>6874.6133373102766</v>
      </c>
      <c r="U412" s="11">
        <f t="shared" si="110"/>
        <v>365518.58387591236</v>
      </c>
      <c r="V412" s="1" t="s">
        <v>32</v>
      </c>
      <c r="W412" s="1">
        <v>409</v>
      </c>
      <c r="X412" s="1">
        <v>409</v>
      </c>
      <c r="Y412" s="2">
        <v>14</v>
      </c>
      <c r="Z412" s="11">
        <f t="shared" si="111"/>
        <v>-0.41666666666666663</v>
      </c>
      <c r="AA412" s="1">
        <f t="shared" si="104"/>
        <v>1</v>
      </c>
      <c r="AB412" s="23"/>
      <c r="AC412" s="11">
        <f t="shared" si="105"/>
        <v>37980.208333333328</v>
      </c>
      <c r="AD412" s="11">
        <f t="shared" si="106"/>
        <v>17359.374999999993</v>
      </c>
      <c r="AE412" s="11">
        <f t="shared" si="107"/>
        <v>127931.50435656932</v>
      </c>
      <c r="AF412" s="11">
        <f t="shared" si="108"/>
        <v>109655.5751627737</v>
      </c>
    </row>
    <row r="413" spans="11:32" x14ac:dyDescent="0.35">
      <c r="K413" s="10"/>
      <c r="L413" s="11">
        <f t="shared" si="96"/>
        <v>-4839.583333333333</v>
      </c>
      <c r="M413" s="11">
        <f t="shared" si="97"/>
        <v>2.3333333333333335</v>
      </c>
      <c r="N413" s="11">
        <f t="shared" si="99"/>
        <v>13.652751420000003</v>
      </c>
      <c r="O413" s="11">
        <f t="shared" si="100"/>
        <v>-7792.669691131111</v>
      </c>
      <c r="P413" s="11">
        <f t="shared" si="101"/>
        <v>0</v>
      </c>
      <c r="Q413" s="11">
        <f t="shared" si="102"/>
        <v>0</v>
      </c>
      <c r="R413" s="11">
        <f t="shared" si="109"/>
        <v>5190157.5843245909</v>
      </c>
      <c r="S413" s="11">
        <f t="shared" si="103"/>
        <v>1</v>
      </c>
      <c r="T413" s="11">
        <f t="shared" si="98"/>
        <v>7792.669691131111</v>
      </c>
      <c r="U413" s="11">
        <f t="shared" si="110"/>
        <v>373311.25356704346</v>
      </c>
      <c r="V413" s="1" t="s">
        <v>32</v>
      </c>
      <c r="W413" s="1">
        <v>410</v>
      </c>
      <c r="X413" s="1">
        <v>410</v>
      </c>
      <c r="Y413" s="2">
        <v>11.4</v>
      </c>
      <c r="Z413" s="11">
        <f t="shared" si="111"/>
        <v>-0.4861111111111111</v>
      </c>
      <c r="AA413" s="1">
        <f t="shared" si="104"/>
        <v>1</v>
      </c>
      <c r="AB413" s="23"/>
      <c r="AC413" s="11">
        <f t="shared" si="105"/>
        <v>20620.833333333336</v>
      </c>
      <c r="AD413" s="11">
        <f t="shared" si="106"/>
        <v>12411.660879629633</v>
      </c>
      <c r="AE413" s="11">
        <f t="shared" si="107"/>
        <v>130658.9387484652</v>
      </c>
      <c r="AF413" s="11">
        <f t="shared" si="108"/>
        <v>111993.37607011304</v>
      </c>
    </row>
    <row r="414" spans="11:32" x14ac:dyDescent="0.35">
      <c r="K414" s="10"/>
      <c r="L414" s="11">
        <f t="shared" si="96"/>
        <v>-5891.6666666666661</v>
      </c>
      <c r="M414" s="11">
        <f t="shared" si="97"/>
        <v>1.4722222222222221</v>
      </c>
      <c r="N414" s="11">
        <f t="shared" si="99"/>
        <v>5.4351727237499992</v>
      </c>
      <c r="O414" s="11">
        <f t="shared" si="100"/>
        <v>-6477.8020605270704</v>
      </c>
      <c r="P414" s="11">
        <f t="shared" si="101"/>
        <v>0</v>
      </c>
      <c r="Q414" s="11">
        <f t="shared" si="102"/>
        <v>0</v>
      </c>
      <c r="R414" s="11">
        <f t="shared" si="109"/>
        <v>5190157.5843245909</v>
      </c>
      <c r="S414" s="11">
        <f t="shared" si="103"/>
        <v>1</v>
      </c>
      <c r="T414" s="11">
        <f t="shared" si="98"/>
        <v>6477.8020605270704</v>
      </c>
      <c r="U414" s="11">
        <f t="shared" si="110"/>
        <v>379789.05562757055</v>
      </c>
      <c r="V414" s="1" t="s">
        <v>32</v>
      </c>
      <c r="W414" s="1">
        <v>411</v>
      </c>
      <c r="X414" s="1">
        <v>411</v>
      </c>
      <c r="Y414" s="2">
        <v>8.4</v>
      </c>
      <c r="Z414" s="11">
        <f t="shared" si="111"/>
        <v>-0.63888888888888884</v>
      </c>
      <c r="AA414" s="1">
        <f t="shared" si="104"/>
        <v>1</v>
      </c>
      <c r="AB414" s="23"/>
      <c r="AC414" s="11">
        <f t="shared" si="105"/>
        <v>8209.1724537037026</v>
      </c>
      <c r="AD414" s="11">
        <f t="shared" si="106"/>
        <v>5751.3888888888887</v>
      </c>
      <c r="AE414" s="11">
        <f t="shared" si="107"/>
        <v>132926.16946964967</v>
      </c>
      <c r="AF414" s="11">
        <f t="shared" si="108"/>
        <v>113936.71668827116</v>
      </c>
    </row>
    <row r="415" spans="11:32" x14ac:dyDescent="0.35">
      <c r="K415" s="10"/>
      <c r="L415" s="11">
        <f t="shared" si="96"/>
        <v>-6417.7083333333339</v>
      </c>
      <c r="M415" s="11">
        <f t="shared" si="97"/>
        <v>0.80555555555555547</v>
      </c>
      <c r="N415" s="11">
        <f t="shared" si="99"/>
        <v>1.6272624637499997</v>
      </c>
      <c r="O415" s="11">
        <f t="shared" si="100"/>
        <v>-3971.2810015338314</v>
      </c>
      <c r="P415" s="11">
        <f t="shared" si="101"/>
        <v>0</v>
      </c>
      <c r="Q415" s="11">
        <f t="shared" si="102"/>
        <v>0</v>
      </c>
      <c r="R415" s="11">
        <f t="shared" si="109"/>
        <v>5190157.5843245909</v>
      </c>
      <c r="S415" s="11">
        <f t="shared" si="103"/>
        <v>1</v>
      </c>
      <c r="T415" s="11">
        <f t="shared" si="98"/>
        <v>3971.2810015338314</v>
      </c>
      <c r="U415" s="11">
        <f t="shared" si="110"/>
        <v>383760.33662910439</v>
      </c>
      <c r="V415" s="1" t="s">
        <v>32</v>
      </c>
      <c r="W415" s="1">
        <v>412</v>
      </c>
      <c r="X415" s="1">
        <v>412</v>
      </c>
      <c r="Y415" s="2">
        <v>5.3</v>
      </c>
      <c r="Z415" s="11">
        <f t="shared" si="111"/>
        <v>-0.77777777777777768</v>
      </c>
      <c r="AA415" s="1">
        <f t="shared" si="104"/>
        <v>1</v>
      </c>
      <c r="AB415" s="23"/>
      <c r="AC415" s="11">
        <f t="shared" si="105"/>
        <v>2457.7835648148143</v>
      </c>
      <c r="AD415" s="11">
        <f t="shared" si="106"/>
        <v>2457.7835648148143</v>
      </c>
      <c r="AE415" s="11">
        <f t="shared" si="107"/>
        <v>134316.11782018654</v>
      </c>
      <c r="AF415" s="11">
        <f t="shared" si="108"/>
        <v>115128.10098873131</v>
      </c>
    </row>
    <row r="416" spans="11:32" x14ac:dyDescent="0.35">
      <c r="K416" s="10"/>
      <c r="L416" s="11">
        <f t="shared" si="96"/>
        <v>-5786.458333333333</v>
      </c>
      <c r="M416" s="11">
        <f t="shared" si="97"/>
        <v>0</v>
      </c>
      <c r="N416" s="11">
        <f t="shared" si="99"/>
        <v>0</v>
      </c>
      <c r="O416" s="11">
        <f t="shared" si="100"/>
        <v>0</v>
      </c>
      <c r="P416" s="11">
        <f t="shared" si="101"/>
        <v>0</v>
      </c>
      <c r="Q416" s="11">
        <f t="shared" si="102"/>
        <v>0</v>
      </c>
      <c r="R416" s="11">
        <f t="shared" si="109"/>
        <v>5190157.5843245909</v>
      </c>
      <c r="S416" s="11">
        <f t="shared" si="103"/>
        <v>0</v>
      </c>
      <c r="T416" s="11">
        <f t="shared" si="98"/>
        <v>0</v>
      </c>
      <c r="U416" s="11">
        <f t="shared" si="110"/>
        <v>383760.33662910439</v>
      </c>
      <c r="V416" s="1" t="s">
        <v>32</v>
      </c>
      <c r="W416" s="1">
        <v>413</v>
      </c>
      <c r="X416" s="1">
        <v>413</v>
      </c>
      <c r="Y416" s="2">
        <v>2.9</v>
      </c>
      <c r="Z416" s="11">
        <f t="shared" si="111"/>
        <v>-0.84722222222222232</v>
      </c>
      <c r="AA416" s="1">
        <f t="shared" si="104"/>
        <v>1</v>
      </c>
      <c r="AB416" s="23"/>
      <c r="AC416" s="11">
        <f t="shared" si="105"/>
        <v>0</v>
      </c>
      <c r="AD416" s="11">
        <f t="shared" si="106"/>
        <v>0</v>
      </c>
      <c r="AE416" s="11">
        <f t="shared" si="107"/>
        <v>134316.11782018654</v>
      </c>
      <c r="AF416" s="11">
        <f t="shared" si="108"/>
        <v>115128.10098873131</v>
      </c>
    </row>
    <row r="417" spans="11:32" x14ac:dyDescent="0.35">
      <c r="K417" s="10"/>
      <c r="L417" s="11">
        <f t="shared" si="96"/>
        <v>-5576.0416666666661</v>
      </c>
      <c r="M417" s="11">
        <f t="shared" si="97"/>
        <v>0</v>
      </c>
      <c r="N417" s="11">
        <f t="shared" si="99"/>
        <v>0</v>
      </c>
      <c r="O417" s="11">
        <f t="shared" si="100"/>
        <v>0</v>
      </c>
      <c r="P417" s="11">
        <f t="shared" si="101"/>
        <v>0</v>
      </c>
      <c r="Q417" s="11">
        <f t="shared" si="102"/>
        <v>0</v>
      </c>
      <c r="R417" s="11">
        <f t="shared" si="109"/>
        <v>5190157.5843245909</v>
      </c>
      <c r="S417" s="11">
        <f t="shared" si="103"/>
        <v>0</v>
      </c>
      <c r="T417" s="11">
        <f t="shared" si="98"/>
        <v>0</v>
      </c>
      <c r="U417" s="11">
        <f t="shared" si="110"/>
        <v>383760.33662910439</v>
      </c>
      <c r="V417" s="1" t="s">
        <v>32</v>
      </c>
      <c r="W417" s="1">
        <v>414</v>
      </c>
      <c r="X417" s="1">
        <v>414</v>
      </c>
      <c r="Y417" s="2">
        <v>0</v>
      </c>
      <c r="Z417" s="11">
        <f t="shared" si="111"/>
        <v>-0.76388888888888884</v>
      </c>
      <c r="AA417" s="1">
        <f t="shared" si="104"/>
        <v>1</v>
      </c>
      <c r="AB417" s="23"/>
      <c r="AC417" s="11">
        <f t="shared" si="105"/>
        <v>0</v>
      </c>
      <c r="AD417" s="11">
        <f t="shared" si="106"/>
        <v>0</v>
      </c>
      <c r="AE417" s="11">
        <f t="shared" si="107"/>
        <v>134316.11782018654</v>
      </c>
      <c r="AF417" s="11">
        <f t="shared" si="108"/>
        <v>115128.10098873131</v>
      </c>
    </row>
    <row r="418" spans="11:32" x14ac:dyDescent="0.35">
      <c r="K418" s="10"/>
      <c r="L418" s="11">
        <f t="shared" si="96"/>
        <v>-3051.0416666666665</v>
      </c>
      <c r="M418" s="11">
        <f t="shared" si="97"/>
        <v>0</v>
      </c>
      <c r="N418" s="11">
        <f t="shared" si="99"/>
        <v>0</v>
      </c>
      <c r="O418" s="11">
        <f t="shared" si="100"/>
        <v>0</v>
      </c>
      <c r="P418" s="11">
        <f t="shared" si="101"/>
        <v>0</v>
      </c>
      <c r="Q418" s="11">
        <f t="shared" si="102"/>
        <v>0</v>
      </c>
      <c r="R418" s="11">
        <f t="shared" si="109"/>
        <v>5190157.5843245909</v>
      </c>
      <c r="S418" s="11">
        <f t="shared" si="103"/>
        <v>0</v>
      </c>
      <c r="T418" s="11">
        <f t="shared" si="98"/>
        <v>0</v>
      </c>
      <c r="U418" s="11">
        <f t="shared" si="110"/>
        <v>383760.33662910439</v>
      </c>
      <c r="V418" s="1" t="s">
        <v>32</v>
      </c>
      <c r="W418" s="1">
        <v>415</v>
      </c>
      <c r="X418" s="1">
        <v>415</v>
      </c>
      <c r="Y418" s="2">
        <v>0</v>
      </c>
      <c r="Z418" s="11">
        <f t="shared" si="111"/>
        <v>-0.73611111111111105</v>
      </c>
      <c r="AA418" s="1">
        <f t="shared" si="104"/>
        <v>1</v>
      </c>
      <c r="AB418" s="23"/>
      <c r="AC418" s="11">
        <f t="shared" si="105"/>
        <v>0</v>
      </c>
      <c r="AD418" s="11">
        <f t="shared" si="106"/>
        <v>0</v>
      </c>
      <c r="AE418" s="11">
        <f t="shared" si="107"/>
        <v>134316.11782018654</v>
      </c>
      <c r="AF418" s="11">
        <f t="shared" si="108"/>
        <v>115128.10098873131</v>
      </c>
    </row>
    <row r="419" spans="11:32" x14ac:dyDescent="0.35">
      <c r="K419" s="10"/>
      <c r="L419" s="11">
        <f t="shared" si="96"/>
        <v>0</v>
      </c>
      <c r="M419" s="11">
        <f t="shared" si="97"/>
        <v>0</v>
      </c>
      <c r="N419" s="11">
        <f t="shared" si="99"/>
        <v>0</v>
      </c>
      <c r="O419" s="11">
        <f t="shared" si="100"/>
        <v>0</v>
      </c>
      <c r="P419" s="11">
        <f t="shared" si="101"/>
        <v>0</v>
      </c>
      <c r="Q419" s="11">
        <f t="shared" si="102"/>
        <v>0</v>
      </c>
      <c r="R419" s="11">
        <f t="shared" si="109"/>
        <v>5190157.5843245909</v>
      </c>
      <c r="S419" s="11">
        <f t="shared" si="103"/>
        <v>0</v>
      </c>
      <c r="T419" s="11">
        <f t="shared" si="98"/>
        <v>0</v>
      </c>
      <c r="U419" s="11">
        <f t="shared" si="110"/>
        <v>383760.33662910439</v>
      </c>
      <c r="V419" s="1" t="s">
        <v>32</v>
      </c>
      <c r="W419" s="1">
        <v>416</v>
      </c>
      <c r="X419" s="1">
        <v>416</v>
      </c>
      <c r="Y419" s="2">
        <v>0</v>
      </c>
      <c r="Z419" s="11">
        <f t="shared" si="111"/>
        <v>-0.40277777777777773</v>
      </c>
      <c r="AA419" s="1">
        <f t="shared" si="104"/>
        <v>1</v>
      </c>
      <c r="AB419" s="23"/>
      <c r="AC419" s="11">
        <f t="shared" si="105"/>
        <v>0</v>
      </c>
      <c r="AD419" s="11">
        <f t="shared" si="106"/>
        <v>0</v>
      </c>
      <c r="AE419" s="11">
        <f t="shared" si="107"/>
        <v>134316.11782018654</v>
      </c>
      <c r="AF419" s="11">
        <f t="shared" si="108"/>
        <v>115128.10098873131</v>
      </c>
    </row>
    <row r="420" spans="11:32" x14ac:dyDescent="0.35">
      <c r="K420" s="10"/>
      <c r="L420" s="11">
        <f t="shared" si="96"/>
        <v>0</v>
      </c>
      <c r="M420" s="11">
        <f t="shared" si="97"/>
        <v>0</v>
      </c>
      <c r="N420" s="11">
        <f t="shared" si="99"/>
        <v>0</v>
      </c>
      <c r="O420" s="11">
        <f t="shared" si="100"/>
        <v>0</v>
      </c>
      <c r="P420" s="11">
        <f t="shared" si="101"/>
        <v>0</v>
      </c>
      <c r="Q420" s="11">
        <f t="shared" si="102"/>
        <v>0</v>
      </c>
      <c r="R420" s="11">
        <f t="shared" si="109"/>
        <v>5190157.5843245909</v>
      </c>
      <c r="S420" s="11">
        <f t="shared" si="103"/>
        <v>0</v>
      </c>
      <c r="T420" s="11">
        <f t="shared" si="98"/>
        <v>0</v>
      </c>
      <c r="U420" s="11">
        <f t="shared" si="110"/>
        <v>383760.33662910439</v>
      </c>
      <c r="V420" s="1" t="s">
        <v>32</v>
      </c>
      <c r="W420" s="1">
        <v>417</v>
      </c>
      <c r="X420" s="1">
        <v>417</v>
      </c>
      <c r="Y420" s="2">
        <v>0</v>
      </c>
      <c r="Z420" s="11">
        <f t="shared" si="111"/>
        <v>0</v>
      </c>
      <c r="AA420" s="1">
        <f t="shared" si="104"/>
        <v>1</v>
      </c>
      <c r="AB420" s="23"/>
      <c r="AC420" s="11">
        <f t="shared" si="105"/>
        <v>0</v>
      </c>
      <c r="AD420" s="11">
        <f t="shared" si="106"/>
        <v>0</v>
      </c>
      <c r="AE420" s="11">
        <f t="shared" si="107"/>
        <v>134316.11782018654</v>
      </c>
      <c r="AF420" s="11">
        <f t="shared" si="108"/>
        <v>115128.10098873131</v>
      </c>
    </row>
    <row r="421" spans="11:32" x14ac:dyDescent="0.35">
      <c r="K421" s="10"/>
      <c r="L421" s="11">
        <f t="shared" si="96"/>
        <v>0</v>
      </c>
      <c r="M421" s="11">
        <f t="shared" si="97"/>
        <v>0</v>
      </c>
      <c r="N421" s="11">
        <f t="shared" si="99"/>
        <v>0</v>
      </c>
      <c r="O421" s="11">
        <f t="shared" si="100"/>
        <v>0</v>
      </c>
      <c r="P421" s="11">
        <f t="shared" si="101"/>
        <v>0</v>
      </c>
      <c r="Q421" s="11">
        <f t="shared" si="102"/>
        <v>0</v>
      </c>
      <c r="R421" s="11">
        <f t="shared" si="109"/>
        <v>5190157.5843245909</v>
      </c>
      <c r="S421" s="11">
        <f t="shared" si="103"/>
        <v>0</v>
      </c>
      <c r="T421" s="11">
        <f t="shared" si="98"/>
        <v>0</v>
      </c>
      <c r="U421" s="11">
        <f t="shared" si="110"/>
        <v>383760.33662910439</v>
      </c>
      <c r="V421" s="1" t="s">
        <v>32</v>
      </c>
      <c r="W421" s="1">
        <v>418</v>
      </c>
      <c r="X421" s="1">
        <v>418</v>
      </c>
      <c r="Y421" s="2">
        <v>0</v>
      </c>
      <c r="Z421" s="11">
        <f t="shared" si="111"/>
        <v>0</v>
      </c>
      <c r="AA421" s="1">
        <f t="shared" si="104"/>
        <v>1</v>
      </c>
      <c r="AB421" s="23"/>
      <c r="AC421" s="11">
        <f t="shared" si="105"/>
        <v>0</v>
      </c>
      <c r="AD421" s="11">
        <f t="shared" si="106"/>
        <v>0</v>
      </c>
      <c r="AE421" s="11">
        <f t="shared" si="107"/>
        <v>134316.11782018654</v>
      </c>
      <c r="AF421" s="11">
        <f t="shared" si="108"/>
        <v>115128.10098873131</v>
      </c>
    </row>
    <row r="422" spans="11:32" x14ac:dyDescent="0.35">
      <c r="K422" s="10"/>
      <c r="L422" s="11">
        <f t="shared" si="96"/>
        <v>0</v>
      </c>
      <c r="M422" s="11">
        <f t="shared" si="97"/>
        <v>0</v>
      </c>
      <c r="N422" s="11">
        <f t="shared" si="99"/>
        <v>0</v>
      </c>
      <c r="O422" s="11">
        <f t="shared" si="100"/>
        <v>0</v>
      </c>
      <c r="P422" s="11">
        <f t="shared" si="101"/>
        <v>0</v>
      </c>
      <c r="Q422" s="11">
        <f t="shared" si="102"/>
        <v>0</v>
      </c>
      <c r="R422" s="11">
        <f t="shared" si="109"/>
        <v>5190157.5843245909</v>
      </c>
      <c r="S422" s="11">
        <f t="shared" si="103"/>
        <v>0</v>
      </c>
      <c r="T422" s="11">
        <f t="shared" si="98"/>
        <v>0</v>
      </c>
      <c r="U422" s="11">
        <f t="shared" si="110"/>
        <v>383760.33662910439</v>
      </c>
      <c r="V422" s="1" t="s">
        <v>32</v>
      </c>
      <c r="W422" s="1">
        <v>419</v>
      </c>
      <c r="X422" s="1">
        <v>419</v>
      </c>
      <c r="Y422" s="2">
        <v>0</v>
      </c>
      <c r="Z422" s="11">
        <f t="shared" si="111"/>
        <v>0</v>
      </c>
      <c r="AA422" s="1">
        <f t="shared" si="104"/>
        <v>1</v>
      </c>
      <c r="AB422" s="23"/>
      <c r="AC422" s="11">
        <f t="shared" si="105"/>
        <v>0</v>
      </c>
      <c r="AD422" s="11">
        <f t="shared" si="106"/>
        <v>0</v>
      </c>
      <c r="AE422" s="11">
        <f t="shared" si="107"/>
        <v>134316.11782018654</v>
      </c>
      <c r="AF422" s="11">
        <f t="shared" si="108"/>
        <v>115128.10098873131</v>
      </c>
    </row>
    <row r="423" spans="11:32" x14ac:dyDescent="0.35">
      <c r="K423" s="10"/>
      <c r="L423" s="11">
        <f t="shared" si="96"/>
        <v>0</v>
      </c>
      <c r="M423" s="11">
        <f t="shared" si="97"/>
        <v>0</v>
      </c>
      <c r="N423" s="11">
        <f t="shared" si="99"/>
        <v>0</v>
      </c>
      <c r="O423" s="11">
        <f t="shared" si="100"/>
        <v>0</v>
      </c>
      <c r="P423" s="11">
        <f t="shared" si="101"/>
        <v>0</v>
      </c>
      <c r="Q423" s="11">
        <f t="shared" si="102"/>
        <v>0</v>
      </c>
      <c r="R423" s="11">
        <f t="shared" si="109"/>
        <v>5190157.5843245909</v>
      </c>
      <c r="S423" s="11">
        <f t="shared" si="103"/>
        <v>0</v>
      </c>
      <c r="T423" s="11">
        <f t="shared" si="98"/>
        <v>0</v>
      </c>
      <c r="U423" s="11">
        <f t="shared" si="110"/>
        <v>383760.33662910439</v>
      </c>
      <c r="V423" s="1" t="s">
        <v>32</v>
      </c>
      <c r="W423" s="1">
        <v>420</v>
      </c>
      <c r="X423" s="1">
        <v>420</v>
      </c>
      <c r="Y423" s="2">
        <v>0</v>
      </c>
      <c r="Z423" s="11">
        <f t="shared" si="111"/>
        <v>0</v>
      </c>
      <c r="AA423" s="1">
        <f t="shared" si="104"/>
        <v>1</v>
      </c>
      <c r="AB423" s="23"/>
      <c r="AC423" s="11">
        <f t="shared" si="105"/>
        <v>0</v>
      </c>
      <c r="AD423" s="11">
        <f t="shared" si="106"/>
        <v>0</v>
      </c>
      <c r="AE423" s="11">
        <f t="shared" si="107"/>
        <v>134316.11782018654</v>
      </c>
      <c r="AF423" s="11">
        <f t="shared" si="108"/>
        <v>115128.10098873131</v>
      </c>
    </row>
    <row r="424" spans="11:32" x14ac:dyDescent="0.35">
      <c r="K424" s="10"/>
      <c r="L424" s="11">
        <f t="shared" si="96"/>
        <v>0</v>
      </c>
      <c r="M424" s="11">
        <f t="shared" si="97"/>
        <v>0</v>
      </c>
      <c r="N424" s="11">
        <f t="shared" si="99"/>
        <v>0</v>
      </c>
      <c r="O424" s="11">
        <f t="shared" si="100"/>
        <v>0</v>
      </c>
      <c r="P424" s="11">
        <f t="shared" si="101"/>
        <v>0</v>
      </c>
      <c r="Q424" s="11">
        <f t="shared" si="102"/>
        <v>0</v>
      </c>
      <c r="R424" s="11">
        <f t="shared" si="109"/>
        <v>5190157.5843245909</v>
      </c>
      <c r="S424" s="11">
        <f t="shared" si="103"/>
        <v>0</v>
      </c>
      <c r="T424" s="11">
        <f t="shared" si="98"/>
        <v>0</v>
      </c>
      <c r="U424" s="11">
        <f t="shared" si="110"/>
        <v>383760.33662910439</v>
      </c>
      <c r="V424" s="1" t="s">
        <v>32</v>
      </c>
      <c r="W424" s="1">
        <v>421</v>
      </c>
      <c r="X424" s="1">
        <v>421</v>
      </c>
      <c r="Y424" s="2">
        <v>0</v>
      </c>
      <c r="Z424" s="11">
        <f t="shared" si="111"/>
        <v>0</v>
      </c>
      <c r="AA424" s="1">
        <f t="shared" si="104"/>
        <v>1</v>
      </c>
      <c r="AB424" s="23"/>
      <c r="AC424" s="11">
        <f t="shared" si="105"/>
        <v>0</v>
      </c>
      <c r="AD424" s="11">
        <f t="shared" si="106"/>
        <v>0</v>
      </c>
      <c r="AE424" s="11">
        <f t="shared" si="107"/>
        <v>134316.11782018654</v>
      </c>
      <c r="AF424" s="11">
        <f t="shared" si="108"/>
        <v>115128.10098873131</v>
      </c>
    </row>
    <row r="425" spans="11:32" x14ac:dyDescent="0.35">
      <c r="K425" s="10"/>
      <c r="L425" s="11">
        <f t="shared" si="96"/>
        <v>0</v>
      </c>
      <c r="M425" s="11">
        <f t="shared" si="97"/>
        <v>0</v>
      </c>
      <c r="N425" s="11">
        <f t="shared" si="99"/>
        <v>0</v>
      </c>
      <c r="O425" s="11">
        <f t="shared" si="100"/>
        <v>0</v>
      </c>
      <c r="P425" s="11">
        <f t="shared" si="101"/>
        <v>0</v>
      </c>
      <c r="Q425" s="11">
        <f t="shared" si="102"/>
        <v>0</v>
      </c>
      <c r="R425" s="11">
        <f t="shared" si="109"/>
        <v>5190157.5843245909</v>
      </c>
      <c r="S425" s="11">
        <f t="shared" si="103"/>
        <v>0</v>
      </c>
      <c r="T425" s="11">
        <f t="shared" si="98"/>
        <v>0</v>
      </c>
      <c r="U425" s="11">
        <f t="shared" si="110"/>
        <v>383760.33662910439</v>
      </c>
      <c r="V425" s="1" t="s">
        <v>32</v>
      </c>
      <c r="W425" s="1">
        <v>422</v>
      </c>
      <c r="X425" s="1">
        <v>422</v>
      </c>
      <c r="Y425" s="2">
        <v>0</v>
      </c>
      <c r="Z425" s="11">
        <f t="shared" si="111"/>
        <v>0</v>
      </c>
      <c r="AA425" s="1">
        <f t="shared" si="104"/>
        <v>1</v>
      </c>
      <c r="AB425" s="23"/>
      <c r="AC425" s="11">
        <f t="shared" si="105"/>
        <v>0</v>
      </c>
      <c r="AD425" s="11">
        <f t="shared" si="106"/>
        <v>0</v>
      </c>
      <c r="AE425" s="11">
        <f t="shared" si="107"/>
        <v>134316.11782018654</v>
      </c>
      <c r="AF425" s="11">
        <f t="shared" si="108"/>
        <v>115128.10098873131</v>
      </c>
    </row>
    <row r="426" spans="11:32" x14ac:dyDescent="0.35">
      <c r="K426" s="10"/>
      <c r="L426" s="11">
        <f t="shared" si="96"/>
        <v>0</v>
      </c>
      <c r="M426" s="11">
        <f t="shared" si="97"/>
        <v>0</v>
      </c>
      <c r="N426" s="11">
        <f t="shared" si="99"/>
        <v>0</v>
      </c>
      <c r="O426" s="11">
        <f t="shared" si="100"/>
        <v>0</v>
      </c>
      <c r="P426" s="11">
        <f t="shared" si="101"/>
        <v>0</v>
      </c>
      <c r="Q426" s="11">
        <f t="shared" si="102"/>
        <v>0</v>
      </c>
      <c r="R426" s="11">
        <f t="shared" si="109"/>
        <v>5190157.5843245909</v>
      </c>
      <c r="S426" s="11">
        <f t="shared" si="103"/>
        <v>0</v>
      </c>
      <c r="T426" s="11">
        <f t="shared" si="98"/>
        <v>0</v>
      </c>
      <c r="U426" s="11">
        <f t="shared" si="110"/>
        <v>383760.33662910439</v>
      </c>
      <c r="V426" s="1" t="s">
        <v>32</v>
      </c>
      <c r="W426" s="1">
        <v>423</v>
      </c>
      <c r="X426" s="1">
        <v>423</v>
      </c>
      <c r="Y426" s="2">
        <v>0</v>
      </c>
      <c r="Z426" s="11">
        <f t="shared" si="111"/>
        <v>0</v>
      </c>
      <c r="AA426" s="1">
        <f t="shared" si="104"/>
        <v>1</v>
      </c>
      <c r="AB426" s="23"/>
      <c r="AC426" s="11">
        <f t="shared" si="105"/>
        <v>0</v>
      </c>
      <c r="AD426" s="11">
        <f t="shared" si="106"/>
        <v>0</v>
      </c>
      <c r="AE426" s="11">
        <f t="shared" si="107"/>
        <v>134316.11782018654</v>
      </c>
      <c r="AF426" s="11">
        <f t="shared" si="108"/>
        <v>115128.10098873131</v>
      </c>
    </row>
    <row r="427" spans="11:32" x14ac:dyDescent="0.35">
      <c r="K427" s="10"/>
      <c r="L427" s="11">
        <f t="shared" si="96"/>
        <v>0</v>
      </c>
      <c r="M427" s="11">
        <f t="shared" si="97"/>
        <v>0</v>
      </c>
      <c r="N427" s="11">
        <f t="shared" si="99"/>
        <v>0</v>
      </c>
      <c r="O427" s="11">
        <f t="shared" si="100"/>
        <v>0</v>
      </c>
      <c r="P427" s="11">
        <f t="shared" si="101"/>
        <v>0</v>
      </c>
      <c r="Q427" s="11">
        <f t="shared" si="102"/>
        <v>0</v>
      </c>
      <c r="R427" s="11">
        <f t="shared" si="109"/>
        <v>5190157.5843245909</v>
      </c>
      <c r="S427" s="11">
        <f t="shared" si="103"/>
        <v>0</v>
      </c>
      <c r="T427" s="11">
        <f t="shared" si="98"/>
        <v>0</v>
      </c>
      <c r="U427" s="11">
        <f t="shared" si="110"/>
        <v>383760.33662910439</v>
      </c>
      <c r="V427" s="1" t="s">
        <v>32</v>
      </c>
      <c r="W427" s="1">
        <v>424</v>
      </c>
      <c r="X427" s="1">
        <v>424</v>
      </c>
      <c r="Y427" s="2">
        <v>0</v>
      </c>
      <c r="Z427" s="11">
        <f t="shared" si="111"/>
        <v>0</v>
      </c>
      <c r="AA427" s="1">
        <f t="shared" si="104"/>
        <v>1</v>
      </c>
      <c r="AB427" s="23"/>
      <c r="AC427" s="11">
        <f t="shared" si="105"/>
        <v>0</v>
      </c>
      <c r="AD427" s="11">
        <f t="shared" si="106"/>
        <v>0</v>
      </c>
      <c r="AE427" s="11">
        <f t="shared" si="107"/>
        <v>134316.11782018654</v>
      </c>
      <c r="AF427" s="11">
        <f t="shared" si="108"/>
        <v>115128.10098873131</v>
      </c>
    </row>
    <row r="428" spans="11:32" x14ac:dyDescent="0.35">
      <c r="K428" s="10"/>
      <c r="L428" s="11">
        <f t="shared" si="96"/>
        <v>0</v>
      </c>
      <c r="M428" s="11">
        <f t="shared" si="97"/>
        <v>0</v>
      </c>
      <c r="N428" s="11">
        <f t="shared" si="99"/>
        <v>0</v>
      </c>
      <c r="O428" s="11">
        <f t="shared" si="100"/>
        <v>0</v>
      </c>
      <c r="P428" s="11">
        <f t="shared" si="101"/>
        <v>0</v>
      </c>
      <c r="Q428" s="11">
        <f t="shared" si="102"/>
        <v>0</v>
      </c>
      <c r="R428" s="11">
        <f t="shared" si="109"/>
        <v>5190157.5843245909</v>
      </c>
      <c r="S428" s="11">
        <f t="shared" si="103"/>
        <v>0</v>
      </c>
      <c r="T428" s="11">
        <f t="shared" si="98"/>
        <v>0</v>
      </c>
      <c r="U428" s="11">
        <f t="shared" si="110"/>
        <v>383760.33662910439</v>
      </c>
      <c r="V428" s="1" t="s">
        <v>32</v>
      </c>
      <c r="W428" s="1">
        <v>425</v>
      </c>
      <c r="X428" s="1">
        <v>425</v>
      </c>
      <c r="Y428" s="2">
        <v>0</v>
      </c>
      <c r="Z428" s="11">
        <f t="shared" si="111"/>
        <v>0</v>
      </c>
      <c r="AA428" s="1">
        <f t="shared" si="104"/>
        <v>1</v>
      </c>
      <c r="AB428" s="23"/>
      <c r="AC428" s="11">
        <f t="shared" si="105"/>
        <v>0</v>
      </c>
      <c r="AD428" s="11">
        <f t="shared" si="106"/>
        <v>0</v>
      </c>
      <c r="AE428" s="11">
        <f t="shared" si="107"/>
        <v>134316.11782018654</v>
      </c>
      <c r="AF428" s="11">
        <f t="shared" si="108"/>
        <v>115128.10098873131</v>
      </c>
    </row>
    <row r="429" spans="11:32" x14ac:dyDescent="0.35">
      <c r="K429" s="10"/>
      <c r="L429" s="11">
        <f t="shared" si="96"/>
        <v>0</v>
      </c>
      <c r="M429" s="11">
        <f t="shared" si="97"/>
        <v>0</v>
      </c>
      <c r="N429" s="11">
        <f t="shared" si="99"/>
        <v>0</v>
      </c>
      <c r="O429" s="11">
        <f t="shared" si="100"/>
        <v>0</v>
      </c>
      <c r="P429" s="11">
        <f t="shared" si="101"/>
        <v>0</v>
      </c>
      <c r="Q429" s="11">
        <f t="shared" si="102"/>
        <v>0</v>
      </c>
      <c r="R429" s="11">
        <f t="shared" si="109"/>
        <v>5190157.5843245909</v>
      </c>
      <c r="S429" s="11">
        <f t="shared" si="103"/>
        <v>0</v>
      </c>
      <c r="T429" s="11">
        <f t="shared" si="98"/>
        <v>0</v>
      </c>
      <c r="U429" s="11">
        <f t="shared" si="110"/>
        <v>383760.33662910439</v>
      </c>
      <c r="V429" s="1" t="s">
        <v>32</v>
      </c>
      <c r="W429" s="1">
        <v>426</v>
      </c>
      <c r="X429" s="1">
        <v>426</v>
      </c>
      <c r="Y429" s="2">
        <v>0</v>
      </c>
      <c r="Z429" s="11">
        <f t="shared" si="111"/>
        <v>0</v>
      </c>
      <c r="AA429" s="1">
        <f t="shared" si="104"/>
        <v>1</v>
      </c>
      <c r="AB429" s="23"/>
      <c r="AC429" s="11">
        <f t="shared" si="105"/>
        <v>0</v>
      </c>
      <c r="AD429" s="11">
        <f t="shared" si="106"/>
        <v>0</v>
      </c>
      <c r="AE429" s="11">
        <f t="shared" si="107"/>
        <v>134316.11782018654</v>
      </c>
      <c r="AF429" s="11">
        <f t="shared" si="108"/>
        <v>115128.10098873131</v>
      </c>
    </row>
    <row r="430" spans="11:32" x14ac:dyDescent="0.35">
      <c r="K430" s="10"/>
      <c r="L430" s="11">
        <f t="shared" si="96"/>
        <v>0</v>
      </c>
      <c r="M430" s="11">
        <f t="shared" si="97"/>
        <v>0</v>
      </c>
      <c r="N430" s="11">
        <f t="shared" si="99"/>
        <v>0</v>
      </c>
      <c r="O430" s="11">
        <f t="shared" si="100"/>
        <v>0</v>
      </c>
      <c r="P430" s="11">
        <f t="shared" si="101"/>
        <v>0</v>
      </c>
      <c r="Q430" s="11">
        <f t="shared" si="102"/>
        <v>0</v>
      </c>
      <c r="R430" s="11">
        <f t="shared" si="109"/>
        <v>5190157.5843245909</v>
      </c>
      <c r="S430" s="11">
        <f t="shared" si="103"/>
        <v>0</v>
      </c>
      <c r="T430" s="11">
        <f t="shared" si="98"/>
        <v>0</v>
      </c>
      <c r="U430" s="11">
        <f t="shared" si="110"/>
        <v>383760.33662910439</v>
      </c>
      <c r="V430" s="1" t="s">
        <v>32</v>
      </c>
      <c r="W430" s="1">
        <v>427</v>
      </c>
      <c r="X430" s="1">
        <v>427</v>
      </c>
      <c r="Y430" s="2">
        <v>0</v>
      </c>
      <c r="Z430" s="11">
        <f t="shared" si="111"/>
        <v>0</v>
      </c>
      <c r="AA430" s="1">
        <f t="shared" si="104"/>
        <v>1</v>
      </c>
      <c r="AB430" s="23"/>
      <c r="AC430" s="11">
        <f t="shared" si="105"/>
        <v>0</v>
      </c>
      <c r="AD430" s="11">
        <f t="shared" si="106"/>
        <v>0</v>
      </c>
      <c r="AE430" s="11">
        <f t="shared" si="107"/>
        <v>134316.11782018654</v>
      </c>
      <c r="AF430" s="11">
        <f t="shared" si="108"/>
        <v>115128.10098873131</v>
      </c>
    </row>
    <row r="431" spans="11:32" x14ac:dyDescent="0.35">
      <c r="K431" s="10"/>
      <c r="L431" s="11">
        <f t="shared" si="96"/>
        <v>0</v>
      </c>
      <c r="M431" s="11">
        <f t="shared" si="97"/>
        <v>0</v>
      </c>
      <c r="N431" s="11">
        <f t="shared" si="99"/>
        <v>0</v>
      </c>
      <c r="O431" s="11">
        <f t="shared" si="100"/>
        <v>0</v>
      </c>
      <c r="P431" s="11">
        <f t="shared" si="101"/>
        <v>0</v>
      </c>
      <c r="Q431" s="11">
        <f t="shared" si="102"/>
        <v>0</v>
      </c>
      <c r="R431" s="11">
        <f t="shared" si="109"/>
        <v>5190157.5843245909</v>
      </c>
      <c r="S431" s="11">
        <f t="shared" si="103"/>
        <v>0</v>
      </c>
      <c r="T431" s="11">
        <f t="shared" si="98"/>
        <v>0</v>
      </c>
      <c r="U431" s="11">
        <f t="shared" si="110"/>
        <v>383760.33662910439</v>
      </c>
      <c r="V431" s="1" t="s">
        <v>32</v>
      </c>
      <c r="W431" s="1">
        <v>428</v>
      </c>
      <c r="X431" s="1">
        <v>428</v>
      </c>
      <c r="Y431" s="2">
        <v>0</v>
      </c>
      <c r="Z431" s="11">
        <f t="shared" si="111"/>
        <v>0</v>
      </c>
      <c r="AA431" s="1">
        <f t="shared" si="104"/>
        <v>1</v>
      </c>
      <c r="AB431" s="23"/>
      <c r="AC431" s="11">
        <f t="shared" si="105"/>
        <v>0</v>
      </c>
      <c r="AD431" s="11">
        <f t="shared" si="106"/>
        <v>0</v>
      </c>
      <c r="AE431" s="11">
        <f t="shared" si="107"/>
        <v>134316.11782018654</v>
      </c>
      <c r="AF431" s="11">
        <f t="shared" si="108"/>
        <v>115128.10098873131</v>
      </c>
    </row>
    <row r="432" spans="11:32" x14ac:dyDescent="0.35">
      <c r="K432" s="10"/>
      <c r="L432" s="11">
        <f t="shared" si="96"/>
        <v>0</v>
      </c>
      <c r="M432" s="11">
        <f t="shared" si="97"/>
        <v>0</v>
      </c>
      <c r="N432" s="11">
        <f t="shared" si="99"/>
        <v>0</v>
      </c>
      <c r="O432" s="11">
        <f t="shared" si="100"/>
        <v>0</v>
      </c>
      <c r="P432" s="11">
        <f t="shared" si="101"/>
        <v>0</v>
      </c>
      <c r="Q432" s="11">
        <f t="shared" si="102"/>
        <v>0</v>
      </c>
      <c r="R432" s="11">
        <f t="shared" si="109"/>
        <v>5190157.5843245909</v>
      </c>
      <c r="S432" s="11">
        <f t="shared" si="103"/>
        <v>0</v>
      </c>
      <c r="T432" s="11">
        <f t="shared" si="98"/>
        <v>0</v>
      </c>
      <c r="U432" s="11">
        <f t="shared" si="110"/>
        <v>383760.33662910439</v>
      </c>
      <c r="V432" s="1" t="s">
        <v>32</v>
      </c>
      <c r="W432" s="1">
        <v>429</v>
      </c>
      <c r="X432" s="1">
        <v>429</v>
      </c>
      <c r="Y432" s="2">
        <v>0</v>
      </c>
      <c r="Z432" s="11">
        <f t="shared" si="111"/>
        <v>0</v>
      </c>
      <c r="AA432" s="1">
        <f t="shared" si="104"/>
        <v>1</v>
      </c>
      <c r="AB432" s="23"/>
      <c r="AC432" s="11">
        <f t="shared" si="105"/>
        <v>0</v>
      </c>
      <c r="AD432" s="11">
        <f t="shared" si="106"/>
        <v>0</v>
      </c>
      <c r="AE432" s="11">
        <f t="shared" si="107"/>
        <v>134316.11782018654</v>
      </c>
      <c r="AF432" s="11">
        <f t="shared" si="108"/>
        <v>115128.10098873131</v>
      </c>
    </row>
    <row r="433" spans="11:32" x14ac:dyDescent="0.35">
      <c r="K433" s="10"/>
      <c r="L433" s="11">
        <f t="shared" si="96"/>
        <v>0</v>
      </c>
      <c r="M433" s="11">
        <f t="shared" si="97"/>
        <v>0</v>
      </c>
      <c r="N433" s="11">
        <f t="shared" si="99"/>
        <v>0</v>
      </c>
      <c r="O433" s="11">
        <f t="shared" si="100"/>
        <v>0</v>
      </c>
      <c r="P433" s="11">
        <f t="shared" si="101"/>
        <v>0</v>
      </c>
      <c r="Q433" s="11">
        <f t="shared" si="102"/>
        <v>0</v>
      </c>
      <c r="R433" s="11">
        <f t="shared" si="109"/>
        <v>5190157.5843245909</v>
      </c>
      <c r="S433" s="11">
        <f t="shared" si="103"/>
        <v>0</v>
      </c>
      <c r="T433" s="11">
        <f t="shared" si="98"/>
        <v>0</v>
      </c>
      <c r="U433" s="11">
        <f t="shared" si="110"/>
        <v>383760.33662910439</v>
      </c>
      <c r="V433" s="1" t="s">
        <v>32</v>
      </c>
      <c r="W433" s="1">
        <v>430</v>
      </c>
      <c r="X433" s="1">
        <v>430</v>
      </c>
      <c r="Y433" s="2">
        <v>0</v>
      </c>
      <c r="Z433" s="11">
        <f t="shared" si="111"/>
        <v>0</v>
      </c>
      <c r="AA433" s="1">
        <f t="shared" si="104"/>
        <v>1</v>
      </c>
      <c r="AB433" s="23"/>
      <c r="AC433" s="11">
        <f t="shared" si="105"/>
        <v>0</v>
      </c>
      <c r="AD433" s="11">
        <f t="shared" si="106"/>
        <v>0</v>
      </c>
      <c r="AE433" s="11">
        <f t="shared" si="107"/>
        <v>134316.11782018654</v>
      </c>
      <c r="AF433" s="11">
        <f t="shared" si="108"/>
        <v>115128.10098873131</v>
      </c>
    </row>
    <row r="434" spans="11:32" x14ac:dyDescent="0.35">
      <c r="K434" s="10"/>
      <c r="L434" s="11">
        <f t="shared" si="96"/>
        <v>0</v>
      </c>
      <c r="M434" s="11">
        <f t="shared" si="97"/>
        <v>0</v>
      </c>
      <c r="N434" s="11">
        <f t="shared" si="99"/>
        <v>0</v>
      </c>
      <c r="O434" s="11">
        <f t="shared" si="100"/>
        <v>0</v>
      </c>
      <c r="P434" s="11">
        <f t="shared" si="101"/>
        <v>0</v>
      </c>
      <c r="Q434" s="11">
        <f t="shared" si="102"/>
        <v>0</v>
      </c>
      <c r="R434" s="11">
        <f t="shared" si="109"/>
        <v>5190157.5843245909</v>
      </c>
      <c r="S434" s="11">
        <f t="shared" si="103"/>
        <v>0</v>
      </c>
      <c r="T434" s="11">
        <f t="shared" si="98"/>
        <v>0</v>
      </c>
      <c r="U434" s="11">
        <f t="shared" si="110"/>
        <v>383760.33662910439</v>
      </c>
      <c r="V434" s="1" t="s">
        <v>32</v>
      </c>
      <c r="W434" s="1">
        <v>431</v>
      </c>
      <c r="X434" s="1">
        <v>431</v>
      </c>
      <c r="Y434" s="2">
        <v>0</v>
      </c>
      <c r="Z434" s="11">
        <f t="shared" si="111"/>
        <v>0</v>
      </c>
      <c r="AA434" s="1">
        <f t="shared" si="104"/>
        <v>1</v>
      </c>
      <c r="AB434" s="23"/>
      <c r="AC434" s="11">
        <f t="shared" si="105"/>
        <v>0</v>
      </c>
      <c r="AD434" s="11">
        <f t="shared" si="106"/>
        <v>0</v>
      </c>
      <c r="AE434" s="11">
        <f t="shared" si="107"/>
        <v>134316.11782018654</v>
      </c>
      <c r="AF434" s="11">
        <f t="shared" si="108"/>
        <v>115128.10098873131</v>
      </c>
    </row>
    <row r="435" spans="11:32" x14ac:dyDescent="0.35">
      <c r="K435" s="10"/>
      <c r="L435" s="11">
        <f t="shared" si="96"/>
        <v>0</v>
      </c>
      <c r="M435" s="11">
        <f t="shared" si="97"/>
        <v>0</v>
      </c>
      <c r="N435" s="11">
        <f t="shared" si="99"/>
        <v>0</v>
      </c>
      <c r="O435" s="11">
        <f t="shared" si="100"/>
        <v>0</v>
      </c>
      <c r="P435" s="11">
        <f t="shared" si="101"/>
        <v>0</v>
      </c>
      <c r="Q435" s="11">
        <f t="shared" si="102"/>
        <v>0</v>
      </c>
      <c r="R435" s="11">
        <f t="shared" si="109"/>
        <v>5190157.5843245909</v>
      </c>
      <c r="S435" s="11">
        <f t="shared" si="103"/>
        <v>0</v>
      </c>
      <c r="T435" s="11">
        <f t="shared" si="98"/>
        <v>0</v>
      </c>
      <c r="U435" s="11">
        <f t="shared" si="110"/>
        <v>383760.33662910439</v>
      </c>
      <c r="V435" s="1" t="s">
        <v>32</v>
      </c>
      <c r="W435" s="1">
        <v>432</v>
      </c>
      <c r="X435" s="1">
        <v>432</v>
      </c>
      <c r="Y435" s="2">
        <v>0</v>
      </c>
      <c r="Z435" s="11">
        <f t="shared" si="111"/>
        <v>0</v>
      </c>
      <c r="AA435" s="1">
        <f t="shared" si="104"/>
        <v>1</v>
      </c>
      <c r="AB435" s="23"/>
      <c r="AC435" s="11">
        <f t="shared" si="105"/>
        <v>0</v>
      </c>
      <c r="AD435" s="11">
        <f t="shared" si="106"/>
        <v>0</v>
      </c>
      <c r="AE435" s="11">
        <f t="shared" si="107"/>
        <v>134316.11782018654</v>
      </c>
      <c r="AF435" s="11">
        <f t="shared" si="108"/>
        <v>115128.10098873131</v>
      </c>
    </row>
    <row r="436" spans="11:32" x14ac:dyDescent="0.35">
      <c r="K436" s="10"/>
      <c r="L436" s="11">
        <f t="shared" si="96"/>
        <v>0</v>
      </c>
      <c r="M436" s="11">
        <f t="shared" si="97"/>
        <v>0</v>
      </c>
      <c r="N436" s="11">
        <f t="shared" si="99"/>
        <v>0</v>
      </c>
      <c r="O436" s="11">
        <f t="shared" si="100"/>
        <v>0</v>
      </c>
      <c r="P436" s="11">
        <f t="shared" si="101"/>
        <v>0</v>
      </c>
      <c r="Q436" s="11">
        <f t="shared" si="102"/>
        <v>0</v>
      </c>
      <c r="R436" s="11">
        <f t="shared" si="109"/>
        <v>5190157.5843245909</v>
      </c>
      <c r="S436" s="11">
        <f t="shared" si="103"/>
        <v>0</v>
      </c>
      <c r="T436" s="11">
        <f t="shared" si="98"/>
        <v>0</v>
      </c>
      <c r="U436" s="11">
        <f t="shared" si="110"/>
        <v>383760.33662910439</v>
      </c>
      <c r="V436" s="1" t="s">
        <v>32</v>
      </c>
      <c r="W436" s="1">
        <v>433</v>
      </c>
      <c r="X436" s="1">
        <v>433</v>
      </c>
      <c r="Y436" s="2">
        <v>0</v>
      </c>
      <c r="Z436" s="11">
        <f t="shared" si="111"/>
        <v>0</v>
      </c>
      <c r="AA436" s="1">
        <f t="shared" si="104"/>
        <v>1</v>
      </c>
      <c r="AB436" s="23"/>
      <c r="AC436" s="11">
        <f t="shared" si="105"/>
        <v>0</v>
      </c>
      <c r="AD436" s="11">
        <f t="shared" si="106"/>
        <v>0</v>
      </c>
      <c r="AE436" s="11">
        <f t="shared" si="107"/>
        <v>134316.11782018654</v>
      </c>
      <c r="AF436" s="11">
        <f t="shared" si="108"/>
        <v>115128.10098873131</v>
      </c>
    </row>
    <row r="437" spans="11:32" x14ac:dyDescent="0.35">
      <c r="K437" s="10"/>
      <c r="L437" s="11">
        <f t="shared" si="96"/>
        <v>0</v>
      </c>
      <c r="M437" s="11">
        <f t="shared" si="97"/>
        <v>0</v>
      </c>
      <c r="N437" s="11">
        <f t="shared" si="99"/>
        <v>0</v>
      </c>
      <c r="O437" s="11">
        <f t="shared" si="100"/>
        <v>0</v>
      </c>
      <c r="P437" s="11">
        <f t="shared" si="101"/>
        <v>0</v>
      </c>
      <c r="Q437" s="11">
        <f t="shared" si="102"/>
        <v>0</v>
      </c>
      <c r="R437" s="11">
        <f t="shared" si="109"/>
        <v>5190157.5843245909</v>
      </c>
      <c r="S437" s="11">
        <f t="shared" si="103"/>
        <v>0</v>
      </c>
      <c r="T437" s="11">
        <f t="shared" si="98"/>
        <v>0</v>
      </c>
      <c r="U437" s="11">
        <f t="shared" si="110"/>
        <v>383760.33662910439</v>
      </c>
      <c r="V437" s="1" t="s">
        <v>32</v>
      </c>
      <c r="W437" s="1">
        <v>434</v>
      </c>
      <c r="X437" s="1">
        <v>434</v>
      </c>
      <c r="Y437" s="2">
        <v>0</v>
      </c>
      <c r="Z437" s="11">
        <f t="shared" si="111"/>
        <v>0</v>
      </c>
      <c r="AA437" s="1">
        <f t="shared" si="104"/>
        <v>1</v>
      </c>
      <c r="AB437" s="23"/>
      <c r="AC437" s="11">
        <f t="shared" si="105"/>
        <v>0</v>
      </c>
      <c r="AD437" s="11">
        <f t="shared" si="106"/>
        <v>0</v>
      </c>
      <c r="AE437" s="11">
        <f t="shared" si="107"/>
        <v>134316.11782018654</v>
      </c>
      <c r="AF437" s="11">
        <f t="shared" si="108"/>
        <v>115128.10098873131</v>
      </c>
    </row>
    <row r="438" spans="11:32" x14ac:dyDescent="0.35">
      <c r="K438" s="10"/>
      <c r="L438" s="11">
        <f t="shared" si="96"/>
        <v>0</v>
      </c>
      <c r="M438" s="11">
        <f t="shared" si="97"/>
        <v>0</v>
      </c>
      <c r="N438" s="11">
        <f t="shared" si="99"/>
        <v>0</v>
      </c>
      <c r="O438" s="11">
        <f t="shared" si="100"/>
        <v>0</v>
      </c>
      <c r="P438" s="11">
        <f t="shared" si="101"/>
        <v>0</v>
      </c>
      <c r="Q438" s="11">
        <f t="shared" si="102"/>
        <v>0</v>
      </c>
      <c r="R438" s="11">
        <f t="shared" si="109"/>
        <v>5190157.5843245909</v>
      </c>
      <c r="S438" s="11">
        <f t="shared" si="103"/>
        <v>0</v>
      </c>
      <c r="T438" s="11">
        <f t="shared" si="98"/>
        <v>0</v>
      </c>
      <c r="U438" s="11">
        <f t="shared" si="110"/>
        <v>383760.33662910439</v>
      </c>
      <c r="V438" s="1" t="s">
        <v>32</v>
      </c>
      <c r="W438" s="1">
        <v>435</v>
      </c>
      <c r="X438" s="1">
        <v>435</v>
      </c>
      <c r="Y438" s="2">
        <v>0</v>
      </c>
      <c r="Z438" s="11">
        <f t="shared" si="111"/>
        <v>0</v>
      </c>
      <c r="AA438" s="1">
        <f t="shared" si="104"/>
        <v>1</v>
      </c>
      <c r="AB438" s="23"/>
      <c r="AC438" s="11">
        <f t="shared" si="105"/>
        <v>0</v>
      </c>
      <c r="AD438" s="11">
        <f t="shared" si="106"/>
        <v>0</v>
      </c>
      <c r="AE438" s="11">
        <f t="shared" si="107"/>
        <v>134316.11782018654</v>
      </c>
      <c r="AF438" s="11">
        <f t="shared" si="108"/>
        <v>115128.10098873131</v>
      </c>
    </row>
    <row r="439" spans="11:32" x14ac:dyDescent="0.35">
      <c r="K439" s="10"/>
      <c r="L439" s="11">
        <f t="shared" si="96"/>
        <v>0</v>
      </c>
      <c r="M439" s="11">
        <f t="shared" si="97"/>
        <v>0</v>
      </c>
      <c r="N439" s="11">
        <f t="shared" si="99"/>
        <v>0</v>
      </c>
      <c r="O439" s="11">
        <f t="shared" si="100"/>
        <v>0</v>
      </c>
      <c r="P439" s="11">
        <f t="shared" si="101"/>
        <v>0</v>
      </c>
      <c r="Q439" s="11">
        <f t="shared" si="102"/>
        <v>0</v>
      </c>
      <c r="R439" s="11">
        <f t="shared" si="109"/>
        <v>5190157.5843245909</v>
      </c>
      <c r="S439" s="11">
        <f t="shared" si="103"/>
        <v>0</v>
      </c>
      <c r="T439" s="11">
        <f t="shared" si="98"/>
        <v>0</v>
      </c>
      <c r="U439" s="11">
        <f t="shared" si="110"/>
        <v>383760.33662910439</v>
      </c>
      <c r="V439" s="1" t="s">
        <v>32</v>
      </c>
      <c r="W439" s="1">
        <v>436</v>
      </c>
      <c r="X439" s="1">
        <v>436</v>
      </c>
      <c r="Y439" s="2">
        <v>0</v>
      </c>
      <c r="Z439" s="11">
        <f t="shared" si="111"/>
        <v>0</v>
      </c>
      <c r="AA439" s="1">
        <f t="shared" si="104"/>
        <v>1</v>
      </c>
      <c r="AB439" s="23"/>
      <c r="AC439" s="11">
        <f t="shared" si="105"/>
        <v>0</v>
      </c>
      <c r="AD439" s="11">
        <f t="shared" si="106"/>
        <v>0</v>
      </c>
      <c r="AE439" s="11">
        <f t="shared" si="107"/>
        <v>134316.11782018654</v>
      </c>
      <c r="AF439" s="11">
        <f t="shared" si="108"/>
        <v>115128.10098873131</v>
      </c>
    </row>
    <row r="440" spans="11:32" x14ac:dyDescent="0.35">
      <c r="K440" s="10"/>
      <c r="L440" s="11">
        <f t="shared" si="96"/>
        <v>0</v>
      </c>
      <c r="M440" s="11">
        <f t="shared" si="97"/>
        <v>0</v>
      </c>
      <c r="N440" s="11">
        <f t="shared" si="99"/>
        <v>0</v>
      </c>
      <c r="O440" s="11">
        <f t="shared" si="100"/>
        <v>0</v>
      </c>
      <c r="P440" s="11">
        <f t="shared" si="101"/>
        <v>0</v>
      </c>
      <c r="Q440" s="11">
        <f t="shared" si="102"/>
        <v>0</v>
      </c>
      <c r="R440" s="11">
        <f t="shared" si="109"/>
        <v>5190157.5843245909</v>
      </c>
      <c r="S440" s="11">
        <f t="shared" si="103"/>
        <v>0</v>
      </c>
      <c r="T440" s="11">
        <f t="shared" si="98"/>
        <v>0</v>
      </c>
      <c r="U440" s="11">
        <f t="shared" si="110"/>
        <v>383760.33662910439</v>
      </c>
      <c r="V440" s="1" t="s">
        <v>32</v>
      </c>
      <c r="W440" s="1">
        <v>437</v>
      </c>
      <c r="X440" s="1">
        <v>437</v>
      </c>
      <c r="Y440" s="2">
        <v>0</v>
      </c>
      <c r="Z440" s="11">
        <f t="shared" si="111"/>
        <v>0</v>
      </c>
      <c r="AA440" s="1">
        <f t="shared" si="104"/>
        <v>1</v>
      </c>
      <c r="AB440" s="23"/>
      <c r="AC440" s="11">
        <f t="shared" si="105"/>
        <v>0</v>
      </c>
      <c r="AD440" s="11">
        <f t="shared" si="106"/>
        <v>0</v>
      </c>
      <c r="AE440" s="11">
        <f t="shared" si="107"/>
        <v>134316.11782018654</v>
      </c>
      <c r="AF440" s="11">
        <f t="shared" si="108"/>
        <v>115128.10098873131</v>
      </c>
    </row>
    <row r="441" spans="11:32" x14ac:dyDescent="0.35">
      <c r="K441" s="10"/>
      <c r="L441" s="11">
        <f t="shared" si="96"/>
        <v>0</v>
      </c>
      <c r="M441" s="11">
        <f t="shared" si="97"/>
        <v>0</v>
      </c>
      <c r="N441" s="11">
        <f t="shared" si="99"/>
        <v>0</v>
      </c>
      <c r="O441" s="11">
        <f t="shared" si="100"/>
        <v>0</v>
      </c>
      <c r="P441" s="11">
        <f t="shared" si="101"/>
        <v>0</v>
      </c>
      <c r="Q441" s="11">
        <f t="shared" si="102"/>
        <v>0</v>
      </c>
      <c r="R441" s="11">
        <f t="shared" si="109"/>
        <v>5190157.5843245909</v>
      </c>
      <c r="S441" s="11">
        <f t="shared" si="103"/>
        <v>0</v>
      </c>
      <c r="T441" s="11">
        <f t="shared" si="98"/>
        <v>0</v>
      </c>
      <c r="U441" s="11">
        <f t="shared" si="110"/>
        <v>383760.33662910439</v>
      </c>
      <c r="V441" s="1" t="s">
        <v>32</v>
      </c>
      <c r="W441" s="1">
        <v>438</v>
      </c>
      <c r="X441" s="1">
        <v>438</v>
      </c>
      <c r="Y441" s="2">
        <v>0</v>
      </c>
      <c r="Z441" s="11">
        <f t="shared" si="111"/>
        <v>0</v>
      </c>
      <c r="AA441" s="1">
        <f t="shared" si="104"/>
        <v>1</v>
      </c>
      <c r="AB441" s="23"/>
      <c r="AC441" s="11">
        <f t="shared" si="105"/>
        <v>0</v>
      </c>
      <c r="AD441" s="11">
        <f t="shared" si="106"/>
        <v>0</v>
      </c>
      <c r="AE441" s="11">
        <f t="shared" si="107"/>
        <v>134316.11782018654</v>
      </c>
      <c r="AF441" s="11">
        <f t="shared" si="108"/>
        <v>115128.10098873131</v>
      </c>
    </row>
    <row r="442" spans="11:32" x14ac:dyDescent="0.35">
      <c r="K442" s="10"/>
      <c r="L442" s="11">
        <f t="shared" si="96"/>
        <v>0</v>
      </c>
      <c r="M442" s="11">
        <f t="shared" si="97"/>
        <v>0</v>
      </c>
      <c r="N442" s="11">
        <f t="shared" si="99"/>
        <v>0</v>
      </c>
      <c r="O442" s="11">
        <f t="shared" si="100"/>
        <v>0</v>
      </c>
      <c r="P442" s="11">
        <f t="shared" si="101"/>
        <v>0</v>
      </c>
      <c r="Q442" s="11">
        <f t="shared" si="102"/>
        <v>0</v>
      </c>
      <c r="R442" s="11">
        <f t="shared" si="109"/>
        <v>5190157.5843245909</v>
      </c>
      <c r="S442" s="11">
        <f t="shared" si="103"/>
        <v>0</v>
      </c>
      <c r="T442" s="11">
        <f t="shared" si="98"/>
        <v>0</v>
      </c>
      <c r="U442" s="11">
        <f t="shared" si="110"/>
        <v>383760.33662910439</v>
      </c>
      <c r="V442" s="1" t="s">
        <v>32</v>
      </c>
      <c r="W442" s="1">
        <v>439</v>
      </c>
      <c r="X442" s="1">
        <v>439</v>
      </c>
      <c r="Y442" s="2">
        <v>0</v>
      </c>
      <c r="Z442" s="11">
        <f t="shared" si="111"/>
        <v>0</v>
      </c>
      <c r="AA442" s="1">
        <f t="shared" si="104"/>
        <v>1</v>
      </c>
      <c r="AB442" s="23"/>
      <c r="AC442" s="11">
        <f t="shared" si="105"/>
        <v>0</v>
      </c>
      <c r="AD442" s="11">
        <f t="shared" si="106"/>
        <v>0</v>
      </c>
      <c r="AE442" s="11">
        <f t="shared" si="107"/>
        <v>134316.11782018654</v>
      </c>
      <c r="AF442" s="11">
        <f t="shared" si="108"/>
        <v>115128.10098873131</v>
      </c>
    </row>
    <row r="443" spans="11:32" x14ac:dyDescent="0.35">
      <c r="K443" s="10"/>
      <c r="L443" s="11">
        <f t="shared" si="96"/>
        <v>0</v>
      </c>
      <c r="M443" s="11">
        <f t="shared" si="97"/>
        <v>0</v>
      </c>
      <c r="N443" s="11">
        <f t="shared" si="99"/>
        <v>0</v>
      </c>
      <c r="O443" s="11">
        <f t="shared" si="100"/>
        <v>0</v>
      </c>
      <c r="P443" s="11">
        <f t="shared" si="101"/>
        <v>0</v>
      </c>
      <c r="Q443" s="11">
        <f t="shared" si="102"/>
        <v>0</v>
      </c>
      <c r="R443" s="11">
        <f t="shared" si="109"/>
        <v>5190157.5843245909</v>
      </c>
      <c r="S443" s="11">
        <f t="shared" si="103"/>
        <v>0</v>
      </c>
      <c r="T443" s="11">
        <f t="shared" si="98"/>
        <v>0</v>
      </c>
      <c r="U443" s="11">
        <f t="shared" si="110"/>
        <v>383760.33662910439</v>
      </c>
      <c r="V443" s="1" t="s">
        <v>32</v>
      </c>
      <c r="W443" s="1">
        <v>440</v>
      </c>
      <c r="X443" s="1">
        <v>440</v>
      </c>
      <c r="Y443" s="2">
        <v>0</v>
      </c>
      <c r="Z443" s="11">
        <f t="shared" si="111"/>
        <v>0</v>
      </c>
      <c r="AA443" s="1">
        <f t="shared" si="104"/>
        <v>1</v>
      </c>
      <c r="AB443" s="23"/>
      <c r="AC443" s="11">
        <f t="shared" si="105"/>
        <v>0</v>
      </c>
      <c r="AD443" s="11">
        <f t="shared" si="106"/>
        <v>0</v>
      </c>
      <c r="AE443" s="11">
        <f t="shared" si="107"/>
        <v>134316.11782018654</v>
      </c>
      <c r="AF443" s="11">
        <f t="shared" si="108"/>
        <v>115128.10098873131</v>
      </c>
    </row>
    <row r="444" spans="11:32" x14ac:dyDescent="0.35">
      <c r="K444" s="10"/>
      <c r="L444" s="11">
        <f t="shared" si="96"/>
        <v>0</v>
      </c>
      <c r="M444" s="11">
        <f t="shared" si="97"/>
        <v>0</v>
      </c>
      <c r="N444" s="11">
        <f t="shared" si="99"/>
        <v>0</v>
      </c>
      <c r="O444" s="11">
        <f t="shared" si="100"/>
        <v>0</v>
      </c>
      <c r="P444" s="11">
        <f t="shared" si="101"/>
        <v>0</v>
      </c>
      <c r="Q444" s="11">
        <f t="shared" si="102"/>
        <v>0</v>
      </c>
      <c r="R444" s="11">
        <f t="shared" si="109"/>
        <v>5190157.5843245909</v>
      </c>
      <c r="S444" s="11">
        <f t="shared" si="103"/>
        <v>0</v>
      </c>
      <c r="T444" s="11">
        <f t="shared" si="98"/>
        <v>0</v>
      </c>
      <c r="U444" s="11">
        <f t="shared" si="110"/>
        <v>383760.33662910439</v>
      </c>
      <c r="V444" s="1" t="s">
        <v>32</v>
      </c>
      <c r="W444" s="1">
        <v>441</v>
      </c>
      <c r="X444" s="1">
        <v>441</v>
      </c>
      <c r="Y444" s="2">
        <v>0</v>
      </c>
      <c r="Z444" s="11">
        <f t="shared" si="111"/>
        <v>0</v>
      </c>
      <c r="AA444" s="1">
        <f t="shared" si="104"/>
        <v>1</v>
      </c>
      <c r="AB444" s="23"/>
      <c r="AC444" s="11">
        <f t="shared" si="105"/>
        <v>0</v>
      </c>
      <c r="AD444" s="11">
        <f t="shared" si="106"/>
        <v>0</v>
      </c>
      <c r="AE444" s="11">
        <f t="shared" si="107"/>
        <v>134316.11782018654</v>
      </c>
      <c r="AF444" s="11">
        <f t="shared" si="108"/>
        <v>115128.10098873131</v>
      </c>
    </row>
    <row r="445" spans="11:32" x14ac:dyDescent="0.35">
      <c r="K445" s="10"/>
      <c r="L445" s="11">
        <f t="shared" si="96"/>
        <v>0</v>
      </c>
      <c r="M445" s="11">
        <f t="shared" si="97"/>
        <v>0</v>
      </c>
      <c r="N445" s="11">
        <f t="shared" si="99"/>
        <v>0</v>
      </c>
      <c r="O445" s="11">
        <f t="shared" si="100"/>
        <v>0</v>
      </c>
      <c r="P445" s="11">
        <f t="shared" si="101"/>
        <v>0</v>
      </c>
      <c r="Q445" s="11">
        <f t="shared" si="102"/>
        <v>0</v>
      </c>
      <c r="R445" s="11">
        <f t="shared" si="109"/>
        <v>5190157.5843245909</v>
      </c>
      <c r="S445" s="11">
        <f t="shared" si="103"/>
        <v>0</v>
      </c>
      <c r="T445" s="11">
        <f t="shared" si="98"/>
        <v>0</v>
      </c>
      <c r="U445" s="11">
        <f t="shared" si="110"/>
        <v>383760.33662910439</v>
      </c>
      <c r="V445" s="1" t="s">
        <v>32</v>
      </c>
      <c r="W445" s="1">
        <v>442</v>
      </c>
      <c r="X445" s="1">
        <v>442</v>
      </c>
      <c r="Y445" s="2">
        <v>0</v>
      </c>
      <c r="Z445" s="11">
        <f t="shared" si="111"/>
        <v>0</v>
      </c>
      <c r="AA445" s="1">
        <f t="shared" si="104"/>
        <v>1</v>
      </c>
      <c r="AB445" s="23"/>
      <c r="AC445" s="11">
        <f t="shared" si="105"/>
        <v>0</v>
      </c>
      <c r="AD445" s="11">
        <f t="shared" si="106"/>
        <v>0</v>
      </c>
      <c r="AE445" s="11">
        <f t="shared" si="107"/>
        <v>134316.11782018654</v>
      </c>
      <c r="AF445" s="11">
        <f t="shared" si="108"/>
        <v>115128.10098873131</v>
      </c>
    </row>
    <row r="446" spans="11:32" x14ac:dyDescent="0.35">
      <c r="K446" s="10"/>
      <c r="L446" s="11">
        <f t="shared" si="96"/>
        <v>0</v>
      </c>
      <c r="M446" s="11">
        <f t="shared" si="97"/>
        <v>0</v>
      </c>
      <c r="N446" s="11">
        <f t="shared" si="99"/>
        <v>0</v>
      </c>
      <c r="O446" s="11">
        <f t="shared" si="100"/>
        <v>0</v>
      </c>
      <c r="P446" s="11">
        <f t="shared" si="101"/>
        <v>0</v>
      </c>
      <c r="Q446" s="11">
        <f t="shared" si="102"/>
        <v>0</v>
      </c>
      <c r="R446" s="11">
        <f t="shared" si="109"/>
        <v>5190157.5843245909</v>
      </c>
      <c r="S446" s="11">
        <f t="shared" si="103"/>
        <v>0</v>
      </c>
      <c r="T446" s="11">
        <f t="shared" si="98"/>
        <v>0</v>
      </c>
      <c r="U446" s="11">
        <f t="shared" si="110"/>
        <v>383760.33662910439</v>
      </c>
      <c r="V446" s="1" t="s">
        <v>32</v>
      </c>
      <c r="W446" s="1">
        <v>443</v>
      </c>
      <c r="X446" s="1">
        <v>443</v>
      </c>
      <c r="Y446" s="2">
        <v>0</v>
      </c>
      <c r="Z446" s="11">
        <f t="shared" si="111"/>
        <v>0</v>
      </c>
      <c r="AA446" s="1">
        <f t="shared" si="104"/>
        <v>1</v>
      </c>
      <c r="AB446" s="23"/>
      <c r="AC446" s="11">
        <f t="shared" si="105"/>
        <v>0</v>
      </c>
      <c r="AD446" s="11">
        <f t="shared" si="106"/>
        <v>0</v>
      </c>
      <c r="AE446" s="11">
        <f t="shared" si="107"/>
        <v>134316.11782018654</v>
      </c>
      <c r="AF446" s="11">
        <f t="shared" si="108"/>
        <v>115128.10098873131</v>
      </c>
    </row>
    <row r="447" spans="11:32" x14ac:dyDescent="0.35">
      <c r="K447" s="10"/>
      <c r="L447" s="11">
        <f t="shared" si="96"/>
        <v>0</v>
      </c>
      <c r="M447" s="11">
        <f t="shared" si="97"/>
        <v>0</v>
      </c>
      <c r="N447" s="11">
        <f t="shared" si="99"/>
        <v>0</v>
      </c>
      <c r="O447" s="11">
        <f t="shared" si="100"/>
        <v>0</v>
      </c>
      <c r="P447" s="11">
        <f t="shared" si="101"/>
        <v>0</v>
      </c>
      <c r="Q447" s="11">
        <f t="shared" si="102"/>
        <v>0</v>
      </c>
      <c r="R447" s="11">
        <f t="shared" si="109"/>
        <v>5190157.5843245909</v>
      </c>
      <c r="S447" s="11">
        <f t="shared" si="103"/>
        <v>0</v>
      </c>
      <c r="T447" s="11">
        <f t="shared" si="98"/>
        <v>0</v>
      </c>
      <c r="U447" s="11">
        <f t="shared" si="110"/>
        <v>383760.33662910439</v>
      </c>
      <c r="V447" s="1" t="s">
        <v>32</v>
      </c>
      <c r="W447" s="1">
        <v>444</v>
      </c>
      <c r="X447" s="1">
        <v>444</v>
      </c>
      <c r="Y447" s="2">
        <v>0</v>
      </c>
      <c r="Z447" s="11">
        <f t="shared" si="111"/>
        <v>0</v>
      </c>
      <c r="AA447" s="1">
        <f t="shared" si="104"/>
        <v>1</v>
      </c>
      <c r="AB447" s="23"/>
      <c r="AC447" s="11">
        <f t="shared" si="105"/>
        <v>0</v>
      </c>
      <c r="AD447" s="11">
        <f t="shared" si="106"/>
        <v>0</v>
      </c>
      <c r="AE447" s="11">
        <f t="shared" si="107"/>
        <v>134316.11782018654</v>
      </c>
      <c r="AF447" s="11">
        <f t="shared" si="108"/>
        <v>115128.10098873131</v>
      </c>
    </row>
    <row r="448" spans="11:32" x14ac:dyDescent="0.35">
      <c r="K448" s="10"/>
      <c r="L448" s="11">
        <f t="shared" si="96"/>
        <v>0</v>
      </c>
      <c r="M448" s="11">
        <f t="shared" si="97"/>
        <v>0</v>
      </c>
      <c r="N448" s="11">
        <f t="shared" si="99"/>
        <v>0</v>
      </c>
      <c r="O448" s="11">
        <f t="shared" si="100"/>
        <v>0</v>
      </c>
      <c r="P448" s="11">
        <f t="shared" si="101"/>
        <v>0</v>
      </c>
      <c r="Q448" s="11">
        <f t="shared" si="102"/>
        <v>0</v>
      </c>
      <c r="R448" s="11">
        <f t="shared" si="109"/>
        <v>5190157.5843245909</v>
      </c>
      <c r="S448" s="11">
        <f t="shared" si="103"/>
        <v>0</v>
      </c>
      <c r="T448" s="11">
        <f t="shared" si="98"/>
        <v>0</v>
      </c>
      <c r="U448" s="11">
        <f t="shared" si="110"/>
        <v>383760.33662910439</v>
      </c>
      <c r="V448" s="1" t="s">
        <v>32</v>
      </c>
      <c r="W448" s="1">
        <v>445</v>
      </c>
      <c r="X448" s="1">
        <v>445</v>
      </c>
      <c r="Y448" s="2">
        <v>0</v>
      </c>
      <c r="Z448" s="11">
        <f t="shared" si="111"/>
        <v>0</v>
      </c>
      <c r="AA448" s="1">
        <f t="shared" si="104"/>
        <v>1</v>
      </c>
      <c r="AB448" s="23"/>
      <c r="AC448" s="11">
        <f t="shared" si="105"/>
        <v>0</v>
      </c>
      <c r="AD448" s="11">
        <f t="shared" si="106"/>
        <v>0</v>
      </c>
      <c r="AE448" s="11">
        <f t="shared" si="107"/>
        <v>134316.11782018654</v>
      </c>
      <c r="AF448" s="11">
        <f t="shared" si="108"/>
        <v>115128.10098873131</v>
      </c>
    </row>
    <row r="449" spans="11:32" x14ac:dyDescent="0.35">
      <c r="K449" s="10"/>
      <c r="L449" s="11">
        <f t="shared" si="96"/>
        <v>0</v>
      </c>
      <c r="M449" s="11">
        <f t="shared" si="97"/>
        <v>0</v>
      </c>
      <c r="N449" s="11">
        <f t="shared" si="99"/>
        <v>0</v>
      </c>
      <c r="O449" s="11">
        <f t="shared" si="100"/>
        <v>0</v>
      </c>
      <c r="P449" s="11">
        <f t="shared" si="101"/>
        <v>0</v>
      </c>
      <c r="Q449" s="11">
        <f t="shared" si="102"/>
        <v>0</v>
      </c>
      <c r="R449" s="11">
        <f t="shared" si="109"/>
        <v>5190157.5843245909</v>
      </c>
      <c r="S449" s="11">
        <f t="shared" si="103"/>
        <v>0</v>
      </c>
      <c r="T449" s="11">
        <f t="shared" si="98"/>
        <v>0</v>
      </c>
      <c r="U449" s="11">
        <f t="shared" si="110"/>
        <v>383760.33662910439</v>
      </c>
      <c r="V449" s="1" t="s">
        <v>32</v>
      </c>
      <c r="W449" s="1">
        <v>446</v>
      </c>
      <c r="X449" s="1">
        <v>446</v>
      </c>
      <c r="Y449" s="2">
        <v>0</v>
      </c>
      <c r="Z449" s="11">
        <f t="shared" si="111"/>
        <v>0</v>
      </c>
      <c r="AA449" s="1">
        <f t="shared" si="104"/>
        <v>1</v>
      </c>
      <c r="AB449" s="23"/>
      <c r="AC449" s="11">
        <f t="shared" si="105"/>
        <v>0</v>
      </c>
      <c r="AD449" s="11">
        <f t="shared" si="106"/>
        <v>0</v>
      </c>
      <c r="AE449" s="11">
        <f t="shared" si="107"/>
        <v>134316.11782018654</v>
      </c>
      <c r="AF449" s="11">
        <f t="shared" si="108"/>
        <v>115128.10098873131</v>
      </c>
    </row>
    <row r="450" spans="11:32" x14ac:dyDescent="0.35">
      <c r="K450" s="10"/>
      <c r="L450" s="11">
        <f t="shared" si="96"/>
        <v>0</v>
      </c>
      <c r="M450" s="11">
        <f t="shared" si="97"/>
        <v>0</v>
      </c>
      <c r="N450" s="11">
        <f t="shared" si="99"/>
        <v>0</v>
      </c>
      <c r="O450" s="11">
        <f t="shared" si="100"/>
        <v>0</v>
      </c>
      <c r="P450" s="11">
        <f t="shared" si="101"/>
        <v>0</v>
      </c>
      <c r="Q450" s="11">
        <f t="shared" si="102"/>
        <v>0</v>
      </c>
      <c r="R450" s="11">
        <f t="shared" si="109"/>
        <v>5190157.5843245909</v>
      </c>
      <c r="S450" s="11">
        <f t="shared" si="103"/>
        <v>0</v>
      </c>
      <c r="T450" s="11">
        <f t="shared" si="98"/>
        <v>0</v>
      </c>
      <c r="U450" s="11">
        <f t="shared" si="110"/>
        <v>383760.33662910439</v>
      </c>
      <c r="V450" s="1" t="s">
        <v>32</v>
      </c>
      <c r="W450" s="1">
        <v>447</v>
      </c>
      <c r="X450" s="1">
        <v>447</v>
      </c>
      <c r="Y450" s="2">
        <v>0</v>
      </c>
      <c r="Z450" s="11">
        <f t="shared" si="111"/>
        <v>0</v>
      </c>
      <c r="AA450" s="1">
        <f t="shared" si="104"/>
        <v>1</v>
      </c>
      <c r="AB450" s="23"/>
      <c r="AC450" s="11">
        <f t="shared" si="105"/>
        <v>0</v>
      </c>
      <c r="AD450" s="11">
        <f t="shared" si="106"/>
        <v>0</v>
      </c>
      <c r="AE450" s="11">
        <f t="shared" si="107"/>
        <v>134316.11782018654</v>
      </c>
      <c r="AF450" s="11">
        <f t="shared" si="108"/>
        <v>115128.10098873131</v>
      </c>
    </row>
    <row r="451" spans="11:32" x14ac:dyDescent="0.35">
      <c r="K451" s="10"/>
      <c r="L451" s="11">
        <f t="shared" ref="L451:L514" si="112">C$3*Z452</f>
        <v>0</v>
      </c>
      <c r="M451" s="11">
        <f t="shared" ref="M451:M514" si="113">Y452/3.6</f>
        <v>0</v>
      </c>
      <c r="N451" s="11">
        <f t="shared" si="99"/>
        <v>0</v>
      </c>
      <c r="O451" s="11">
        <f t="shared" si="100"/>
        <v>0</v>
      </c>
      <c r="P451" s="11">
        <f t="shared" si="101"/>
        <v>0</v>
      </c>
      <c r="Q451" s="11">
        <f t="shared" si="102"/>
        <v>0</v>
      </c>
      <c r="R451" s="11">
        <f t="shared" si="109"/>
        <v>5190157.5843245909</v>
      </c>
      <c r="S451" s="11">
        <f t="shared" si="103"/>
        <v>0</v>
      </c>
      <c r="T451" s="11">
        <f t="shared" ref="T451:T514" si="114">(IF(S451=1,O451,0))*-1</f>
        <v>0</v>
      </c>
      <c r="U451" s="11">
        <f t="shared" si="110"/>
        <v>383760.33662910439</v>
      </c>
      <c r="V451" s="1" t="s">
        <v>32</v>
      </c>
      <c r="W451" s="1">
        <v>448</v>
      </c>
      <c r="X451" s="1">
        <v>448</v>
      </c>
      <c r="Y451" s="2">
        <v>0</v>
      </c>
      <c r="Z451" s="11">
        <f t="shared" si="111"/>
        <v>0</v>
      </c>
      <c r="AA451" s="1">
        <f t="shared" si="104"/>
        <v>1</v>
      </c>
      <c r="AB451" s="23"/>
      <c r="AC451" s="11">
        <f t="shared" si="105"/>
        <v>0</v>
      </c>
      <c r="AD451" s="11">
        <f t="shared" si="106"/>
        <v>0</v>
      </c>
      <c r="AE451" s="11">
        <f t="shared" si="107"/>
        <v>134316.11782018654</v>
      </c>
      <c r="AF451" s="11">
        <f t="shared" si="108"/>
        <v>115128.10098873131</v>
      </c>
    </row>
    <row r="452" spans="11:32" x14ac:dyDescent="0.35">
      <c r="K452" s="10"/>
      <c r="L452" s="11">
        <f t="shared" si="112"/>
        <v>0</v>
      </c>
      <c r="M452" s="11">
        <f t="shared" si="113"/>
        <v>0</v>
      </c>
      <c r="N452" s="11">
        <f t="shared" ref="N452:N515" si="115">(0.5*C$4)*C$6*C$8*M452^2</f>
        <v>0</v>
      </c>
      <c r="O452" s="11">
        <f t="shared" ref="O452:O515" si="116">(N452+C$9+L452)*M452</f>
        <v>0</v>
      </c>
      <c r="P452" s="11">
        <f t="shared" ref="P452:P515" si="117">IF(O452&gt;0,1,0)</f>
        <v>0</v>
      </c>
      <c r="Q452" s="11">
        <f t="shared" ref="Q452:Q515" si="118">IF(P452=1,O452,0)</f>
        <v>0</v>
      </c>
      <c r="R452" s="11">
        <f t="shared" si="109"/>
        <v>5190157.5843245909</v>
      </c>
      <c r="S452" s="11">
        <f t="shared" ref="S452:S515" si="119">IF(O452&lt;0,1,0)</f>
        <v>0</v>
      </c>
      <c r="T452" s="11">
        <f t="shared" si="114"/>
        <v>0</v>
      </c>
      <c r="U452" s="11">
        <f t="shared" si="110"/>
        <v>383760.33662910439</v>
      </c>
      <c r="V452" s="1" t="s">
        <v>32</v>
      </c>
      <c r="W452" s="1">
        <v>449</v>
      </c>
      <c r="X452" s="1">
        <v>449</v>
      </c>
      <c r="Y452" s="2">
        <v>0</v>
      </c>
      <c r="Z452" s="11">
        <f t="shared" si="111"/>
        <v>0</v>
      </c>
      <c r="AA452" s="1">
        <f t="shared" ref="AA452:AA515" si="120">IF(Z452&lt;=0,1,0)</f>
        <v>1</v>
      </c>
      <c r="AB452" s="23"/>
      <c r="AC452" s="11">
        <f t="shared" ref="AC452:AC515" si="121">0.5*C$3*M452^2</f>
        <v>0</v>
      </c>
      <c r="AD452" s="11">
        <f t="shared" ref="AD452:AD515" si="122">AC452-AC453</f>
        <v>0</v>
      </c>
      <c r="AE452" s="11">
        <f t="shared" ref="AE452:AE515" si="123">U452*0.35</f>
        <v>134316.11782018654</v>
      </c>
      <c r="AF452" s="11">
        <f t="shared" ref="AF452:AF515" si="124">U452*0.3</f>
        <v>115128.10098873131</v>
      </c>
    </row>
    <row r="453" spans="11:32" x14ac:dyDescent="0.35">
      <c r="K453" s="10"/>
      <c r="L453" s="11">
        <f t="shared" si="112"/>
        <v>0</v>
      </c>
      <c r="M453" s="11">
        <f t="shared" si="113"/>
        <v>0</v>
      </c>
      <c r="N453" s="11">
        <f t="shared" si="115"/>
        <v>0</v>
      </c>
      <c r="O453" s="11">
        <f t="shared" si="116"/>
        <v>0</v>
      </c>
      <c r="P453" s="11">
        <f t="shared" si="117"/>
        <v>0</v>
      </c>
      <c r="Q453" s="11">
        <f t="shared" si="118"/>
        <v>0</v>
      </c>
      <c r="R453" s="11">
        <f t="shared" ref="R453:R516" si="125">Q453+R452</f>
        <v>5190157.5843245909</v>
      </c>
      <c r="S453" s="11">
        <f t="shared" si="119"/>
        <v>0</v>
      </c>
      <c r="T453" s="11">
        <f t="shared" si="114"/>
        <v>0</v>
      </c>
      <c r="U453" s="11">
        <f t="shared" ref="U453:U516" si="126">T453+U452</f>
        <v>383760.33662910439</v>
      </c>
      <c r="V453" s="1" t="s">
        <v>32</v>
      </c>
      <c r="W453" s="1">
        <v>450</v>
      </c>
      <c r="X453" s="1">
        <v>450</v>
      </c>
      <c r="Y453" s="2">
        <v>0</v>
      </c>
      <c r="Z453" s="11">
        <f t="shared" si="111"/>
        <v>0</v>
      </c>
      <c r="AA453" s="1">
        <f t="shared" si="120"/>
        <v>1</v>
      </c>
      <c r="AB453" s="23"/>
      <c r="AC453" s="11">
        <f t="shared" si="121"/>
        <v>0</v>
      </c>
      <c r="AD453" s="11">
        <f t="shared" si="122"/>
        <v>0</v>
      </c>
      <c r="AE453" s="11">
        <f t="shared" si="123"/>
        <v>134316.11782018654</v>
      </c>
      <c r="AF453" s="11">
        <f t="shared" si="124"/>
        <v>115128.10098873131</v>
      </c>
    </row>
    <row r="454" spans="11:32" x14ac:dyDescent="0.35">
      <c r="K454" s="10"/>
      <c r="L454" s="11">
        <f t="shared" si="112"/>
        <v>0</v>
      </c>
      <c r="M454" s="11">
        <f t="shared" si="113"/>
        <v>0</v>
      </c>
      <c r="N454" s="11">
        <f t="shared" si="115"/>
        <v>0</v>
      </c>
      <c r="O454" s="11">
        <f t="shared" si="116"/>
        <v>0</v>
      </c>
      <c r="P454" s="11">
        <f t="shared" si="117"/>
        <v>0</v>
      </c>
      <c r="Q454" s="11">
        <f t="shared" si="118"/>
        <v>0</v>
      </c>
      <c r="R454" s="11">
        <f t="shared" si="125"/>
        <v>5190157.5843245909</v>
      </c>
      <c r="S454" s="11">
        <f t="shared" si="119"/>
        <v>0</v>
      </c>
      <c r="T454" s="11">
        <f t="shared" si="114"/>
        <v>0</v>
      </c>
      <c r="U454" s="11">
        <f t="shared" si="126"/>
        <v>383760.33662910439</v>
      </c>
      <c r="V454" s="1" t="s">
        <v>32</v>
      </c>
      <c r="W454" s="1">
        <v>451</v>
      </c>
      <c r="X454" s="1">
        <v>451</v>
      </c>
      <c r="Y454" s="2">
        <v>0</v>
      </c>
      <c r="Z454" s="11">
        <f t="shared" ref="Z454:Z517" si="127">($Y453-$Y451)/2/3.6</f>
        <v>0</v>
      </c>
      <c r="AA454" s="1">
        <f t="shared" si="120"/>
        <v>1</v>
      </c>
      <c r="AB454" s="23"/>
      <c r="AC454" s="11">
        <f t="shared" si="121"/>
        <v>0</v>
      </c>
      <c r="AD454" s="11">
        <f t="shared" si="122"/>
        <v>0</v>
      </c>
      <c r="AE454" s="11">
        <f t="shared" si="123"/>
        <v>134316.11782018654</v>
      </c>
      <c r="AF454" s="11">
        <f t="shared" si="124"/>
        <v>115128.10098873131</v>
      </c>
    </row>
    <row r="455" spans="11:32" x14ac:dyDescent="0.35">
      <c r="K455" s="10"/>
      <c r="L455" s="11">
        <f t="shared" si="112"/>
        <v>0</v>
      </c>
      <c r="M455" s="11">
        <f t="shared" si="113"/>
        <v>0</v>
      </c>
      <c r="N455" s="11">
        <f t="shared" si="115"/>
        <v>0</v>
      </c>
      <c r="O455" s="11">
        <f t="shared" si="116"/>
        <v>0</v>
      </c>
      <c r="P455" s="11">
        <f t="shared" si="117"/>
        <v>0</v>
      </c>
      <c r="Q455" s="11">
        <f t="shared" si="118"/>
        <v>0</v>
      </c>
      <c r="R455" s="11">
        <f t="shared" si="125"/>
        <v>5190157.5843245909</v>
      </c>
      <c r="S455" s="11">
        <f t="shared" si="119"/>
        <v>0</v>
      </c>
      <c r="T455" s="11">
        <f t="shared" si="114"/>
        <v>0</v>
      </c>
      <c r="U455" s="11">
        <f t="shared" si="126"/>
        <v>383760.33662910439</v>
      </c>
      <c r="V455" s="1" t="s">
        <v>32</v>
      </c>
      <c r="W455" s="1">
        <v>452</v>
      </c>
      <c r="X455" s="1">
        <v>452</v>
      </c>
      <c r="Y455" s="2">
        <v>0</v>
      </c>
      <c r="Z455" s="11">
        <f t="shared" si="127"/>
        <v>0</v>
      </c>
      <c r="AA455" s="1">
        <f t="shared" si="120"/>
        <v>1</v>
      </c>
      <c r="AB455" s="23"/>
      <c r="AC455" s="11">
        <f t="shared" si="121"/>
        <v>0</v>
      </c>
      <c r="AD455" s="11">
        <f t="shared" si="122"/>
        <v>0</v>
      </c>
      <c r="AE455" s="11">
        <f t="shared" si="123"/>
        <v>134316.11782018654</v>
      </c>
      <c r="AF455" s="11">
        <f t="shared" si="124"/>
        <v>115128.10098873131</v>
      </c>
    </row>
    <row r="456" spans="11:32" x14ac:dyDescent="0.35">
      <c r="K456" s="10"/>
      <c r="L456" s="11">
        <f t="shared" si="112"/>
        <v>0</v>
      </c>
      <c r="M456" s="11">
        <f t="shared" si="113"/>
        <v>0</v>
      </c>
      <c r="N456" s="11">
        <f t="shared" si="115"/>
        <v>0</v>
      </c>
      <c r="O456" s="11">
        <f t="shared" si="116"/>
        <v>0</v>
      </c>
      <c r="P456" s="11">
        <f t="shared" si="117"/>
        <v>0</v>
      </c>
      <c r="Q456" s="11">
        <f t="shared" si="118"/>
        <v>0</v>
      </c>
      <c r="R456" s="11">
        <f t="shared" si="125"/>
        <v>5190157.5843245909</v>
      </c>
      <c r="S456" s="11">
        <f t="shared" si="119"/>
        <v>0</v>
      </c>
      <c r="T456" s="11">
        <f t="shared" si="114"/>
        <v>0</v>
      </c>
      <c r="U456" s="11">
        <f t="shared" si="126"/>
        <v>383760.33662910439</v>
      </c>
      <c r="V456" s="1" t="s">
        <v>32</v>
      </c>
      <c r="W456" s="1">
        <v>453</v>
      </c>
      <c r="X456" s="1">
        <v>453</v>
      </c>
      <c r="Y456" s="2">
        <v>0</v>
      </c>
      <c r="Z456" s="11">
        <f t="shared" si="127"/>
        <v>0</v>
      </c>
      <c r="AA456" s="1">
        <f t="shared" si="120"/>
        <v>1</v>
      </c>
      <c r="AB456" s="23"/>
      <c r="AC456" s="11">
        <f t="shared" si="121"/>
        <v>0</v>
      </c>
      <c r="AD456" s="11">
        <f t="shared" si="122"/>
        <v>0</v>
      </c>
      <c r="AE456" s="11">
        <f t="shared" si="123"/>
        <v>134316.11782018654</v>
      </c>
      <c r="AF456" s="11">
        <f t="shared" si="124"/>
        <v>115128.10098873131</v>
      </c>
    </row>
    <row r="457" spans="11:32" x14ac:dyDescent="0.35">
      <c r="K457" s="10"/>
      <c r="L457" s="11">
        <f t="shared" si="112"/>
        <v>0</v>
      </c>
      <c r="M457" s="11">
        <f t="shared" si="113"/>
        <v>0</v>
      </c>
      <c r="N457" s="11">
        <f t="shared" si="115"/>
        <v>0</v>
      </c>
      <c r="O457" s="11">
        <f t="shared" si="116"/>
        <v>0</v>
      </c>
      <c r="P457" s="11">
        <f t="shared" si="117"/>
        <v>0</v>
      </c>
      <c r="Q457" s="11">
        <f t="shared" si="118"/>
        <v>0</v>
      </c>
      <c r="R457" s="11">
        <f t="shared" si="125"/>
        <v>5190157.5843245909</v>
      </c>
      <c r="S457" s="11">
        <f t="shared" si="119"/>
        <v>0</v>
      </c>
      <c r="T457" s="11">
        <f t="shared" si="114"/>
        <v>0</v>
      </c>
      <c r="U457" s="11">
        <f t="shared" si="126"/>
        <v>383760.33662910439</v>
      </c>
      <c r="V457" s="1" t="s">
        <v>32</v>
      </c>
      <c r="W457" s="1">
        <v>454</v>
      </c>
      <c r="X457" s="1">
        <v>454</v>
      </c>
      <c r="Y457" s="2">
        <v>0</v>
      </c>
      <c r="Z457" s="11">
        <f t="shared" si="127"/>
        <v>0</v>
      </c>
      <c r="AA457" s="1">
        <f t="shared" si="120"/>
        <v>1</v>
      </c>
      <c r="AB457" s="23"/>
      <c r="AC457" s="11">
        <f t="shared" si="121"/>
        <v>0</v>
      </c>
      <c r="AD457" s="11">
        <f t="shared" si="122"/>
        <v>0</v>
      </c>
      <c r="AE457" s="11">
        <f t="shared" si="123"/>
        <v>134316.11782018654</v>
      </c>
      <c r="AF457" s="11">
        <f t="shared" si="124"/>
        <v>115128.10098873131</v>
      </c>
    </row>
    <row r="458" spans="11:32" x14ac:dyDescent="0.35">
      <c r="K458" s="10"/>
      <c r="L458" s="11">
        <f t="shared" si="112"/>
        <v>0</v>
      </c>
      <c r="M458" s="11">
        <f t="shared" si="113"/>
        <v>0</v>
      </c>
      <c r="N458" s="11">
        <f t="shared" si="115"/>
        <v>0</v>
      </c>
      <c r="O458" s="11">
        <f t="shared" si="116"/>
        <v>0</v>
      </c>
      <c r="P458" s="11">
        <f t="shared" si="117"/>
        <v>0</v>
      </c>
      <c r="Q458" s="11">
        <f t="shared" si="118"/>
        <v>0</v>
      </c>
      <c r="R458" s="11">
        <f t="shared" si="125"/>
        <v>5190157.5843245909</v>
      </c>
      <c r="S458" s="11">
        <f t="shared" si="119"/>
        <v>0</v>
      </c>
      <c r="T458" s="11">
        <f t="shared" si="114"/>
        <v>0</v>
      </c>
      <c r="U458" s="11">
        <f t="shared" si="126"/>
        <v>383760.33662910439</v>
      </c>
      <c r="V458" s="1" t="s">
        <v>32</v>
      </c>
      <c r="W458" s="1">
        <v>455</v>
      </c>
      <c r="X458" s="1">
        <v>455</v>
      </c>
      <c r="Y458" s="2">
        <v>0</v>
      </c>
      <c r="Z458" s="11">
        <f t="shared" si="127"/>
        <v>0</v>
      </c>
      <c r="AA458" s="1">
        <f t="shared" si="120"/>
        <v>1</v>
      </c>
      <c r="AB458" s="23"/>
      <c r="AC458" s="11">
        <f t="shared" si="121"/>
        <v>0</v>
      </c>
      <c r="AD458" s="11">
        <f t="shared" si="122"/>
        <v>0</v>
      </c>
      <c r="AE458" s="11">
        <f t="shared" si="123"/>
        <v>134316.11782018654</v>
      </c>
      <c r="AF458" s="11">
        <f t="shared" si="124"/>
        <v>115128.10098873131</v>
      </c>
    </row>
    <row r="459" spans="11:32" x14ac:dyDescent="0.35">
      <c r="K459" s="10"/>
      <c r="L459" s="11">
        <f t="shared" si="112"/>
        <v>0</v>
      </c>
      <c r="M459" s="11">
        <f t="shared" si="113"/>
        <v>0</v>
      </c>
      <c r="N459" s="11">
        <f t="shared" si="115"/>
        <v>0</v>
      </c>
      <c r="O459" s="11">
        <f t="shared" si="116"/>
        <v>0</v>
      </c>
      <c r="P459" s="11">
        <f t="shared" si="117"/>
        <v>0</v>
      </c>
      <c r="Q459" s="11">
        <f t="shared" si="118"/>
        <v>0</v>
      </c>
      <c r="R459" s="11">
        <f t="shared" si="125"/>
        <v>5190157.5843245909</v>
      </c>
      <c r="S459" s="11">
        <f t="shared" si="119"/>
        <v>0</v>
      </c>
      <c r="T459" s="11">
        <f t="shared" si="114"/>
        <v>0</v>
      </c>
      <c r="U459" s="11">
        <f t="shared" si="126"/>
        <v>383760.33662910439</v>
      </c>
      <c r="V459" s="1" t="s">
        <v>32</v>
      </c>
      <c r="W459" s="1">
        <v>456</v>
      </c>
      <c r="X459" s="1">
        <v>456</v>
      </c>
      <c r="Y459" s="2">
        <v>0</v>
      </c>
      <c r="Z459" s="11">
        <f t="shared" si="127"/>
        <v>0</v>
      </c>
      <c r="AA459" s="1">
        <f t="shared" si="120"/>
        <v>1</v>
      </c>
      <c r="AB459" s="23"/>
      <c r="AC459" s="11">
        <f t="shared" si="121"/>
        <v>0</v>
      </c>
      <c r="AD459" s="11">
        <f t="shared" si="122"/>
        <v>0</v>
      </c>
      <c r="AE459" s="11">
        <f t="shared" si="123"/>
        <v>134316.11782018654</v>
      </c>
      <c r="AF459" s="11">
        <f t="shared" si="124"/>
        <v>115128.10098873131</v>
      </c>
    </row>
    <row r="460" spans="11:32" x14ac:dyDescent="0.35">
      <c r="K460" s="10"/>
      <c r="L460" s="11">
        <f t="shared" si="112"/>
        <v>0</v>
      </c>
      <c r="M460" s="11">
        <f t="shared" si="113"/>
        <v>0</v>
      </c>
      <c r="N460" s="11">
        <f t="shared" si="115"/>
        <v>0</v>
      </c>
      <c r="O460" s="11">
        <f t="shared" si="116"/>
        <v>0</v>
      </c>
      <c r="P460" s="11">
        <f t="shared" si="117"/>
        <v>0</v>
      </c>
      <c r="Q460" s="11">
        <f t="shared" si="118"/>
        <v>0</v>
      </c>
      <c r="R460" s="11">
        <f t="shared" si="125"/>
        <v>5190157.5843245909</v>
      </c>
      <c r="S460" s="11">
        <f t="shared" si="119"/>
        <v>0</v>
      </c>
      <c r="T460" s="11">
        <f t="shared" si="114"/>
        <v>0</v>
      </c>
      <c r="U460" s="11">
        <f t="shared" si="126"/>
        <v>383760.33662910439</v>
      </c>
      <c r="V460" s="1" t="s">
        <v>32</v>
      </c>
      <c r="W460" s="1">
        <v>457</v>
      </c>
      <c r="X460" s="1">
        <v>457</v>
      </c>
      <c r="Y460" s="2">
        <v>0</v>
      </c>
      <c r="Z460" s="11">
        <f t="shared" si="127"/>
        <v>0</v>
      </c>
      <c r="AA460" s="1">
        <f t="shared" si="120"/>
        <v>1</v>
      </c>
      <c r="AB460" s="23"/>
      <c r="AC460" s="11">
        <f t="shared" si="121"/>
        <v>0</v>
      </c>
      <c r="AD460" s="11">
        <f t="shared" si="122"/>
        <v>0</v>
      </c>
      <c r="AE460" s="11">
        <f t="shared" si="123"/>
        <v>134316.11782018654</v>
      </c>
      <c r="AF460" s="11">
        <f t="shared" si="124"/>
        <v>115128.10098873131</v>
      </c>
    </row>
    <row r="461" spans="11:32" x14ac:dyDescent="0.35">
      <c r="K461" s="10"/>
      <c r="L461" s="11">
        <f t="shared" si="112"/>
        <v>0</v>
      </c>
      <c r="M461" s="11">
        <f t="shared" si="113"/>
        <v>0</v>
      </c>
      <c r="N461" s="11">
        <f t="shared" si="115"/>
        <v>0</v>
      </c>
      <c r="O461" s="11">
        <f t="shared" si="116"/>
        <v>0</v>
      </c>
      <c r="P461" s="11">
        <f t="shared" si="117"/>
        <v>0</v>
      </c>
      <c r="Q461" s="11">
        <f t="shared" si="118"/>
        <v>0</v>
      </c>
      <c r="R461" s="11">
        <f t="shared" si="125"/>
        <v>5190157.5843245909</v>
      </c>
      <c r="S461" s="11">
        <f t="shared" si="119"/>
        <v>0</v>
      </c>
      <c r="T461" s="11">
        <f t="shared" si="114"/>
        <v>0</v>
      </c>
      <c r="U461" s="11">
        <f t="shared" si="126"/>
        <v>383760.33662910439</v>
      </c>
      <c r="V461" s="1" t="s">
        <v>32</v>
      </c>
      <c r="W461" s="1">
        <v>458</v>
      </c>
      <c r="X461" s="1">
        <v>458</v>
      </c>
      <c r="Y461" s="2">
        <v>0</v>
      </c>
      <c r="Z461" s="11">
        <f t="shared" si="127"/>
        <v>0</v>
      </c>
      <c r="AA461" s="1">
        <f t="shared" si="120"/>
        <v>1</v>
      </c>
      <c r="AB461" s="23"/>
      <c r="AC461" s="11">
        <f t="shared" si="121"/>
        <v>0</v>
      </c>
      <c r="AD461" s="11">
        <f t="shared" si="122"/>
        <v>0</v>
      </c>
      <c r="AE461" s="11">
        <f t="shared" si="123"/>
        <v>134316.11782018654</v>
      </c>
      <c r="AF461" s="11">
        <f t="shared" si="124"/>
        <v>115128.10098873131</v>
      </c>
    </row>
    <row r="462" spans="11:32" x14ac:dyDescent="0.35">
      <c r="K462" s="10"/>
      <c r="L462" s="11">
        <f t="shared" si="112"/>
        <v>0</v>
      </c>
      <c r="M462" s="11">
        <f t="shared" si="113"/>
        <v>0</v>
      </c>
      <c r="N462" s="11">
        <f t="shared" si="115"/>
        <v>0</v>
      </c>
      <c r="O462" s="11">
        <f t="shared" si="116"/>
        <v>0</v>
      </c>
      <c r="P462" s="11">
        <f t="shared" si="117"/>
        <v>0</v>
      </c>
      <c r="Q462" s="11">
        <f t="shared" si="118"/>
        <v>0</v>
      </c>
      <c r="R462" s="11">
        <f t="shared" si="125"/>
        <v>5190157.5843245909</v>
      </c>
      <c r="S462" s="11">
        <f t="shared" si="119"/>
        <v>0</v>
      </c>
      <c r="T462" s="11">
        <f t="shared" si="114"/>
        <v>0</v>
      </c>
      <c r="U462" s="11">
        <f t="shared" si="126"/>
        <v>383760.33662910439</v>
      </c>
      <c r="V462" s="1" t="s">
        <v>32</v>
      </c>
      <c r="W462" s="1">
        <v>459</v>
      </c>
      <c r="X462" s="1">
        <v>459</v>
      </c>
      <c r="Y462" s="2">
        <v>0</v>
      </c>
      <c r="Z462" s="11">
        <f t="shared" si="127"/>
        <v>0</v>
      </c>
      <c r="AA462" s="1">
        <f t="shared" si="120"/>
        <v>1</v>
      </c>
      <c r="AB462" s="23"/>
      <c r="AC462" s="11">
        <f t="shared" si="121"/>
        <v>0</v>
      </c>
      <c r="AD462" s="11">
        <f t="shared" si="122"/>
        <v>0</v>
      </c>
      <c r="AE462" s="11">
        <f t="shared" si="123"/>
        <v>134316.11782018654</v>
      </c>
      <c r="AF462" s="11">
        <f t="shared" si="124"/>
        <v>115128.10098873131</v>
      </c>
    </row>
    <row r="463" spans="11:32" x14ac:dyDescent="0.35">
      <c r="K463" s="10"/>
      <c r="L463" s="11">
        <f t="shared" si="112"/>
        <v>0</v>
      </c>
      <c r="M463" s="11">
        <f t="shared" si="113"/>
        <v>0</v>
      </c>
      <c r="N463" s="11">
        <f t="shared" si="115"/>
        <v>0</v>
      </c>
      <c r="O463" s="11">
        <f t="shared" si="116"/>
        <v>0</v>
      </c>
      <c r="P463" s="11">
        <f t="shared" si="117"/>
        <v>0</v>
      </c>
      <c r="Q463" s="11">
        <f t="shared" si="118"/>
        <v>0</v>
      </c>
      <c r="R463" s="11">
        <f t="shared" si="125"/>
        <v>5190157.5843245909</v>
      </c>
      <c r="S463" s="11">
        <f t="shared" si="119"/>
        <v>0</v>
      </c>
      <c r="T463" s="11">
        <f t="shared" si="114"/>
        <v>0</v>
      </c>
      <c r="U463" s="11">
        <f t="shared" si="126"/>
        <v>383760.33662910439</v>
      </c>
      <c r="V463" s="1" t="s">
        <v>32</v>
      </c>
      <c r="W463" s="1">
        <v>460</v>
      </c>
      <c r="X463" s="1">
        <v>460</v>
      </c>
      <c r="Y463" s="2">
        <v>0</v>
      </c>
      <c r="Z463" s="11">
        <f t="shared" si="127"/>
        <v>0</v>
      </c>
      <c r="AA463" s="1">
        <f t="shared" si="120"/>
        <v>1</v>
      </c>
      <c r="AB463" s="23"/>
      <c r="AC463" s="11">
        <f t="shared" si="121"/>
        <v>0</v>
      </c>
      <c r="AD463" s="11">
        <f t="shared" si="122"/>
        <v>0</v>
      </c>
      <c r="AE463" s="11">
        <f t="shared" si="123"/>
        <v>134316.11782018654</v>
      </c>
      <c r="AF463" s="11">
        <f t="shared" si="124"/>
        <v>115128.10098873131</v>
      </c>
    </row>
    <row r="464" spans="11:32" x14ac:dyDescent="0.35">
      <c r="K464" s="10"/>
      <c r="L464" s="11">
        <f t="shared" si="112"/>
        <v>0</v>
      </c>
      <c r="M464" s="11">
        <f t="shared" si="113"/>
        <v>0</v>
      </c>
      <c r="N464" s="11">
        <f t="shared" si="115"/>
        <v>0</v>
      </c>
      <c r="O464" s="11">
        <f t="shared" si="116"/>
        <v>0</v>
      </c>
      <c r="P464" s="11">
        <f t="shared" si="117"/>
        <v>0</v>
      </c>
      <c r="Q464" s="11">
        <f t="shared" si="118"/>
        <v>0</v>
      </c>
      <c r="R464" s="11">
        <f t="shared" si="125"/>
        <v>5190157.5843245909</v>
      </c>
      <c r="S464" s="11">
        <f t="shared" si="119"/>
        <v>0</v>
      </c>
      <c r="T464" s="11">
        <f t="shared" si="114"/>
        <v>0</v>
      </c>
      <c r="U464" s="11">
        <f t="shared" si="126"/>
        <v>383760.33662910439</v>
      </c>
      <c r="V464" s="1" t="s">
        <v>32</v>
      </c>
      <c r="W464" s="1">
        <v>461</v>
      </c>
      <c r="X464" s="1">
        <v>461</v>
      </c>
      <c r="Y464" s="2">
        <v>0</v>
      </c>
      <c r="Z464" s="11">
        <f t="shared" si="127"/>
        <v>0</v>
      </c>
      <c r="AA464" s="1">
        <f t="shared" si="120"/>
        <v>1</v>
      </c>
      <c r="AB464" s="23"/>
      <c r="AC464" s="11">
        <f t="shared" si="121"/>
        <v>0</v>
      </c>
      <c r="AD464" s="11">
        <f t="shared" si="122"/>
        <v>0</v>
      </c>
      <c r="AE464" s="11">
        <f t="shared" si="123"/>
        <v>134316.11782018654</v>
      </c>
      <c r="AF464" s="11">
        <f t="shared" si="124"/>
        <v>115128.10098873131</v>
      </c>
    </row>
    <row r="465" spans="11:32" x14ac:dyDescent="0.35">
      <c r="K465" s="10"/>
      <c r="L465" s="11">
        <f t="shared" si="112"/>
        <v>0</v>
      </c>
      <c r="M465" s="11">
        <f t="shared" si="113"/>
        <v>0</v>
      </c>
      <c r="N465" s="11">
        <f t="shared" si="115"/>
        <v>0</v>
      </c>
      <c r="O465" s="11">
        <f t="shared" si="116"/>
        <v>0</v>
      </c>
      <c r="P465" s="11">
        <f t="shared" si="117"/>
        <v>0</v>
      </c>
      <c r="Q465" s="11">
        <f t="shared" si="118"/>
        <v>0</v>
      </c>
      <c r="R465" s="11">
        <f t="shared" si="125"/>
        <v>5190157.5843245909</v>
      </c>
      <c r="S465" s="11">
        <f t="shared" si="119"/>
        <v>0</v>
      </c>
      <c r="T465" s="11">
        <f t="shared" si="114"/>
        <v>0</v>
      </c>
      <c r="U465" s="11">
        <f t="shared" si="126"/>
        <v>383760.33662910439</v>
      </c>
      <c r="V465" s="1" t="s">
        <v>32</v>
      </c>
      <c r="W465" s="1">
        <v>462</v>
      </c>
      <c r="X465" s="1">
        <v>462</v>
      </c>
      <c r="Y465" s="2">
        <v>0</v>
      </c>
      <c r="Z465" s="11">
        <f t="shared" si="127"/>
        <v>0</v>
      </c>
      <c r="AA465" s="1">
        <f t="shared" si="120"/>
        <v>1</v>
      </c>
      <c r="AB465" s="23"/>
      <c r="AC465" s="11">
        <f t="shared" si="121"/>
        <v>0</v>
      </c>
      <c r="AD465" s="11">
        <f t="shared" si="122"/>
        <v>0</v>
      </c>
      <c r="AE465" s="11">
        <f t="shared" si="123"/>
        <v>134316.11782018654</v>
      </c>
      <c r="AF465" s="11">
        <f t="shared" si="124"/>
        <v>115128.10098873131</v>
      </c>
    </row>
    <row r="466" spans="11:32" x14ac:dyDescent="0.35">
      <c r="K466" s="10"/>
      <c r="L466" s="11">
        <f t="shared" si="112"/>
        <v>0</v>
      </c>
      <c r="M466" s="11">
        <f t="shared" si="113"/>
        <v>0</v>
      </c>
      <c r="N466" s="11">
        <f t="shared" si="115"/>
        <v>0</v>
      </c>
      <c r="O466" s="11">
        <f t="shared" si="116"/>
        <v>0</v>
      </c>
      <c r="P466" s="11">
        <f t="shared" si="117"/>
        <v>0</v>
      </c>
      <c r="Q466" s="11">
        <f t="shared" si="118"/>
        <v>0</v>
      </c>
      <c r="R466" s="11">
        <f t="shared" si="125"/>
        <v>5190157.5843245909</v>
      </c>
      <c r="S466" s="11">
        <f t="shared" si="119"/>
        <v>0</v>
      </c>
      <c r="T466" s="11">
        <f t="shared" si="114"/>
        <v>0</v>
      </c>
      <c r="U466" s="11">
        <f t="shared" si="126"/>
        <v>383760.33662910439</v>
      </c>
      <c r="V466" s="1" t="s">
        <v>32</v>
      </c>
      <c r="W466" s="1">
        <v>463</v>
      </c>
      <c r="X466" s="1">
        <v>463</v>
      </c>
      <c r="Y466" s="2">
        <v>0</v>
      </c>
      <c r="Z466" s="11">
        <f t="shared" si="127"/>
        <v>0</v>
      </c>
      <c r="AA466" s="1">
        <f t="shared" si="120"/>
        <v>1</v>
      </c>
      <c r="AB466" s="23"/>
      <c r="AC466" s="11">
        <f t="shared" si="121"/>
        <v>0</v>
      </c>
      <c r="AD466" s="11">
        <f t="shared" si="122"/>
        <v>0</v>
      </c>
      <c r="AE466" s="11">
        <f t="shared" si="123"/>
        <v>134316.11782018654</v>
      </c>
      <c r="AF466" s="11">
        <f t="shared" si="124"/>
        <v>115128.10098873131</v>
      </c>
    </row>
    <row r="467" spans="11:32" x14ac:dyDescent="0.35">
      <c r="K467" s="10"/>
      <c r="L467" s="11">
        <f t="shared" si="112"/>
        <v>0</v>
      </c>
      <c r="M467" s="11">
        <f t="shared" si="113"/>
        <v>0</v>
      </c>
      <c r="N467" s="11">
        <f t="shared" si="115"/>
        <v>0</v>
      </c>
      <c r="O467" s="11">
        <f t="shared" si="116"/>
        <v>0</v>
      </c>
      <c r="P467" s="11">
        <f t="shared" si="117"/>
        <v>0</v>
      </c>
      <c r="Q467" s="11">
        <f t="shared" si="118"/>
        <v>0</v>
      </c>
      <c r="R467" s="11">
        <f t="shared" si="125"/>
        <v>5190157.5843245909</v>
      </c>
      <c r="S467" s="11">
        <f t="shared" si="119"/>
        <v>0</v>
      </c>
      <c r="T467" s="11">
        <f t="shared" si="114"/>
        <v>0</v>
      </c>
      <c r="U467" s="11">
        <f t="shared" si="126"/>
        <v>383760.33662910439</v>
      </c>
      <c r="V467" s="1" t="s">
        <v>32</v>
      </c>
      <c r="W467" s="1">
        <v>464</v>
      </c>
      <c r="X467" s="1">
        <v>464</v>
      </c>
      <c r="Y467" s="2">
        <v>0</v>
      </c>
      <c r="Z467" s="11">
        <f t="shared" si="127"/>
        <v>0</v>
      </c>
      <c r="AA467" s="1">
        <f t="shared" si="120"/>
        <v>1</v>
      </c>
      <c r="AB467" s="23"/>
      <c r="AC467" s="11">
        <f t="shared" si="121"/>
        <v>0</v>
      </c>
      <c r="AD467" s="11">
        <f t="shared" si="122"/>
        <v>0</v>
      </c>
      <c r="AE467" s="11">
        <f t="shared" si="123"/>
        <v>134316.11782018654</v>
      </c>
      <c r="AF467" s="11">
        <f t="shared" si="124"/>
        <v>115128.10098873131</v>
      </c>
    </row>
    <row r="468" spans="11:32" x14ac:dyDescent="0.35">
      <c r="K468" s="10"/>
      <c r="L468" s="11">
        <f t="shared" si="112"/>
        <v>0</v>
      </c>
      <c r="M468" s="11">
        <f t="shared" si="113"/>
        <v>0</v>
      </c>
      <c r="N468" s="11">
        <f t="shared" si="115"/>
        <v>0</v>
      </c>
      <c r="O468" s="11">
        <f t="shared" si="116"/>
        <v>0</v>
      </c>
      <c r="P468" s="11">
        <f t="shared" si="117"/>
        <v>0</v>
      </c>
      <c r="Q468" s="11">
        <f t="shared" si="118"/>
        <v>0</v>
      </c>
      <c r="R468" s="11">
        <f t="shared" si="125"/>
        <v>5190157.5843245909</v>
      </c>
      <c r="S468" s="11">
        <f t="shared" si="119"/>
        <v>0</v>
      </c>
      <c r="T468" s="11">
        <f t="shared" si="114"/>
        <v>0</v>
      </c>
      <c r="U468" s="11">
        <f t="shared" si="126"/>
        <v>383760.33662910439</v>
      </c>
      <c r="V468" s="1" t="s">
        <v>32</v>
      </c>
      <c r="W468" s="1">
        <v>465</v>
      </c>
      <c r="X468" s="1">
        <v>465</v>
      </c>
      <c r="Y468" s="2">
        <v>0</v>
      </c>
      <c r="Z468" s="11">
        <f t="shared" si="127"/>
        <v>0</v>
      </c>
      <c r="AA468" s="1">
        <f t="shared" si="120"/>
        <v>1</v>
      </c>
      <c r="AB468" s="23"/>
      <c r="AC468" s="11">
        <f t="shared" si="121"/>
        <v>0</v>
      </c>
      <c r="AD468" s="11">
        <f t="shared" si="122"/>
        <v>0</v>
      </c>
      <c r="AE468" s="11">
        <f t="shared" si="123"/>
        <v>134316.11782018654</v>
      </c>
      <c r="AF468" s="11">
        <f t="shared" si="124"/>
        <v>115128.10098873131</v>
      </c>
    </row>
    <row r="469" spans="11:32" x14ac:dyDescent="0.35">
      <c r="K469" s="10"/>
      <c r="L469" s="11">
        <f t="shared" si="112"/>
        <v>0</v>
      </c>
      <c r="M469" s="11">
        <f t="shared" si="113"/>
        <v>0</v>
      </c>
      <c r="N469" s="11">
        <f t="shared" si="115"/>
        <v>0</v>
      </c>
      <c r="O469" s="11">
        <f t="shared" si="116"/>
        <v>0</v>
      </c>
      <c r="P469" s="11">
        <f t="shared" si="117"/>
        <v>0</v>
      </c>
      <c r="Q469" s="11">
        <f t="shared" si="118"/>
        <v>0</v>
      </c>
      <c r="R469" s="11">
        <f t="shared" si="125"/>
        <v>5190157.5843245909</v>
      </c>
      <c r="S469" s="11">
        <f t="shared" si="119"/>
        <v>0</v>
      </c>
      <c r="T469" s="11">
        <f t="shared" si="114"/>
        <v>0</v>
      </c>
      <c r="U469" s="11">
        <f t="shared" si="126"/>
        <v>383760.33662910439</v>
      </c>
      <c r="V469" s="1" t="s">
        <v>32</v>
      </c>
      <c r="W469" s="1">
        <v>466</v>
      </c>
      <c r="X469" s="1">
        <v>466</v>
      </c>
      <c r="Y469" s="2">
        <v>0</v>
      </c>
      <c r="Z469" s="11">
        <f t="shared" si="127"/>
        <v>0</v>
      </c>
      <c r="AA469" s="1">
        <f t="shared" si="120"/>
        <v>1</v>
      </c>
      <c r="AB469" s="23"/>
      <c r="AC469" s="11">
        <f t="shared" si="121"/>
        <v>0</v>
      </c>
      <c r="AD469" s="11">
        <f t="shared" si="122"/>
        <v>0</v>
      </c>
      <c r="AE469" s="11">
        <f t="shared" si="123"/>
        <v>134316.11782018654</v>
      </c>
      <c r="AF469" s="11">
        <f t="shared" si="124"/>
        <v>115128.10098873131</v>
      </c>
    </row>
    <row r="470" spans="11:32" x14ac:dyDescent="0.35">
      <c r="K470" s="10"/>
      <c r="L470" s="11">
        <f t="shared" si="112"/>
        <v>0</v>
      </c>
      <c r="M470" s="11">
        <f t="shared" si="113"/>
        <v>0</v>
      </c>
      <c r="N470" s="11">
        <f t="shared" si="115"/>
        <v>0</v>
      </c>
      <c r="O470" s="11">
        <f t="shared" si="116"/>
        <v>0</v>
      </c>
      <c r="P470" s="11">
        <f t="shared" si="117"/>
        <v>0</v>
      </c>
      <c r="Q470" s="11">
        <f t="shared" si="118"/>
        <v>0</v>
      </c>
      <c r="R470" s="11">
        <f t="shared" si="125"/>
        <v>5190157.5843245909</v>
      </c>
      <c r="S470" s="11">
        <f t="shared" si="119"/>
        <v>0</v>
      </c>
      <c r="T470" s="11">
        <f t="shared" si="114"/>
        <v>0</v>
      </c>
      <c r="U470" s="11">
        <f t="shared" si="126"/>
        <v>383760.33662910439</v>
      </c>
      <c r="V470" s="1" t="s">
        <v>32</v>
      </c>
      <c r="W470" s="1">
        <v>467</v>
      </c>
      <c r="X470" s="1">
        <v>467</v>
      </c>
      <c r="Y470" s="2">
        <v>0</v>
      </c>
      <c r="Z470" s="11">
        <f t="shared" si="127"/>
        <v>0</v>
      </c>
      <c r="AA470" s="1">
        <f t="shared" si="120"/>
        <v>1</v>
      </c>
      <c r="AB470" s="23"/>
      <c r="AC470" s="11">
        <f t="shared" si="121"/>
        <v>0</v>
      </c>
      <c r="AD470" s="11">
        <f t="shared" si="122"/>
        <v>0</v>
      </c>
      <c r="AE470" s="11">
        <f t="shared" si="123"/>
        <v>134316.11782018654</v>
      </c>
      <c r="AF470" s="11">
        <f t="shared" si="124"/>
        <v>115128.10098873131</v>
      </c>
    </row>
    <row r="471" spans="11:32" x14ac:dyDescent="0.35">
      <c r="K471" s="10"/>
      <c r="L471" s="11">
        <f t="shared" si="112"/>
        <v>0</v>
      </c>
      <c r="M471" s="11">
        <f t="shared" si="113"/>
        <v>0</v>
      </c>
      <c r="N471" s="11">
        <f t="shared" si="115"/>
        <v>0</v>
      </c>
      <c r="O471" s="11">
        <f t="shared" si="116"/>
        <v>0</v>
      </c>
      <c r="P471" s="11">
        <f t="shared" si="117"/>
        <v>0</v>
      </c>
      <c r="Q471" s="11">
        <f t="shared" si="118"/>
        <v>0</v>
      </c>
      <c r="R471" s="11">
        <f t="shared" si="125"/>
        <v>5190157.5843245909</v>
      </c>
      <c r="S471" s="11">
        <f t="shared" si="119"/>
        <v>0</v>
      </c>
      <c r="T471" s="11">
        <f t="shared" si="114"/>
        <v>0</v>
      </c>
      <c r="U471" s="11">
        <f t="shared" si="126"/>
        <v>383760.33662910439</v>
      </c>
      <c r="V471" s="1" t="s">
        <v>32</v>
      </c>
      <c r="W471" s="1">
        <v>468</v>
      </c>
      <c r="X471" s="1">
        <v>468</v>
      </c>
      <c r="Y471" s="2">
        <v>0</v>
      </c>
      <c r="Z471" s="11">
        <f t="shared" si="127"/>
        <v>0</v>
      </c>
      <c r="AA471" s="1">
        <f t="shared" si="120"/>
        <v>1</v>
      </c>
      <c r="AB471" s="23"/>
      <c r="AC471" s="11">
        <f t="shared" si="121"/>
        <v>0</v>
      </c>
      <c r="AD471" s="11">
        <f t="shared" si="122"/>
        <v>0</v>
      </c>
      <c r="AE471" s="11">
        <f t="shared" si="123"/>
        <v>134316.11782018654</v>
      </c>
      <c r="AF471" s="11">
        <f t="shared" si="124"/>
        <v>115128.10098873131</v>
      </c>
    </row>
    <row r="472" spans="11:32" x14ac:dyDescent="0.35">
      <c r="K472" s="10"/>
      <c r="L472" s="11">
        <f t="shared" si="112"/>
        <v>0</v>
      </c>
      <c r="M472" s="11">
        <f t="shared" si="113"/>
        <v>0</v>
      </c>
      <c r="N472" s="11">
        <f t="shared" si="115"/>
        <v>0</v>
      </c>
      <c r="O472" s="11">
        <f t="shared" si="116"/>
        <v>0</v>
      </c>
      <c r="P472" s="11">
        <f t="shared" si="117"/>
        <v>0</v>
      </c>
      <c r="Q472" s="11">
        <f t="shared" si="118"/>
        <v>0</v>
      </c>
      <c r="R472" s="11">
        <f t="shared" si="125"/>
        <v>5190157.5843245909</v>
      </c>
      <c r="S472" s="11">
        <f t="shared" si="119"/>
        <v>0</v>
      </c>
      <c r="T472" s="11">
        <f t="shared" si="114"/>
        <v>0</v>
      </c>
      <c r="U472" s="11">
        <f t="shared" si="126"/>
        <v>383760.33662910439</v>
      </c>
      <c r="V472" s="1" t="s">
        <v>32</v>
      </c>
      <c r="W472" s="1">
        <v>469</v>
      </c>
      <c r="X472" s="1">
        <v>469</v>
      </c>
      <c r="Y472" s="2">
        <v>0</v>
      </c>
      <c r="Z472" s="11">
        <f t="shared" si="127"/>
        <v>0</v>
      </c>
      <c r="AA472" s="1">
        <f t="shared" si="120"/>
        <v>1</v>
      </c>
      <c r="AB472" s="23"/>
      <c r="AC472" s="11">
        <f t="shared" si="121"/>
        <v>0</v>
      </c>
      <c r="AD472" s="11">
        <f t="shared" si="122"/>
        <v>0</v>
      </c>
      <c r="AE472" s="11">
        <f t="shared" si="123"/>
        <v>134316.11782018654</v>
      </c>
      <c r="AF472" s="11">
        <f t="shared" si="124"/>
        <v>115128.10098873131</v>
      </c>
    </row>
    <row r="473" spans="11:32" x14ac:dyDescent="0.35">
      <c r="K473" s="10"/>
      <c r="L473" s="11">
        <f t="shared" si="112"/>
        <v>0</v>
      </c>
      <c r="M473" s="11">
        <f t="shared" si="113"/>
        <v>0</v>
      </c>
      <c r="N473" s="11">
        <f t="shared" si="115"/>
        <v>0</v>
      </c>
      <c r="O473" s="11">
        <f t="shared" si="116"/>
        <v>0</v>
      </c>
      <c r="P473" s="11">
        <f t="shared" si="117"/>
        <v>0</v>
      </c>
      <c r="Q473" s="11">
        <f t="shared" si="118"/>
        <v>0</v>
      </c>
      <c r="R473" s="11">
        <f t="shared" si="125"/>
        <v>5190157.5843245909</v>
      </c>
      <c r="S473" s="11">
        <f t="shared" si="119"/>
        <v>0</v>
      </c>
      <c r="T473" s="11">
        <f t="shared" si="114"/>
        <v>0</v>
      </c>
      <c r="U473" s="11">
        <f t="shared" si="126"/>
        <v>383760.33662910439</v>
      </c>
      <c r="V473" s="1" t="s">
        <v>32</v>
      </c>
      <c r="W473" s="1">
        <v>470</v>
      </c>
      <c r="X473" s="1">
        <v>470</v>
      </c>
      <c r="Y473" s="2">
        <v>0</v>
      </c>
      <c r="Z473" s="11">
        <f t="shared" si="127"/>
        <v>0</v>
      </c>
      <c r="AA473" s="1">
        <f t="shared" si="120"/>
        <v>1</v>
      </c>
      <c r="AB473" s="23"/>
      <c r="AC473" s="11">
        <f t="shared" si="121"/>
        <v>0</v>
      </c>
      <c r="AD473" s="11">
        <f t="shared" si="122"/>
        <v>0</v>
      </c>
      <c r="AE473" s="11">
        <f t="shared" si="123"/>
        <v>134316.11782018654</v>
      </c>
      <c r="AF473" s="11">
        <f t="shared" si="124"/>
        <v>115128.10098873131</v>
      </c>
    </row>
    <row r="474" spans="11:32" x14ac:dyDescent="0.35">
      <c r="K474" s="10"/>
      <c r="L474" s="11">
        <f t="shared" si="112"/>
        <v>0</v>
      </c>
      <c r="M474" s="11">
        <f t="shared" si="113"/>
        <v>0</v>
      </c>
      <c r="N474" s="11">
        <f t="shared" si="115"/>
        <v>0</v>
      </c>
      <c r="O474" s="11">
        <f t="shared" si="116"/>
        <v>0</v>
      </c>
      <c r="P474" s="11">
        <f t="shared" si="117"/>
        <v>0</v>
      </c>
      <c r="Q474" s="11">
        <f t="shared" si="118"/>
        <v>0</v>
      </c>
      <c r="R474" s="11">
        <f t="shared" si="125"/>
        <v>5190157.5843245909</v>
      </c>
      <c r="S474" s="11">
        <f t="shared" si="119"/>
        <v>0</v>
      </c>
      <c r="T474" s="11">
        <f t="shared" si="114"/>
        <v>0</v>
      </c>
      <c r="U474" s="11">
        <f t="shared" si="126"/>
        <v>383760.33662910439</v>
      </c>
      <c r="V474" s="1" t="s">
        <v>32</v>
      </c>
      <c r="W474" s="1">
        <v>471</v>
      </c>
      <c r="X474" s="1">
        <v>471</v>
      </c>
      <c r="Y474" s="2">
        <v>0</v>
      </c>
      <c r="Z474" s="11">
        <f t="shared" si="127"/>
        <v>0</v>
      </c>
      <c r="AA474" s="1">
        <f t="shared" si="120"/>
        <v>1</v>
      </c>
      <c r="AB474" s="23"/>
      <c r="AC474" s="11">
        <f t="shared" si="121"/>
        <v>0</v>
      </c>
      <c r="AD474" s="11">
        <f t="shared" si="122"/>
        <v>0</v>
      </c>
      <c r="AE474" s="11">
        <f t="shared" si="123"/>
        <v>134316.11782018654</v>
      </c>
      <c r="AF474" s="11">
        <f t="shared" si="124"/>
        <v>115128.10098873131</v>
      </c>
    </row>
    <row r="475" spans="11:32" x14ac:dyDescent="0.35">
      <c r="K475" s="10"/>
      <c r="L475" s="11">
        <f t="shared" si="112"/>
        <v>0</v>
      </c>
      <c r="M475" s="11">
        <f t="shared" si="113"/>
        <v>0</v>
      </c>
      <c r="N475" s="11">
        <f t="shared" si="115"/>
        <v>0</v>
      </c>
      <c r="O475" s="11">
        <f t="shared" si="116"/>
        <v>0</v>
      </c>
      <c r="P475" s="11">
        <f t="shared" si="117"/>
        <v>0</v>
      </c>
      <c r="Q475" s="11">
        <f t="shared" si="118"/>
        <v>0</v>
      </c>
      <c r="R475" s="11">
        <f t="shared" si="125"/>
        <v>5190157.5843245909</v>
      </c>
      <c r="S475" s="11">
        <f t="shared" si="119"/>
        <v>0</v>
      </c>
      <c r="T475" s="11">
        <f t="shared" si="114"/>
        <v>0</v>
      </c>
      <c r="U475" s="11">
        <f t="shared" si="126"/>
        <v>383760.33662910439</v>
      </c>
      <c r="V475" s="1" t="s">
        <v>32</v>
      </c>
      <c r="W475" s="1">
        <v>472</v>
      </c>
      <c r="X475" s="1">
        <v>472</v>
      </c>
      <c r="Y475" s="2">
        <v>0</v>
      </c>
      <c r="Z475" s="11">
        <f t="shared" si="127"/>
        <v>0</v>
      </c>
      <c r="AA475" s="1">
        <f t="shared" si="120"/>
        <v>1</v>
      </c>
      <c r="AB475" s="23"/>
      <c r="AC475" s="11">
        <f t="shared" si="121"/>
        <v>0</v>
      </c>
      <c r="AD475" s="11">
        <f t="shared" si="122"/>
        <v>0</v>
      </c>
      <c r="AE475" s="11">
        <f t="shared" si="123"/>
        <v>134316.11782018654</v>
      </c>
      <c r="AF475" s="11">
        <f t="shared" si="124"/>
        <v>115128.10098873131</v>
      </c>
    </row>
    <row r="476" spans="11:32" x14ac:dyDescent="0.35">
      <c r="K476" s="10"/>
      <c r="L476" s="11">
        <f t="shared" si="112"/>
        <v>0</v>
      </c>
      <c r="M476" s="11">
        <f t="shared" si="113"/>
        <v>0</v>
      </c>
      <c r="N476" s="11">
        <f t="shared" si="115"/>
        <v>0</v>
      </c>
      <c r="O476" s="11">
        <f t="shared" si="116"/>
        <v>0</v>
      </c>
      <c r="P476" s="11">
        <f t="shared" si="117"/>
        <v>0</v>
      </c>
      <c r="Q476" s="11">
        <f t="shared" si="118"/>
        <v>0</v>
      </c>
      <c r="R476" s="11">
        <f t="shared" si="125"/>
        <v>5190157.5843245909</v>
      </c>
      <c r="S476" s="11">
        <f t="shared" si="119"/>
        <v>0</v>
      </c>
      <c r="T476" s="11">
        <f t="shared" si="114"/>
        <v>0</v>
      </c>
      <c r="U476" s="11">
        <f t="shared" si="126"/>
        <v>383760.33662910439</v>
      </c>
      <c r="V476" s="1" t="s">
        <v>32</v>
      </c>
      <c r="W476" s="1">
        <v>473</v>
      </c>
      <c r="X476" s="1">
        <v>473</v>
      </c>
      <c r="Y476" s="2">
        <v>0</v>
      </c>
      <c r="Z476" s="11">
        <f t="shared" si="127"/>
        <v>0</v>
      </c>
      <c r="AA476" s="1">
        <f t="shared" si="120"/>
        <v>1</v>
      </c>
      <c r="AB476" s="23"/>
      <c r="AC476" s="11">
        <f t="shared" si="121"/>
        <v>0</v>
      </c>
      <c r="AD476" s="11">
        <f t="shared" si="122"/>
        <v>0</v>
      </c>
      <c r="AE476" s="11">
        <f t="shared" si="123"/>
        <v>134316.11782018654</v>
      </c>
      <c r="AF476" s="11">
        <f t="shared" si="124"/>
        <v>115128.10098873131</v>
      </c>
    </row>
    <row r="477" spans="11:32" x14ac:dyDescent="0.35">
      <c r="K477" s="10"/>
      <c r="L477" s="11">
        <f t="shared" si="112"/>
        <v>0</v>
      </c>
      <c r="M477" s="11">
        <f t="shared" si="113"/>
        <v>0</v>
      </c>
      <c r="N477" s="11">
        <f t="shared" si="115"/>
        <v>0</v>
      </c>
      <c r="O477" s="11">
        <f t="shared" si="116"/>
        <v>0</v>
      </c>
      <c r="P477" s="11">
        <f t="shared" si="117"/>
        <v>0</v>
      </c>
      <c r="Q477" s="11">
        <f t="shared" si="118"/>
        <v>0</v>
      </c>
      <c r="R477" s="11">
        <f t="shared" si="125"/>
        <v>5190157.5843245909</v>
      </c>
      <c r="S477" s="11">
        <f t="shared" si="119"/>
        <v>0</v>
      </c>
      <c r="T477" s="11">
        <f t="shared" si="114"/>
        <v>0</v>
      </c>
      <c r="U477" s="11">
        <f t="shared" si="126"/>
        <v>383760.33662910439</v>
      </c>
      <c r="V477" s="1" t="s">
        <v>32</v>
      </c>
      <c r="W477" s="1">
        <v>474</v>
      </c>
      <c r="X477" s="1">
        <v>474</v>
      </c>
      <c r="Y477" s="2">
        <v>0</v>
      </c>
      <c r="Z477" s="11">
        <f t="shared" si="127"/>
        <v>0</v>
      </c>
      <c r="AA477" s="1">
        <f t="shared" si="120"/>
        <v>1</v>
      </c>
      <c r="AB477" s="23"/>
      <c r="AC477" s="11">
        <f t="shared" si="121"/>
        <v>0</v>
      </c>
      <c r="AD477" s="11">
        <f t="shared" si="122"/>
        <v>0</v>
      </c>
      <c r="AE477" s="11">
        <f t="shared" si="123"/>
        <v>134316.11782018654</v>
      </c>
      <c r="AF477" s="11">
        <f t="shared" si="124"/>
        <v>115128.10098873131</v>
      </c>
    </row>
    <row r="478" spans="11:32" x14ac:dyDescent="0.35">
      <c r="K478" s="10"/>
      <c r="L478" s="11">
        <f t="shared" si="112"/>
        <v>0</v>
      </c>
      <c r="M478" s="11">
        <f t="shared" si="113"/>
        <v>0</v>
      </c>
      <c r="N478" s="11">
        <f t="shared" si="115"/>
        <v>0</v>
      </c>
      <c r="O478" s="11">
        <f t="shared" si="116"/>
        <v>0</v>
      </c>
      <c r="P478" s="11">
        <f t="shared" si="117"/>
        <v>0</v>
      </c>
      <c r="Q478" s="11">
        <f t="shared" si="118"/>
        <v>0</v>
      </c>
      <c r="R478" s="11">
        <f t="shared" si="125"/>
        <v>5190157.5843245909</v>
      </c>
      <c r="S478" s="11">
        <f t="shared" si="119"/>
        <v>0</v>
      </c>
      <c r="T478" s="11">
        <f t="shared" si="114"/>
        <v>0</v>
      </c>
      <c r="U478" s="11">
        <f t="shared" si="126"/>
        <v>383760.33662910439</v>
      </c>
      <c r="V478" s="1" t="s">
        <v>32</v>
      </c>
      <c r="W478" s="1">
        <v>475</v>
      </c>
      <c r="X478" s="1">
        <v>475</v>
      </c>
      <c r="Y478" s="2">
        <v>0</v>
      </c>
      <c r="Z478" s="11">
        <f t="shared" si="127"/>
        <v>0</v>
      </c>
      <c r="AA478" s="1">
        <f t="shared" si="120"/>
        <v>1</v>
      </c>
      <c r="AB478" s="23"/>
      <c r="AC478" s="11">
        <f t="shared" si="121"/>
        <v>0</v>
      </c>
      <c r="AD478" s="11">
        <f t="shared" si="122"/>
        <v>0</v>
      </c>
      <c r="AE478" s="11">
        <f t="shared" si="123"/>
        <v>134316.11782018654</v>
      </c>
      <c r="AF478" s="11">
        <f t="shared" si="124"/>
        <v>115128.10098873131</v>
      </c>
    </row>
    <row r="479" spans="11:32" x14ac:dyDescent="0.35">
      <c r="K479" s="10"/>
      <c r="L479" s="11">
        <f t="shared" si="112"/>
        <v>0</v>
      </c>
      <c r="M479" s="11">
        <f t="shared" si="113"/>
        <v>0</v>
      </c>
      <c r="N479" s="11">
        <f t="shared" si="115"/>
        <v>0</v>
      </c>
      <c r="O479" s="11">
        <f t="shared" si="116"/>
        <v>0</v>
      </c>
      <c r="P479" s="11">
        <f t="shared" si="117"/>
        <v>0</v>
      </c>
      <c r="Q479" s="11">
        <f t="shared" si="118"/>
        <v>0</v>
      </c>
      <c r="R479" s="11">
        <f t="shared" si="125"/>
        <v>5190157.5843245909</v>
      </c>
      <c r="S479" s="11">
        <f t="shared" si="119"/>
        <v>0</v>
      </c>
      <c r="T479" s="11">
        <f t="shared" si="114"/>
        <v>0</v>
      </c>
      <c r="U479" s="11">
        <f t="shared" si="126"/>
        <v>383760.33662910439</v>
      </c>
      <c r="V479" s="1" t="s">
        <v>32</v>
      </c>
      <c r="W479" s="1">
        <v>476</v>
      </c>
      <c r="X479" s="1">
        <v>476</v>
      </c>
      <c r="Y479" s="2">
        <v>0</v>
      </c>
      <c r="Z479" s="11">
        <f t="shared" si="127"/>
        <v>0</v>
      </c>
      <c r="AA479" s="1">
        <f t="shared" si="120"/>
        <v>1</v>
      </c>
      <c r="AB479" s="23"/>
      <c r="AC479" s="11">
        <f t="shared" si="121"/>
        <v>0</v>
      </c>
      <c r="AD479" s="11">
        <f t="shared" si="122"/>
        <v>0</v>
      </c>
      <c r="AE479" s="11">
        <f t="shared" si="123"/>
        <v>134316.11782018654</v>
      </c>
      <c r="AF479" s="11">
        <f t="shared" si="124"/>
        <v>115128.10098873131</v>
      </c>
    </row>
    <row r="480" spans="11:32" x14ac:dyDescent="0.35">
      <c r="K480" s="10"/>
      <c r="L480" s="11">
        <f t="shared" si="112"/>
        <v>0</v>
      </c>
      <c r="M480" s="11">
        <f t="shared" si="113"/>
        <v>0</v>
      </c>
      <c r="N480" s="11">
        <f t="shared" si="115"/>
        <v>0</v>
      </c>
      <c r="O480" s="11">
        <f t="shared" si="116"/>
        <v>0</v>
      </c>
      <c r="P480" s="11">
        <f t="shared" si="117"/>
        <v>0</v>
      </c>
      <c r="Q480" s="11">
        <f t="shared" si="118"/>
        <v>0</v>
      </c>
      <c r="R480" s="11">
        <f t="shared" si="125"/>
        <v>5190157.5843245909</v>
      </c>
      <c r="S480" s="11">
        <f t="shared" si="119"/>
        <v>0</v>
      </c>
      <c r="T480" s="11">
        <f t="shared" si="114"/>
        <v>0</v>
      </c>
      <c r="U480" s="11">
        <f t="shared" si="126"/>
        <v>383760.33662910439</v>
      </c>
      <c r="V480" s="1" t="s">
        <v>32</v>
      </c>
      <c r="W480" s="1">
        <v>477</v>
      </c>
      <c r="X480" s="1">
        <v>477</v>
      </c>
      <c r="Y480" s="2">
        <v>0</v>
      </c>
      <c r="Z480" s="11">
        <f t="shared" si="127"/>
        <v>0</v>
      </c>
      <c r="AA480" s="1">
        <f t="shared" si="120"/>
        <v>1</v>
      </c>
      <c r="AB480" s="23"/>
      <c r="AC480" s="11">
        <f t="shared" si="121"/>
        <v>0</v>
      </c>
      <c r="AD480" s="11">
        <f t="shared" si="122"/>
        <v>0</v>
      </c>
      <c r="AE480" s="11">
        <f t="shared" si="123"/>
        <v>134316.11782018654</v>
      </c>
      <c r="AF480" s="11">
        <f t="shared" si="124"/>
        <v>115128.10098873131</v>
      </c>
    </row>
    <row r="481" spans="11:32" x14ac:dyDescent="0.35">
      <c r="K481" s="10"/>
      <c r="L481" s="11">
        <f t="shared" si="112"/>
        <v>0</v>
      </c>
      <c r="M481" s="11">
        <f t="shared" si="113"/>
        <v>0</v>
      </c>
      <c r="N481" s="11">
        <f t="shared" si="115"/>
        <v>0</v>
      </c>
      <c r="O481" s="11">
        <f t="shared" si="116"/>
        <v>0</v>
      </c>
      <c r="P481" s="11">
        <f t="shared" si="117"/>
        <v>0</v>
      </c>
      <c r="Q481" s="11">
        <f t="shared" si="118"/>
        <v>0</v>
      </c>
      <c r="R481" s="11">
        <f t="shared" si="125"/>
        <v>5190157.5843245909</v>
      </c>
      <c r="S481" s="11">
        <f t="shared" si="119"/>
        <v>0</v>
      </c>
      <c r="T481" s="11">
        <f t="shared" si="114"/>
        <v>0</v>
      </c>
      <c r="U481" s="11">
        <f t="shared" si="126"/>
        <v>383760.33662910439</v>
      </c>
      <c r="V481" s="1" t="s">
        <v>32</v>
      </c>
      <c r="W481" s="1">
        <v>478</v>
      </c>
      <c r="X481" s="1">
        <v>478</v>
      </c>
      <c r="Y481" s="2">
        <v>0</v>
      </c>
      <c r="Z481" s="11">
        <f t="shared" si="127"/>
        <v>0</v>
      </c>
      <c r="AA481" s="1">
        <f t="shared" si="120"/>
        <v>1</v>
      </c>
      <c r="AB481" s="23"/>
      <c r="AC481" s="11">
        <f t="shared" si="121"/>
        <v>0</v>
      </c>
      <c r="AD481" s="11">
        <f t="shared" si="122"/>
        <v>0</v>
      </c>
      <c r="AE481" s="11">
        <f t="shared" si="123"/>
        <v>134316.11782018654</v>
      </c>
      <c r="AF481" s="11">
        <f t="shared" si="124"/>
        <v>115128.10098873131</v>
      </c>
    </row>
    <row r="482" spans="11:32" x14ac:dyDescent="0.35">
      <c r="K482" s="10"/>
      <c r="L482" s="11">
        <f t="shared" si="112"/>
        <v>0</v>
      </c>
      <c r="M482" s="11">
        <f t="shared" si="113"/>
        <v>0</v>
      </c>
      <c r="N482" s="11">
        <f t="shared" si="115"/>
        <v>0</v>
      </c>
      <c r="O482" s="11">
        <f t="shared" si="116"/>
        <v>0</v>
      </c>
      <c r="P482" s="11">
        <f t="shared" si="117"/>
        <v>0</v>
      </c>
      <c r="Q482" s="11">
        <f t="shared" si="118"/>
        <v>0</v>
      </c>
      <c r="R482" s="11">
        <f t="shared" si="125"/>
        <v>5190157.5843245909</v>
      </c>
      <c r="S482" s="11">
        <f t="shared" si="119"/>
        <v>0</v>
      </c>
      <c r="T482" s="11">
        <f t="shared" si="114"/>
        <v>0</v>
      </c>
      <c r="U482" s="11">
        <f t="shared" si="126"/>
        <v>383760.33662910439</v>
      </c>
      <c r="V482" s="1" t="s">
        <v>32</v>
      </c>
      <c r="W482" s="1">
        <v>479</v>
      </c>
      <c r="X482" s="1">
        <v>479</v>
      </c>
      <c r="Y482" s="2">
        <v>0</v>
      </c>
      <c r="Z482" s="11">
        <f t="shared" si="127"/>
        <v>0</v>
      </c>
      <c r="AA482" s="1">
        <f t="shared" si="120"/>
        <v>1</v>
      </c>
      <c r="AB482" s="23"/>
      <c r="AC482" s="11">
        <f t="shared" si="121"/>
        <v>0</v>
      </c>
      <c r="AD482" s="11">
        <f t="shared" si="122"/>
        <v>-748.14814814814827</v>
      </c>
      <c r="AE482" s="11">
        <f t="shared" si="123"/>
        <v>134316.11782018654</v>
      </c>
      <c r="AF482" s="11">
        <f t="shared" si="124"/>
        <v>115128.10098873131</v>
      </c>
    </row>
    <row r="483" spans="11:32" x14ac:dyDescent="0.35">
      <c r="K483" s="10"/>
      <c r="L483" s="11">
        <f t="shared" si="112"/>
        <v>0</v>
      </c>
      <c r="M483" s="11">
        <f t="shared" si="113"/>
        <v>0.44444444444444448</v>
      </c>
      <c r="N483" s="11">
        <f t="shared" si="115"/>
        <v>0.49533792000000004</v>
      </c>
      <c r="O483" s="11">
        <f t="shared" si="116"/>
        <v>660.76015018666669</v>
      </c>
      <c r="P483" s="11">
        <f t="shared" si="117"/>
        <v>1</v>
      </c>
      <c r="Q483" s="11">
        <f t="shared" si="118"/>
        <v>660.76015018666669</v>
      </c>
      <c r="R483" s="11">
        <f t="shared" si="125"/>
        <v>5190818.3444747776</v>
      </c>
      <c r="S483" s="11">
        <f t="shared" si="119"/>
        <v>0</v>
      </c>
      <c r="T483" s="11">
        <f t="shared" si="114"/>
        <v>0</v>
      </c>
      <c r="U483" s="11">
        <f t="shared" si="126"/>
        <v>383760.33662910439</v>
      </c>
      <c r="V483" s="1" t="s">
        <v>32</v>
      </c>
      <c r="W483" s="1">
        <v>480</v>
      </c>
      <c r="X483" s="1">
        <v>480</v>
      </c>
      <c r="Y483" s="2">
        <v>0</v>
      </c>
      <c r="Z483" s="11">
        <f t="shared" si="127"/>
        <v>0</v>
      </c>
      <c r="AA483" s="1">
        <f t="shared" si="120"/>
        <v>1</v>
      </c>
      <c r="AB483" s="23"/>
      <c r="AC483" s="11">
        <f t="shared" si="121"/>
        <v>748.14814814814827</v>
      </c>
      <c r="AD483" s="11">
        <f t="shared" si="122"/>
        <v>-2060.3298611111113</v>
      </c>
      <c r="AE483" s="11">
        <f t="shared" si="123"/>
        <v>134316.11782018654</v>
      </c>
      <c r="AF483" s="11">
        <f t="shared" si="124"/>
        <v>115128.10098873131</v>
      </c>
    </row>
    <row r="484" spans="11:32" x14ac:dyDescent="0.35">
      <c r="K484" s="10"/>
      <c r="L484" s="11">
        <f t="shared" si="112"/>
        <v>1683.3333333333335</v>
      </c>
      <c r="M484" s="11">
        <f t="shared" si="113"/>
        <v>0.86111111111111116</v>
      </c>
      <c r="N484" s="11">
        <f t="shared" si="115"/>
        <v>1.8594521137500004</v>
      </c>
      <c r="O484" s="11">
        <f t="shared" si="116"/>
        <v>2730.9344819127664</v>
      </c>
      <c r="P484" s="11">
        <f t="shared" si="117"/>
        <v>1</v>
      </c>
      <c r="Q484" s="11">
        <f t="shared" si="118"/>
        <v>2730.9344819127664</v>
      </c>
      <c r="R484" s="11">
        <f t="shared" si="125"/>
        <v>5193549.2789566908</v>
      </c>
      <c r="S484" s="11">
        <f t="shared" si="119"/>
        <v>0</v>
      </c>
      <c r="T484" s="11">
        <f t="shared" si="114"/>
        <v>0</v>
      </c>
      <c r="U484" s="11">
        <f t="shared" si="126"/>
        <v>383760.33662910439</v>
      </c>
      <c r="V484" s="1" t="s">
        <v>32</v>
      </c>
      <c r="W484" s="1">
        <v>481</v>
      </c>
      <c r="X484" s="1">
        <v>481</v>
      </c>
      <c r="Y484" s="2">
        <v>1.6</v>
      </c>
      <c r="Z484" s="11">
        <f t="shared" si="127"/>
        <v>0</v>
      </c>
      <c r="AA484" s="1">
        <f t="shared" si="120"/>
        <v>1</v>
      </c>
      <c r="AB484" s="23"/>
      <c r="AC484" s="11">
        <f t="shared" si="121"/>
        <v>2808.4780092592596</v>
      </c>
      <c r="AD484" s="11">
        <f t="shared" si="122"/>
        <v>-3109.4907407407404</v>
      </c>
      <c r="AE484" s="11">
        <f t="shared" si="123"/>
        <v>134316.11782018654</v>
      </c>
      <c r="AF484" s="11">
        <f t="shared" si="124"/>
        <v>115128.10098873131</v>
      </c>
    </row>
    <row r="485" spans="11:32" x14ac:dyDescent="0.35">
      <c r="K485" s="10"/>
      <c r="L485" s="11">
        <f t="shared" si="112"/>
        <v>3261.4583333333335</v>
      </c>
      <c r="M485" s="11">
        <f t="shared" si="113"/>
        <v>1.25</v>
      </c>
      <c r="N485" s="11">
        <f t="shared" si="115"/>
        <v>3.9182003437500001</v>
      </c>
      <c r="O485" s="11">
        <f t="shared" si="116"/>
        <v>5939.4894170963544</v>
      </c>
      <c r="P485" s="11">
        <f t="shared" si="117"/>
        <v>1</v>
      </c>
      <c r="Q485" s="11">
        <f t="shared" si="118"/>
        <v>5939.4894170963544</v>
      </c>
      <c r="R485" s="11">
        <f t="shared" si="125"/>
        <v>5199488.7683737874</v>
      </c>
      <c r="S485" s="11">
        <f t="shared" si="119"/>
        <v>0</v>
      </c>
      <c r="T485" s="11">
        <f t="shared" si="114"/>
        <v>0</v>
      </c>
      <c r="U485" s="11">
        <f t="shared" si="126"/>
        <v>383760.33662910439</v>
      </c>
      <c r="V485" s="1" t="s">
        <v>32</v>
      </c>
      <c r="W485" s="1">
        <v>482</v>
      </c>
      <c r="X485" s="1">
        <v>482</v>
      </c>
      <c r="Y485" s="2">
        <v>3.1</v>
      </c>
      <c r="Z485" s="11">
        <f t="shared" si="127"/>
        <v>0.22222222222222224</v>
      </c>
      <c r="AA485" s="1">
        <f t="shared" si="120"/>
        <v>0</v>
      </c>
      <c r="AB485" s="23"/>
      <c r="AC485" s="11">
        <f t="shared" si="121"/>
        <v>5917.96875</v>
      </c>
      <c r="AD485" s="11">
        <f t="shared" si="122"/>
        <v>-4956.4814814814781</v>
      </c>
      <c r="AE485" s="11">
        <f t="shared" si="123"/>
        <v>134316.11782018654</v>
      </c>
      <c r="AF485" s="11">
        <f t="shared" si="124"/>
        <v>115128.10098873131</v>
      </c>
    </row>
    <row r="486" spans="11:32" x14ac:dyDescent="0.35">
      <c r="K486" s="10"/>
      <c r="L486" s="11">
        <f t="shared" si="112"/>
        <v>3051.0416666666665</v>
      </c>
      <c r="M486" s="11">
        <f t="shared" si="113"/>
        <v>1.6944444444444442</v>
      </c>
      <c r="N486" s="11">
        <f t="shared" si="115"/>
        <v>7.1998140637499981</v>
      </c>
      <c r="O486" s="11">
        <f t="shared" si="116"/>
        <v>7700.3290367932041</v>
      </c>
      <c r="P486" s="11">
        <f t="shared" si="117"/>
        <v>1</v>
      </c>
      <c r="Q486" s="11">
        <f t="shared" si="118"/>
        <v>7700.3290367932041</v>
      </c>
      <c r="R486" s="11">
        <f t="shared" si="125"/>
        <v>5207189.0974105801</v>
      </c>
      <c r="S486" s="11">
        <f t="shared" si="119"/>
        <v>0</v>
      </c>
      <c r="T486" s="11">
        <f t="shared" si="114"/>
        <v>0</v>
      </c>
      <c r="U486" s="11">
        <f t="shared" si="126"/>
        <v>383760.33662910439</v>
      </c>
      <c r="V486" s="1" t="s">
        <v>32</v>
      </c>
      <c r="W486" s="1">
        <v>483</v>
      </c>
      <c r="X486" s="1">
        <v>483</v>
      </c>
      <c r="Y486" s="2">
        <v>4.5</v>
      </c>
      <c r="Z486" s="11">
        <f t="shared" si="127"/>
        <v>0.43055555555555558</v>
      </c>
      <c r="AA486" s="1">
        <f t="shared" si="120"/>
        <v>0</v>
      </c>
      <c r="AB486" s="23"/>
      <c r="AC486" s="11">
        <f t="shared" si="121"/>
        <v>10874.450231481478</v>
      </c>
      <c r="AD486" s="11">
        <f t="shared" si="122"/>
        <v>-6005.6423611111168</v>
      </c>
      <c r="AE486" s="11">
        <f t="shared" si="123"/>
        <v>134316.11782018654</v>
      </c>
      <c r="AF486" s="11">
        <f t="shared" si="124"/>
        <v>115128.10098873131</v>
      </c>
    </row>
    <row r="487" spans="11:32" x14ac:dyDescent="0.35">
      <c r="K487" s="10"/>
      <c r="L487" s="11">
        <f t="shared" si="112"/>
        <v>3156.2499999999991</v>
      </c>
      <c r="M487" s="11">
        <f t="shared" si="113"/>
        <v>2.1111111111111112</v>
      </c>
      <c r="N487" s="11">
        <f t="shared" si="115"/>
        <v>11.176061820000001</v>
      </c>
      <c r="O487" s="11">
        <f t="shared" si="116"/>
        <v>9824.3533527311083</v>
      </c>
      <c r="P487" s="11">
        <f t="shared" si="117"/>
        <v>1</v>
      </c>
      <c r="Q487" s="11">
        <f t="shared" si="118"/>
        <v>9824.3533527311083</v>
      </c>
      <c r="R487" s="11">
        <f t="shared" si="125"/>
        <v>5217013.4507633112</v>
      </c>
      <c r="S487" s="11">
        <f t="shared" si="119"/>
        <v>0</v>
      </c>
      <c r="T487" s="11">
        <f t="shared" si="114"/>
        <v>0</v>
      </c>
      <c r="U487" s="11">
        <f t="shared" si="126"/>
        <v>383760.33662910439</v>
      </c>
      <c r="V487" s="1" t="s">
        <v>32</v>
      </c>
      <c r="W487" s="1">
        <v>484</v>
      </c>
      <c r="X487" s="1">
        <v>484</v>
      </c>
      <c r="Y487" s="2">
        <v>6.1</v>
      </c>
      <c r="Z487" s="11">
        <f t="shared" si="127"/>
        <v>0.40277777777777773</v>
      </c>
      <c r="AA487" s="1">
        <f t="shared" si="120"/>
        <v>0</v>
      </c>
      <c r="AB487" s="23"/>
      <c r="AC487" s="11">
        <f t="shared" si="121"/>
        <v>16880.092592592595</v>
      </c>
      <c r="AD487" s="11">
        <f t="shared" si="122"/>
        <v>-8942.7083333333321</v>
      </c>
      <c r="AE487" s="11">
        <f t="shared" si="123"/>
        <v>134316.11782018654</v>
      </c>
      <c r="AF487" s="11">
        <f t="shared" si="124"/>
        <v>115128.10098873131</v>
      </c>
    </row>
    <row r="488" spans="11:32" x14ac:dyDescent="0.35">
      <c r="K488" s="10"/>
      <c r="L488" s="11">
        <f t="shared" si="112"/>
        <v>3261.4583333333326</v>
      </c>
      <c r="M488" s="11">
        <f t="shared" si="113"/>
        <v>2.6111111111111112</v>
      </c>
      <c r="N488" s="11">
        <f t="shared" si="115"/>
        <v>17.096897895000001</v>
      </c>
      <c r="O488" s="11">
        <f t="shared" si="116"/>
        <v>12441.344492651759</v>
      </c>
      <c r="P488" s="11">
        <f t="shared" si="117"/>
        <v>1</v>
      </c>
      <c r="Q488" s="11">
        <f t="shared" si="118"/>
        <v>12441.344492651759</v>
      </c>
      <c r="R488" s="11">
        <f t="shared" si="125"/>
        <v>5229454.7952559628</v>
      </c>
      <c r="S488" s="11">
        <f t="shared" si="119"/>
        <v>0</v>
      </c>
      <c r="T488" s="11">
        <f t="shared" si="114"/>
        <v>0</v>
      </c>
      <c r="U488" s="11">
        <f t="shared" si="126"/>
        <v>383760.33662910439</v>
      </c>
      <c r="V488" s="1" t="s">
        <v>32</v>
      </c>
      <c r="W488" s="1">
        <v>485</v>
      </c>
      <c r="X488" s="1">
        <v>485</v>
      </c>
      <c r="Y488" s="2">
        <v>7.6</v>
      </c>
      <c r="Z488" s="11">
        <f t="shared" si="127"/>
        <v>0.41666666666666657</v>
      </c>
      <c r="AA488" s="1">
        <f t="shared" si="120"/>
        <v>0</v>
      </c>
      <c r="AB488" s="23"/>
      <c r="AC488" s="11">
        <f t="shared" si="121"/>
        <v>25822.800925925927</v>
      </c>
      <c r="AD488" s="11">
        <f t="shared" si="122"/>
        <v>-11494.010416666664</v>
      </c>
      <c r="AE488" s="11">
        <f t="shared" si="123"/>
        <v>134316.11782018654</v>
      </c>
      <c r="AF488" s="11">
        <f t="shared" si="124"/>
        <v>115128.10098873131</v>
      </c>
    </row>
    <row r="489" spans="11:32" x14ac:dyDescent="0.35">
      <c r="K489" s="10"/>
      <c r="L489" s="11">
        <f t="shared" si="112"/>
        <v>3471.8750000000009</v>
      </c>
      <c r="M489" s="11">
        <f t="shared" si="113"/>
        <v>3.1388888888888888</v>
      </c>
      <c r="N489" s="11">
        <f t="shared" si="115"/>
        <v>24.706913673750002</v>
      </c>
      <c r="O489" s="11">
        <f t="shared" si="116"/>
        <v>15640.445867920385</v>
      </c>
      <c r="P489" s="11">
        <f t="shared" si="117"/>
        <v>1</v>
      </c>
      <c r="Q489" s="11">
        <f t="shared" si="118"/>
        <v>15640.445867920385</v>
      </c>
      <c r="R489" s="11">
        <f t="shared" si="125"/>
        <v>5245095.2411238831</v>
      </c>
      <c r="S489" s="11">
        <f t="shared" si="119"/>
        <v>0</v>
      </c>
      <c r="T489" s="11">
        <f t="shared" si="114"/>
        <v>0</v>
      </c>
      <c r="U489" s="11">
        <f t="shared" si="126"/>
        <v>383760.33662910439</v>
      </c>
      <c r="V489" s="1" t="s">
        <v>32</v>
      </c>
      <c r="W489" s="1">
        <v>486</v>
      </c>
      <c r="X489" s="1">
        <v>486</v>
      </c>
      <c r="Y489" s="2">
        <v>9.4</v>
      </c>
      <c r="Z489" s="11">
        <f t="shared" si="127"/>
        <v>0.43055555555555547</v>
      </c>
      <c r="AA489" s="1">
        <f t="shared" si="120"/>
        <v>0</v>
      </c>
      <c r="AB489" s="23"/>
      <c r="AC489" s="11">
        <f t="shared" si="121"/>
        <v>37316.811342592591</v>
      </c>
      <c r="AD489" s="11">
        <f t="shared" si="122"/>
        <v>-14378.472222222226</v>
      </c>
      <c r="AE489" s="11">
        <f t="shared" si="123"/>
        <v>134316.11782018654</v>
      </c>
      <c r="AF489" s="11">
        <f t="shared" si="124"/>
        <v>115128.10098873131</v>
      </c>
    </row>
    <row r="490" spans="11:32" x14ac:dyDescent="0.35">
      <c r="K490" s="10"/>
      <c r="L490" s="11">
        <f t="shared" si="112"/>
        <v>3892.7083333333348</v>
      </c>
      <c r="M490" s="11">
        <f t="shared" si="113"/>
        <v>3.6944444444444446</v>
      </c>
      <c r="N490" s="11">
        <f t="shared" si="115"/>
        <v>34.226689323750001</v>
      </c>
      <c r="O490" s="11">
        <f t="shared" si="116"/>
        <v>19998.582028149784</v>
      </c>
      <c r="P490" s="11">
        <f t="shared" si="117"/>
        <v>1</v>
      </c>
      <c r="Q490" s="11">
        <f t="shared" si="118"/>
        <v>19998.582028149784</v>
      </c>
      <c r="R490" s="11">
        <f t="shared" si="125"/>
        <v>5265093.8231520327</v>
      </c>
      <c r="S490" s="11">
        <f t="shared" si="119"/>
        <v>0</v>
      </c>
      <c r="T490" s="11">
        <f t="shared" si="114"/>
        <v>0</v>
      </c>
      <c r="U490" s="11">
        <f t="shared" si="126"/>
        <v>383760.33662910439</v>
      </c>
      <c r="V490" s="1" t="s">
        <v>32</v>
      </c>
      <c r="W490" s="1">
        <v>487</v>
      </c>
      <c r="X490" s="1">
        <v>487</v>
      </c>
      <c r="Y490" s="2">
        <v>11.3</v>
      </c>
      <c r="Z490" s="11">
        <f t="shared" si="127"/>
        <v>0.45833333333333343</v>
      </c>
      <c r="AA490" s="1">
        <f t="shared" si="120"/>
        <v>0</v>
      </c>
      <c r="AB490" s="23"/>
      <c r="AC490" s="11">
        <f t="shared" si="121"/>
        <v>51695.283564814818</v>
      </c>
      <c r="AD490" s="11">
        <f t="shared" si="122"/>
        <v>-14059.924768518526</v>
      </c>
      <c r="AE490" s="11">
        <f t="shared" si="123"/>
        <v>134316.11782018654</v>
      </c>
      <c r="AF490" s="11">
        <f t="shared" si="124"/>
        <v>115128.10098873131</v>
      </c>
    </row>
    <row r="491" spans="11:32" x14ac:dyDescent="0.35">
      <c r="K491" s="10"/>
      <c r="L491" s="11">
        <f t="shared" si="112"/>
        <v>4103.1250000000009</v>
      </c>
      <c r="M491" s="11">
        <f t="shared" si="113"/>
        <v>4.166666666666667</v>
      </c>
      <c r="N491" s="11">
        <f t="shared" si="115"/>
        <v>43.535559375000012</v>
      </c>
      <c r="O491" s="11">
        <f t="shared" si="116"/>
        <v>23470.314830729174</v>
      </c>
      <c r="P491" s="11">
        <f t="shared" si="117"/>
        <v>1</v>
      </c>
      <c r="Q491" s="11">
        <f t="shared" si="118"/>
        <v>23470.314830729174</v>
      </c>
      <c r="R491" s="11">
        <f t="shared" si="125"/>
        <v>5288564.1379827615</v>
      </c>
      <c r="S491" s="11">
        <f t="shared" si="119"/>
        <v>0</v>
      </c>
      <c r="T491" s="11">
        <f t="shared" si="114"/>
        <v>0</v>
      </c>
      <c r="U491" s="11">
        <f t="shared" si="126"/>
        <v>383760.33662910439</v>
      </c>
      <c r="V491" s="1" t="s">
        <v>32</v>
      </c>
      <c r="W491" s="1">
        <v>488</v>
      </c>
      <c r="X491" s="1">
        <v>488</v>
      </c>
      <c r="Y491" s="2">
        <v>13.3</v>
      </c>
      <c r="Z491" s="11">
        <f t="shared" si="127"/>
        <v>0.51388888888888906</v>
      </c>
      <c r="AA491" s="1">
        <f t="shared" si="120"/>
        <v>0</v>
      </c>
      <c r="AB491" s="23"/>
      <c r="AC491" s="11">
        <f t="shared" si="121"/>
        <v>65755.208333333343</v>
      </c>
      <c r="AD491" s="11">
        <f t="shared" si="122"/>
        <v>-17712.991898148117</v>
      </c>
      <c r="AE491" s="11">
        <f t="shared" si="123"/>
        <v>134316.11782018654</v>
      </c>
      <c r="AF491" s="11">
        <f t="shared" si="124"/>
        <v>115128.10098873131</v>
      </c>
    </row>
    <row r="492" spans="11:32" x14ac:dyDescent="0.35">
      <c r="K492" s="10"/>
      <c r="L492" s="11">
        <f t="shared" si="112"/>
        <v>3892.7083333333321</v>
      </c>
      <c r="M492" s="11">
        <f t="shared" si="113"/>
        <v>4.6944444444444438</v>
      </c>
      <c r="N492" s="11">
        <f t="shared" si="115"/>
        <v>55.263071613749986</v>
      </c>
      <c r="O492" s="11">
        <f t="shared" si="116"/>
        <v>25510.486178779356</v>
      </c>
      <c r="P492" s="11">
        <f t="shared" si="117"/>
        <v>1</v>
      </c>
      <c r="Q492" s="11">
        <f t="shared" si="118"/>
        <v>25510.486178779356</v>
      </c>
      <c r="R492" s="11">
        <f t="shared" si="125"/>
        <v>5314074.6241615405</v>
      </c>
      <c r="S492" s="11">
        <f t="shared" si="119"/>
        <v>0</v>
      </c>
      <c r="T492" s="11">
        <f t="shared" si="114"/>
        <v>0</v>
      </c>
      <c r="U492" s="11">
        <f t="shared" si="126"/>
        <v>383760.33662910439</v>
      </c>
      <c r="V492" s="1" t="s">
        <v>32</v>
      </c>
      <c r="W492" s="1">
        <v>489</v>
      </c>
      <c r="X492" s="1">
        <v>489</v>
      </c>
      <c r="Y492" s="2">
        <v>15</v>
      </c>
      <c r="Z492" s="11">
        <f t="shared" si="127"/>
        <v>0.54166666666666674</v>
      </c>
      <c r="AA492" s="1">
        <f t="shared" si="120"/>
        <v>0</v>
      </c>
      <c r="AB492" s="23"/>
      <c r="AC492" s="11">
        <f t="shared" si="121"/>
        <v>83468.20023148146</v>
      </c>
      <c r="AD492" s="11">
        <f t="shared" si="122"/>
        <v>-16552.777777777781</v>
      </c>
      <c r="AE492" s="11">
        <f t="shared" si="123"/>
        <v>134316.11782018654</v>
      </c>
      <c r="AF492" s="11">
        <f t="shared" si="124"/>
        <v>115128.10098873131</v>
      </c>
    </row>
    <row r="493" spans="11:32" x14ac:dyDescent="0.35">
      <c r="K493" s="10"/>
      <c r="L493" s="11">
        <f t="shared" si="112"/>
        <v>3787.4999999999973</v>
      </c>
      <c r="M493" s="11">
        <f t="shared" si="113"/>
        <v>5.1388888888888884</v>
      </c>
      <c r="N493" s="11">
        <f t="shared" si="115"/>
        <v>66.222423093749995</v>
      </c>
      <c r="O493" s="11">
        <f t="shared" si="116"/>
        <v>27441.345090898423</v>
      </c>
      <c r="P493" s="11">
        <f t="shared" si="117"/>
        <v>1</v>
      </c>
      <c r="Q493" s="11">
        <f t="shared" si="118"/>
        <v>27441.345090898423</v>
      </c>
      <c r="R493" s="11">
        <f t="shared" si="125"/>
        <v>5341515.9692524392</v>
      </c>
      <c r="S493" s="11">
        <f t="shared" si="119"/>
        <v>0</v>
      </c>
      <c r="T493" s="11">
        <f t="shared" si="114"/>
        <v>0</v>
      </c>
      <c r="U493" s="11">
        <f t="shared" si="126"/>
        <v>383760.33662910439</v>
      </c>
      <c r="V493" s="1" t="s">
        <v>32</v>
      </c>
      <c r="W493" s="1">
        <v>490</v>
      </c>
      <c r="X493" s="1">
        <v>490</v>
      </c>
      <c r="Y493" s="2">
        <v>16.899999999999999</v>
      </c>
      <c r="Z493" s="11">
        <f t="shared" si="127"/>
        <v>0.51388888888888873</v>
      </c>
      <c r="AA493" s="1">
        <f t="shared" si="120"/>
        <v>0</v>
      </c>
      <c r="AB493" s="23"/>
      <c r="AC493" s="11">
        <f t="shared" si="121"/>
        <v>100020.97800925924</v>
      </c>
      <c r="AD493" s="11">
        <f t="shared" si="122"/>
        <v>-18049.074074074117</v>
      </c>
      <c r="AE493" s="11">
        <f t="shared" si="123"/>
        <v>134316.11782018654</v>
      </c>
      <c r="AF493" s="11">
        <f t="shared" si="124"/>
        <v>115128.10098873131</v>
      </c>
    </row>
    <row r="494" spans="11:32" x14ac:dyDescent="0.35">
      <c r="K494" s="10"/>
      <c r="L494" s="11">
        <f t="shared" si="112"/>
        <v>3682.2916666666665</v>
      </c>
      <c r="M494" s="11">
        <f t="shared" si="113"/>
        <v>5.5833333333333339</v>
      </c>
      <c r="N494" s="11">
        <f t="shared" si="115"/>
        <v>78.172450413750013</v>
      </c>
      <c r="O494" s="11">
        <f t="shared" si="116"/>
        <v>29293.958403698995</v>
      </c>
      <c r="P494" s="11">
        <f t="shared" si="117"/>
        <v>1</v>
      </c>
      <c r="Q494" s="11">
        <f t="shared" si="118"/>
        <v>29293.958403698995</v>
      </c>
      <c r="R494" s="11">
        <f t="shared" si="125"/>
        <v>5370809.9276561383</v>
      </c>
      <c r="S494" s="11">
        <f t="shared" si="119"/>
        <v>0</v>
      </c>
      <c r="T494" s="11">
        <f t="shared" si="114"/>
        <v>0</v>
      </c>
      <c r="U494" s="11">
        <f t="shared" si="126"/>
        <v>383760.33662910439</v>
      </c>
      <c r="V494" s="1" t="s">
        <v>32</v>
      </c>
      <c r="W494" s="1">
        <v>491</v>
      </c>
      <c r="X494" s="1">
        <v>491</v>
      </c>
      <c r="Y494" s="2">
        <v>18.5</v>
      </c>
      <c r="Z494" s="11">
        <f t="shared" si="127"/>
        <v>0.49999999999999967</v>
      </c>
      <c r="AA494" s="1">
        <f t="shared" si="120"/>
        <v>0</v>
      </c>
      <c r="AB494" s="23"/>
      <c r="AC494" s="11">
        <f t="shared" si="121"/>
        <v>118070.05208333336</v>
      </c>
      <c r="AD494" s="11">
        <f t="shared" si="122"/>
        <v>-19545.370370370321</v>
      </c>
      <c r="AE494" s="11">
        <f t="shared" si="123"/>
        <v>134316.11782018654</v>
      </c>
      <c r="AF494" s="11">
        <f t="shared" si="124"/>
        <v>115128.10098873131</v>
      </c>
    </row>
    <row r="495" spans="11:32" x14ac:dyDescent="0.35">
      <c r="K495" s="10"/>
      <c r="L495" s="11">
        <f t="shared" si="112"/>
        <v>3366.6666666666692</v>
      </c>
      <c r="M495" s="11">
        <f t="shared" si="113"/>
        <v>6.0277777777777777</v>
      </c>
      <c r="N495" s="11">
        <f t="shared" si="115"/>
        <v>91.113153573749997</v>
      </c>
      <c r="O495" s="11">
        <f t="shared" si="116"/>
        <v>29801.302110893637</v>
      </c>
      <c r="P495" s="11">
        <f t="shared" si="117"/>
        <v>1</v>
      </c>
      <c r="Q495" s="11">
        <f t="shared" si="118"/>
        <v>29801.302110893637</v>
      </c>
      <c r="R495" s="11">
        <f t="shared" si="125"/>
        <v>5400611.229767032</v>
      </c>
      <c r="S495" s="11">
        <f t="shared" si="119"/>
        <v>0</v>
      </c>
      <c r="T495" s="11">
        <f t="shared" si="114"/>
        <v>0</v>
      </c>
      <c r="U495" s="11">
        <f t="shared" si="126"/>
        <v>383760.33662910439</v>
      </c>
      <c r="V495" s="1" t="s">
        <v>32</v>
      </c>
      <c r="W495" s="1">
        <v>492</v>
      </c>
      <c r="X495" s="1">
        <v>492</v>
      </c>
      <c r="Y495" s="2">
        <v>20.100000000000001</v>
      </c>
      <c r="Z495" s="11">
        <f t="shared" si="127"/>
        <v>0.4861111111111111</v>
      </c>
      <c r="AA495" s="1">
        <f t="shared" si="120"/>
        <v>0</v>
      </c>
      <c r="AB495" s="23"/>
      <c r="AC495" s="11">
        <f t="shared" si="121"/>
        <v>137615.42245370368</v>
      </c>
      <c r="AD495" s="11">
        <f t="shared" si="122"/>
        <v>-19682.725694444438</v>
      </c>
      <c r="AE495" s="11">
        <f t="shared" si="123"/>
        <v>134316.11782018654</v>
      </c>
      <c r="AF495" s="11">
        <f t="shared" si="124"/>
        <v>115128.10098873131</v>
      </c>
    </row>
    <row r="496" spans="11:32" x14ac:dyDescent="0.35">
      <c r="K496" s="10"/>
      <c r="L496" s="11">
        <f t="shared" si="112"/>
        <v>3366.6666666666656</v>
      </c>
      <c r="M496" s="11">
        <f t="shared" si="113"/>
        <v>6.4444444444444438</v>
      </c>
      <c r="N496" s="11">
        <f t="shared" si="115"/>
        <v>104.14479767999998</v>
      </c>
      <c r="O496" s="11">
        <f t="shared" si="116"/>
        <v>31945.281659122949</v>
      </c>
      <c r="P496" s="11">
        <f t="shared" si="117"/>
        <v>1</v>
      </c>
      <c r="Q496" s="11">
        <f t="shared" si="118"/>
        <v>31945.281659122949</v>
      </c>
      <c r="R496" s="11">
        <f t="shared" si="125"/>
        <v>5432556.5114261545</v>
      </c>
      <c r="S496" s="11">
        <f t="shared" si="119"/>
        <v>0</v>
      </c>
      <c r="T496" s="11">
        <f t="shared" si="114"/>
        <v>0</v>
      </c>
      <c r="U496" s="11">
        <f t="shared" si="126"/>
        <v>383760.33662910439</v>
      </c>
      <c r="V496" s="1" t="s">
        <v>32</v>
      </c>
      <c r="W496" s="1">
        <v>493</v>
      </c>
      <c r="X496" s="1">
        <v>493</v>
      </c>
      <c r="Y496" s="2">
        <v>21.7</v>
      </c>
      <c r="Z496" s="11">
        <f t="shared" si="127"/>
        <v>0.44444444444444481</v>
      </c>
      <c r="AA496" s="1">
        <f t="shared" si="120"/>
        <v>0</v>
      </c>
      <c r="AB496" s="23"/>
      <c r="AC496" s="11">
        <f t="shared" si="121"/>
        <v>157298.14814814812</v>
      </c>
      <c r="AD496" s="11">
        <f t="shared" si="122"/>
        <v>-19557.060185185226</v>
      </c>
      <c r="AE496" s="11">
        <f t="shared" si="123"/>
        <v>134316.11782018654</v>
      </c>
      <c r="AF496" s="11">
        <f t="shared" si="124"/>
        <v>115128.10098873131</v>
      </c>
    </row>
    <row r="497" spans="11:32" x14ac:dyDescent="0.35">
      <c r="K497" s="10"/>
      <c r="L497" s="11">
        <f t="shared" si="112"/>
        <v>3261.4583333333312</v>
      </c>
      <c r="M497" s="11">
        <f t="shared" si="113"/>
        <v>6.8333333333333339</v>
      </c>
      <c r="N497" s="11">
        <f t="shared" si="115"/>
        <v>117.09324049500002</v>
      </c>
      <c r="O497" s="11">
        <f t="shared" si="116"/>
        <v>33242.571587826933</v>
      </c>
      <c r="P497" s="11">
        <f t="shared" si="117"/>
        <v>1</v>
      </c>
      <c r="Q497" s="11">
        <f t="shared" si="118"/>
        <v>33242.571587826933</v>
      </c>
      <c r="R497" s="11">
        <f t="shared" si="125"/>
        <v>5465799.0830139816</v>
      </c>
      <c r="S497" s="11">
        <f t="shared" si="119"/>
        <v>0</v>
      </c>
      <c r="T497" s="11">
        <f t="shared" si="114"/>
        <v>0</v>
      </c>
      <c r="U497" s="11">
        <f t="shared" si="126"/>
        <v>383760.33662910439</v>
      </c>
      <c r="V497" s="1" t="s">
        <v>32</v>
      </c>
      <c r="W497" s="1">
        <v>494</v>
      </c>
      <c r="X497" s="1">
        <v>494</v>
      </c>
      <c r="Y497" s="2">
        <v>23.2</v>
      </c>
      <c r="Z497" s="11">
        <f t="shared" si="127"/>
        <v>0.44444444444444431</v>
      </c>
      <c r="AA497" s="1">
        <f t="shared" si="120"/>
        <v>0</v>
      </c>
      <c r="AB497" s="23"/>
      <c r="AC497" s="11">
        <f t="shared" si="121"/>
        <v>176855.20833333334</v>
      </c>
      <c r="AD497" s="11">
        <f t="shared" si="122"/>
        <v>-17675</v>
      </c>
      <c r="AE497" s="11">
        <f t="shared" si="123"/>
        <v>134316.11782018654</v>
      </c>
      <c r="AF497" s="11">
        <f t="shared" si="124"/>
        <v>115128.10098873131</v>
      </c>
    </row>
    <row r="498" spans="11:32" x14ac:dyDescent="0.35">
      <c r="K498" s="10"/>
      <c r="L498" s="11">
        <f t="shared" si="112"/>
        <v>3051.0416666666688</v>
      </c>
      <c r="M498" s="11">
        <f t="shared" si="113"/>
        <v>7.166666666666667</v>
      </c>
      <c r="N498" s="11">
        <f t="shared" si="115"/>
        <v>128.79559885500001</v>
      </c>
      <c r="O498" s="11">
        <f t="shared" si="116"/>
        <v>33440.041236238627</v>
      </c>
      <c r="P498" s="11">
        <f t="shared" si="117"/>
        <v>1</v>
      </c>
      <c r="Q498" s="11">
        <f t="shared" si="118"/>
        <v>33440.041236238627</v>
      </c>
      <c r="R498" s="11">
        <f t="shared" si="125"/>
        <v>5499239.1242502201</v>
      </c>
      <c r="S498" s="11">
        <f t="shared" si="119"/>
        <v>0</v>
      </c>
      <c r="T498" s="11">
        <f t="shared" si="114"/>
        <v>0</v>
      </c>
      <c r="U498" s="11">
        <f t="shared" si="126"/>
        <v>383760.33662910439</v>
      </c>
      <c r="V498" s="1" t="s">
        <v>32</v>
      </c>
      <c r="W498" s="1">
        <v>495</v>
      </c>
      <c r="X498" s="1">
        <v>495</v>
      </c>
      <c r="Y498" s="2">
        <v>24.6</v>
      </c>
      <c r="Z498" s="11">
        <f t="shared" si="127"/>
        <v>0.43055555555555525</v>
      </c>
      <c r="AA498" s="1">
        <f t="shared" si="120"/>
        <v>0</v>
      </c>
      <c r="AB498" s="23"/>
      <c r="AC498" s="11">
        <f t="shared" si="121"/>
        <v>194530.20833333334</v>
      </c>
      <c r="AD498" s="11">
        <f t="shared" si="122"/>
        <v>-26480.353009259212</v>
      </c>
      <c r="AE498" s="11">
        <f t="shared" si="123"/>
        <v>134316.11782018654</v>
      </c>
      <c r="AF498" s="11">
        <f t="shared" si="124"/>
        <v>115128.10098873131</v>
      </c>
    </row>
    <row r="499" spans="11:32" x14ac:dyDescent="0.35">
      <c r="K499" s="10"/>
      <c r="L499" s="11">
        <f t="shared" si="112"/>
        <v>2735.4166666666683</v>
      </c>
      <c r="M499" s="11">
        <f t="shared" si="113"/>
        <v>7.6388888888888884</v>
      </c>
      <c r="N499" s="11">
        <f t="shared" si="115"/>
        <v>146.32785234374998</v>
      </c>
      <c r="O499" s="11">
        <f t="shared" si="116"/>
        <v>33366.35743688514</v>
      </c>
      <c r="P499" s="11">
        <f t="shared" si="117"/>
        <v>1</v>
      </c>
      <c r="Q499" s="11">
        <f t="shared" si="118"/>
        <v>33366.35743688514</v>
      </c>
      <c r="R499" s="11">
        <f t="shared" si="125"/>
        <v>5532605.4816871053</v>
      </c>
      <c r="S499" s="11">
        <f t="shared" si="119"/>
        <v>0</v>
      </c>
      <c r="T499" s="11">
        <f t="shared" si="114"/>
        <v>0</v>
      </c>
      <c r="U499" s="11">
        <f t="shared" si="126"/>
        <v>383760.33662910439</v>
      </c>
      <c r="V499" s="1" t="s">
        <v>32</v>
      </c>
      <c r="W499" s="1">
        <v>496</v>
      </c>
      <c r="X499" s="1">
        <v>496</v>
      </c>
      <c r="Y499" s="2">
        <v>25.8</v>
      </c>
      <c r="Z499" s="11">
        <f t="shared" si="127"/>
        <v>0.40277777777777807</v>
      </c>
      <c r="AA499" s="1">
        <f t="shared" si="120"/>
        <v>0</v>
      </c>
      <c r="AB499" s="23"/>
      <c r="AC499" s="11">
        <f t="shared" si="121"/>
        <v>221010.56134259255</v>
      </c>
      <c r="AD499" s="11">
        <f t="shared" si="122"/>
        <v>-23075.694444444409</v>
      </c>
      <c r="AE499" s="11">
        <f t="shared" si="123"/>
        <v>134316.11782018654</v>
      </c>
      <c r="AF499" s="11">
        <f t="shared" si="124"/>
        <v>115128.10098873131</v>
      </c>
    </row>
    <row r="500" spans="11:32" x14ac:dyDescent="0.35">
      <c r="K500" s="10"/>
      <c r="L500" s="11">
        <f t="shared" si="112"/>
        <v>3051.0416666666652</v>
      </c>
      <c r="M500" s="11">
        <f t="shared" si="113"/>
        <v>8.0277777777777768</v>
      </c>
      <c r="N500" s="11">
        <f t="shared" si="115"/>
        <v>161.60593131374995</v>
      </c>
      <c r="O500" s="11">
        <f t="shared" si="116"/>
        <v>37721.424744898322</v>
      </c>
      <c r="P500" s="11">
        <f t="shared" si="117"/>
        <v>1</v>
      </c>
      <c r="Q500" s="11">
        <f t="shared" si="118"/>
        <v>37721.424744898322</v>
      </c>
      <c r="R500" s="11">
        <f t="shared" si="125"/>
        <v>5570326.9064320037</v>
      </c>
      <c r="S500" s="11">
        <f t="shared" si="119"/>
        <v>0</v>
      </c>
      <c r="T500" s="11">
        <f t="shared" si="114"/>
        <v>0</v>
      </c>
      <c r="U500" s="11">
        <f t="shared" si="126"/>
        <v>383760.33662910439</v>
      </c>
      <c r="V500" s="1" t="s">
        <v>32</v>
      </c>
      <c r="W500" s="1">
        <v>497</v>
      </c>
      <c r="X500" s="1">
        <v>497</v>
      </c>
      <c r="Y500" s="2">
        <v>27.5</v>
      </c>
      <c r="Z500" s="11">
        <f t="shared" si="127"/>
        <v>0.36111111111111133</v>
      </c>
      <c r="AA500" s="1">
        <f t="shared" si="120"/>
        <v>0</v>
      </c>
      <c r="AB500" s="23"/>
      <c r="AC500" s="11">
        <f t="shared" si="121"/>
        <v>244086.25578703696</v>
      </c>
      <c r="AD500" s="11">
        <f t="shared" si="122"/>
        <v>-27775</v>
      </c>
      <c r="AE500" s="11">
        <f t="shared" si="123"/>
        <v>134316.11782018654</v>
      </c>
      <c r="AF500" s="11">
        <f t="shared" si="124"/>
        <v>115128.10098873131</v>
      </c>
    </row>
    <row r="501" spans="11:32" x14ac:dyDescent="0.35">
      <c r="K501" s="10"/>
      <c r="L501" s="11">
        <f t="shared" si="112"/>
        <v>3261.4583333333312</v>
      </c>
      <c r="M501" s="11">
        <f t="shared" si="113"/>
        <v>8.4722222222222214</v>
      </c>
      <c r="N501" s="11">
        <f t="shared" si="115"/>
        <v>179.99535159374997</v>
      </c>
      <c r="O501" s="11">
        <f t="shared" si="116"/>
        <v>41748.304136187762</v>
      </c>
      <c r="P501" s="11">
        <f t="shared" si="117"/>
        <v>1</v>
      </c>
      <c r="Q501" s="11">
        <f t="shared" si="118"/>
        <v>41748.304136187762</v>
      </c>
      <c r="R501" s="11">
        <f t="shared" si="125"/>
        <v>5612075.2105681915</v>
      </c>
      <c r="S501" s="11">
        <f t="shared" si="119"/>
        <v>0</v>
      </c>
      <c r="T501" s="11">
        <f t="shared" si="114"/>
        <v>0</v>
      </c>
      <c r="U501" s="11">
        <f t="shared" si="126"/>
        <v>383760.33662910439</v>
      </c>
      <c r="V501" s="1" t="s">
        <v>32</v>
      </c>
      <c r="W501" s="1">
        <v>498</v>
      </c>
      <c r="X501" s="1">
        <v>498</v>
      </c>
      <c r="Y501" s="2">
        <v>28.9</v>
      </c>
      <c r="Z501" s="11">
        <f t="shared" si="127"/>
        <v>0.40277777777777757</v>
      </c>
      <c r="AA501" s="1">
        <f t="shared" si="120"/>
        <v>0</v>
      </c>
      <c r="AB501" s="23"/>
      <c r="AC501" s="11">
        <f t="shared" si="121"/>
        <v>271861.25578703696</v>
      </c>
      <c r="AD501" s="11">
        <f t="shared" si="122"/>
        <v>-29271.296296296292</v>
      </c>
      <c r="AE501" s="11">
        <f t="shared" si="123"/>
        <v>134316.11782018654</v>
      </c>
      <c r="AF501" s="11">
        <f t="shared" si="124"/>
        <v>115128.10098873131</v>
      </c>
    </row>
    <row r="502" spans="11:32" x14ac:dyDescent="0.35">
      <c r="K502" s="10"/>
      <c r="L502" s="11">
        <f t="shared" si="112"/>
        <v>3156.2499999999995</v>
      </c>
      <c r="M502" s="11">
        <f t="shared" si="113"/>
        <v>8.9166666666666661</v>
      </c>
      <c r="N502" s="11">
        <f t="shared" si="115"/>
        <v>199.37544771374996</v>
      </c>
      <c r="O502" s="11">
        <f t="shared" si="116"/>
        <v>43173.077325447593</v>
      </c>
      <c r="P502" s="11">
        <f t="shared" si="117"/>
        <v>1</v>
      </c>
      <c r="Q502" s="11">
        <f t="shared" si="118"/>
        <v>43173.077325447593</v>
      </c>
      <c r="R502" s="11">
        <f t="shared" si="125"/>
        <v>5655248.2878936389</v>
      </c>
      <c r="S502" s="11">
        <f t="shared" si="119"/>
        <v>0</v>
      </c>
      <c r="T502" s="11">
        <f t="shared" si="114"/>
        <v>0</v>
      </c>
      <c r="U502" s="11">
        <f t="shared" si="126"/>
        <v>383760.33662910439</v>
      </c>
      <c r="V502" s="1" t="s">
        <v>32</v>
      </c>
      <c r="W502" s="1">
        <v>499</v>
      </c>
      <c r="X502" s="1">
        <v>499</v>
      </c>
      <c r="Y502" s="2">
        <v>30.5</v>
      </c>
      <c r="Z502" s="11">
        <f t="shared" si="127"/>
        <v>0.43055555555555525</v>
      </c>
      <c r="AA502" s="1">
        <f t="shared" si="120"/>
        <v>0</v>
      </c>
      <c r="AB502" s="23"/>
      <c r="AC502" s="11">
        <f t="shared" si="121"/>
        <v>301132.55208333326</v>
      </c>
      <c r="AD502" s="11">
        <f t="shared" si="122"/>
        <v>-32740.248842592584</v>
      </c>
      <c r="AE502" s="11">
        <f t="shared" si="123"/>
        <v>134316.11782018654</v>
      </c>
      <c r="AF502" s="11">
        <f t="shared" si="124"/>
        <v>115128.10098873131</v>
      </c>
    </row>
    <row r="503" spans="11:32" x14ac:dyDescent="0.35">
      <c r="K503" s="10"/>
      <c r="L503" s="11">
        <f t="shared" si="112"/>
        <v>3366.6666666666692</v>
      </c>
      <c r="M503" s="11">
        <f t="shared" si="113"/>
        <v>9.3888888888888875</v>
      </c>
      <c r="N503" s="11">
        <f t="shared" si="115"/>
        <v>221.05228645499994</v>
      </c>
      <c r="O503" s="11">
        <f t="shared" si="116"/>
        <v>47638.602115420108</v>
      </c>
      <c r="P503" s="11">
        <f t="shared" si="117"/>
        <v>1</v>
      </c>
      <c r="Q503" s="11">
        <f t="shared" si="118"/>
        <v>47638.602115420108</v>
      </c>
      <c r="R503" s="11">
        <f t="shared" si="125"/>
        <v>5702886.8900090586</v>
      </c>
      <c r="S503" s="11">
        <f t="shared" si="119"/>
        <v>0</v>
      </c>
      <c r="T503" s="11">
        <f t="shared" si="114"/>
        <v>0</v>
      </c>
      <c r="U503" s="11">
        <f t="shared" si="126"/>
        <v>383760.33662910439</v>
      </c>
      <c r="V503" s="1" t="s">
        <v>32</v>
      </c>
      <c r="W503" s="1">
        <v>500</v>
      </c>
      <c r="X503" s="1">
        <v>500</v>
      </c>
      <c r="Y503" s="2">
        <v>32.1</v>
      </c>
      <c r="Z503" s="11">
        <f t="shared" si="127"/>
        <v>0.41666666666666663</v>
      </c>
      <c r="AA503" s="1">
        <f t="shared" si="120"/>
        <v>0</v>
      </c>
      <c r="AB503" s="23"/>
      <c r="AC503" s="11">
        <f t="shared" si="121"/>
        <v>333872.80092592584</v>
      </c>
      <c r="AD503" s="11">
        <f t="shared" si="122"/>
        <v>-30291.232638888992</v>
      </c>
      <c r="AE503" s="11">
        <f t="shared" si="123"/>
        <v>134316.11782018654</v>
      </c>
      <c r="AF503" s="11">
        <f t="shared" si="124"/>
        <v>115128.10098873131</v>
      </c>
    </row>
    <row r="504" spans="11:32" x14ac:dyDescent="0.35">
      <c r="K504" s="10"/>
      <c r="L504" s="11">
        <f t="shared" si="112"/>
        <v>3471.8749999999968</v>
      </c>
      <c r="M504" s="11">
        <f t="shared" si="113"/>
        <v>9.8055555555555554</v>
      </c>
      <c r="N504" s="11">
        <f t="shared" si="115"/>
        <v>241.10766747375001</v>
      </c>
      <c r="O504" s="11">
        <f t="shared" si="116"/>
        <v>50981.021572728685</v>
      </c>
      <c r="P504" s="11">
        <f t="shared" si="117"/>
        <v>1</v>
      </c>
      <c r="Q504" s="11">
        <f t="shared" si="118"/>
        <v>50981.021572728685</v>
      </c>
      <c r="R504" s="11">
        <f t="shared" si="125"/>
        <v>5753867.9115817873</v>
      </c>
      <c r="S504" s="11">
        <f t="shared" si="119"/>
        <v>0</v>
      </c>
      <c r="T504" s="11">
        <f t="shared" si="114"/>
        <v>0</v>
      </c>
      <c r="U504" s="11">
        <f t="shared" si="126"/>
        <v>383760.33662910439</v>
      </c>
      <c r="V504" s="1" t="s">
        <v>32</v>
      </c>
      <c r="W504" s="1">
        <v>501</v>
      </c>
      <c r="X504" s="1">
        <v>501</v>
      </c>
      <c r="Y504" s="2">
        <v>33.799999999999997</v>
      </c>
      <c r="Z504" s="11">
        <f t="shared" si="127"/>
        <v>0.44444444444444481</v>
      </c>
      <c r="AA504" s="1">
        <f t="shared" si="120"/>
        <v>0</v>
      </c>
      <c r="AB504" s="23"/>
      <c r="AC504" s="11">
        <f t="shared" si="121"/>
        <v>364164.03356481483</v>
      </c>
      <c r="AD504" s="11">
        <f t="shared" si="122"/>
        <v>-31606.336805555446</v>
      </c>
      <c r="AE504" s="11">
        <f t="shared" si="123"/>
        <v>134316.11782018654</v>
      </c>
      <c r="AF504" s="11">
        <f t="shared" si="124"/>
        <v>115128.10098873131</v>
      </c>
    </row>
    <row r="505" spans="11:32" x14ac:dyDescent="0.35">
      <c r="K505" s="10"/>
      <c r="L505" s="11">
        <f t="shared" si="112"/>
        <v>3366.6666666666624</v>
      </c>
      <c r="M505" s="11">
        <f t="shared" si="113"/>
        <v>10.222222222222221</v>
      </c>
      <c r="N505" s="11">
        <f t="shared" si="115"/>
        <v>262.03375967999995</v>
      </c>
      <c r="O505" s="11">
        <f t="shared" si="116"/>
        <v>52285.802135988102</v>
      </c>
      <c r="P505" s="11">
        <f t="shared" si="117"/>
        <v>1</v>
      </c>
      <c r="Q505" s="11">
        <f t="shared" si="118"/>
        <v>52285.802135988102</v>
      </c>
      <c r="R505" s="11">
        <f t="shared" si="125"/>
        <v>5806153.7137177754</v>
      </c>
      <c r="S505" s="11">
        <f t="shared" si="119"/>
        <v>0</v>
      </c>
      <c r="T505" s="11">
        <f t="shared" si="114"/>
        <v>0</v>
      </c>
      <c r="U505" s="11">
        <f t="shared" si="126"/>
        <v>383760.33662910439</v>
      </c>
      <c r="V505" s="1" t="s">
        <v>32</v>
      </c>
      <c r="W505" s="1">
        <v>502</v>
      </c>
      <c r="X505" s="1">
        <v>502</v>
      </c>
      <c r="Y505" s="2">
        <v>35.299999999999997</v>
      </c>
      <c r="Z505" s="11">
        <f t="shared" si="127"/>
        <v>0.45833333333333293</v>
      </c>
      <c r="AA505" s="1">
        <f t="shared" si="120"/>
        <v>0</v>
      </c>
      <c r="AB505" s="23"/>
      <c r="AC505" s="11">
        <f t="shared" si="121"/>
        <v>395770.37037037028</v>
      </c>
      <c r="AD505" s="11">
        <f t="shared" si="122"/>
        <v>-32921.44097222219</v>
      </c>
      <c r="AE505" s="11">
        <f t="shared" si="123"/>
        <v>134316.11782018654</v>
      </c>
      <c r="AF505" s="11">
        <f t="shared" si="124"/>
        <v>115128.10098873131</v>
      </c>
    </row>
    <row r="506" spans="11:32" x14ac:dyDescent="0.35">
      <c r="K506" s="10"/>
      <c r="L506" s="11">
        <f t="shared" si="112"/>
        <v>3156.2499999999995</v>
      </c>
      <c r="M506" s="11">
        <f t="shared" si="113"/>
        <v>10.638888888888888</v>
      </c>
      <c r="N506" s="11">
        <f t="shared" si="115"/>
        <v>283.83056307374994</v>
      </c>
      <c r="O506" s="11">
        <f t="shared" si="116"/>
        <v>52410.311129367939</v>
      </c>
      <c r="P506" s="11">
        <f t="shared" si="117"/>
        <v>1</v>
      </c>
      <c r="Q506" s="11">
        <f t="shared" si="118"/>
        <v>52410.311129367939</v>
      </c>
      <c r="R506" s="11">
        <f t="shared" si="125"/>
        <v>5858564.0248471433</v>
      </c>
      <c r="S506" s="11">
        <f t="shared" si="119"/>
        <v>0</v>
      </c>
      <c r="T506" s="11">
        <f t="shared" si="114"/>
        <v>0</v>
      </c>
      <c r="U506" s="11">
        <f t="shared" si="126"/>
        <v>383760.33662910439</v>
      </c>
      <c r="V506" s="1" t="s">
        <v>32</v>
      </c>
      <c r="W506" s="1">
        <v>503</v>
      </c>
      <c r="X506" s="1">
        <v>503</v>
      </c>
      <c r="Y506" s="2">
        <v>36.799999999999997</v>
      </c>
      <c r="Z506" s="11">
        <f t="shared" si="127"/>
        <v>0.44444444444444386</v>
      </c>
      <c r="AA506" s="1">
        <f t="shared" si="120"/>
        <v>0</v>
      </c>
      <c r="AB506" s="23"/>
      <c r="AC506" s="11">
        <f t="shared" si="121"/>
        <v>428691.81134259247</v>
      </c>
      <c r="AD506" s="11">
        <f t="shared" si="122"/>
        <v>-29595.688657407532</v>
      </c>
      <c r="AE506" s="11">
        <f t="shared" si="123"/>
        <v>134316.11782018654</v>
      </c>
      <c r="AF506" s="11">
        <f t="shared" si="124"/>
        <v>115128.10098873131</v>
      </c>
    </row>
    <row r="507" spans="11:32" x14ac:dyDescent="0.35">
      <c r="K507" s="10"/>
      <c r="L507" s="11">
        <f t="shared" si="112"/>
        <v>3156.2499999999995</v>
      </c>
      <c r="M507" s="11">
        <f t="shared" si="113"/>
        <v>11</v>
      </c>
      <c r="N507" s="11">
        <f t="shared" si="115"/>
        <v>303.42543462000003</v>
      </c>
      <c r="O507" s="11">
        <f t="shared" si="116"/>
        <v>54404.794780819997</v>
      </c>
      <c r="P507" s="11">
        <f t="shared" si="117"/>
        <v>1</v>
      </c>
      <c r="Q507" s="11">
        <f t="shared" si="118"/>
        <v>54404.794780819997</v>
      </c>
      <c r="R507" s="11">
        <f t="shared" si="125"/>
        <v>5912968.819627963</v>
      </c>
      <c r="S507" s="11">
        <f t="shared" si="119"/>
        <v>0</v>
      </c>
      <c r="T507" s="11">
        <f t="shared" si="114"/>
        <v>0</v>
      </c>
      <c r="U507" s="11">
        <f t="shared" si="126"/>
        <v>383760.33662910439</v>
      </c>
      <c r="V507" s="1" t="s">
        <v>32</v>
      </c>
      <c r="W507" s="1">
        <v>504</v>
      </c>
      <c r="X507" s="1">
        <v>504</v>
      </c>
      <c r="Y507" s="2">
        <v>38.299999999999997</v>
      </c>
      <c r="Z507" s="11">
        <f t="shared" si="127"/>
        <v>0.41666666666666663</v>
      </c>
      <c r="AA507" s="1">
        <f t="shared" si="120"/>
        <v>0</v>
      </c>
      <c r="AB507" s="23"/>
      <c r="AC507" s="11">
        <f t="shared" si="121"/>
        <v>458287.5</v>
      </c>
      <c r="AD507" s="11">
        <f t="shared" si="122"/>
        <v>-23438.078703703766</v>
      </c>
      <c r="AE507" s="11">
        <f t="shared" si="123"/>
        <v>134316.11782018654</v>
      </c>
      <c r="AF507" s="11">
        <f t="shared" si="124"/>
        <v>115128.10098873131</v>
      </c>
    </row>
    <row r="508" spans="11:32" x14ac:dyDescent="0.35">
      <c r="K508" s="10"/>
      <c r="L508" s="11">
        <f t="shared" si="112"/>
        <v>2945.8333333333376</v>
      </c>
      <c r="M508" s="11">
        <f t="shared" si="113"/>
        <v>11.277777777777779</v>
      </c>
      <c r="N508" s="11">
        <f t="shared" si="115"/>
        <v>318.94344289500009</v>
      </c>
      <c r="O508" s="11">
        <f t="shared" si="116"/>
        <v>53580.629476352922</v>
      </c>
      <c r="P508" s="11">
        <f t="shared" si="117"/>
        <v>1</v>
      </c>
      <c r="Q508" s="11">
        <f t="shared" si="118"/>
        <v>53580.629476352922</v>
      </c>
      <c r="R508" s="11">
        <f t="shared" si="125"/>
        <v>5966549.4491043156</v>
      </c>
      <c r="S508" s="11">
        <f t="shared" si="119"/>
        <v>0</v>
      </c>
      <c r="T508" s="11">
        <f t="shared" si="114"/>
        <v>0</v>
      </c>
      <c r="U508" s="11">
        <f t="shared" si="126"/>
        <v>383760.33662910439</v>
      </c>
      <c r="V508" s="1" t="s">
        <v>32</v>
      </c>
      <c r="W508" s="1">
        <v>505</v>
      </c>
      <c r="X508" s="1">
        <v>505</v>
      </c>
      <c r="Y508" s="2">
        <v>39.6</v>
      </c>
      <c r="Z508" s="11">
        <f t="shared" si="127"/>
        <v>0.41666666666666663</v>
      </c>
      <c r="AA508" s="1">
        <f t="shared" si="120"/>
        <v>0</v>
      </c>
      <c r="AB508" s="23"/>
      <c r="AC508" s="11">
        <f t="shared" si="121"/>
        <v>481725.57870370377</v>
      </c>
      <c r="AD508" s="11">
        <f t="shared" si="122"/>
        <v>-16754.427083333198</v>
      </c>
      <c r="AE508" s="11">
        <f t="shared" si="123"/>
        <v>134316.11782018654</v>
      </c>
      <c r="AF508" s="11">
        <f t="shared" si="124"/>
        <v>115128.10098873131</v>
      </c>
    </row>
    <row r="509" spans="11:32" x14ac:dyDescent="0.35">
      <c r="K509" s="10"/>
      <c r="L509" s="11">
        <f t="shared" si="112"/>
        <v>2419.7916666666711</v>
      </c>
      <c r="M509" s="11">
        <f t="shared" si="113"/>
        <v>11.472222222222221</v>
      </c>
      <c r="N509" s="11">
        <f t="shared" si="115"/>
        <v>330.03630342374998</v>
      </c>
      <c r="O509" s="11">
        <f t="shared" si="116"/>
        <v>48596.826295759543</v>
      </c>
      <c r="P509" s="11">
        <f t="shared" si="117"/>
        <v>1</v>
      </c>
      <c r="Q509" s="11">
        <f t="shared" si="118"/>
        <v>48596.826295759543</v>
      </c>
      <c r="R509" s="11">
        <f t="shared" si="125"/>
        <v>6015146.2754000751</v>
      </c>
      <c r="S509" s="11">
        <f t="shared" si="119"/>
        <v>0</v>
      </c>
      <c r="T509" s="11">
        <f t="shared" si="114"/>
        <v>0</v>
      </c>
      <c r="U509" s="11">
        <f t="shared" si="126"/>
        <v>383760.33662910439</v>
      </c>
      <c r="V509" s="1" t="s">
        <v>32</v>
      </c>
      <c r="W509" s="1">
        <v>506</v>
      </c>
      <c r="X509" s="1">
        <v>506</v>
      </c>
      <c r="Y509" s="2">
        <v>40.6</v>
      </c>
      <c r="Z509" s="11">
        <f t="shared" si="127"/>
        <v>0.38888888888888945</v>
      </c>
      <c r="AA509" s="1">
        <f t="shared" si="120"/>
        <v>0</v>
      </c>
      <c r="AB509" s="23"/>
      <c r="AC509" s="11">
        <f t="shared" si="121"/>
        <v>498480.00578703696</v>
      </c>
      <c r="AD509" s="11">
        <f t="shared" si="122"/>
        <v>-17040.827546296292</v>
      </c>
      <c r="AE509" s="11">
        <f t="shared" si="123"/>
        <v>134316.11782018654</v>
      </c>
      <c r="AF509" s="11">
        <f t="shared" si="124"/>
        <v>115128.10098873131</v>
      </c>
    </row>
    <row r="510" spans="11:32" x14ac:dyDescent="0.35">
      <c r="K510" s="10"/>
      <c r="L510" s="11">
        <f t="shared" si="112"/>
        <v>1788.5416666666622</v>
      </c>
      <c r="M510" s="11">
        <f t="shared" si="113"/>
        <v>11.666666666666666</v>
      </c>
      <c r="N510" s="11">
        <f t="shared" si="115"/>
        <v>341.31878549999993</v>
      </c>
      <c r="O510" s="11">
        <f t="shared" si="116"/>
        <v>42187.546941944391</v>
      </c>
      <c r="P510" s="11">
        <f t="shared" si="117"/>
        <v>1</v>
      </c>
      <c r="Q510" s="11">
        <f t="shared" si="118"/>
        <v>42187.546941944391</v>
      </c>
      <c r="R510" s="11">
        <f t="shared" si="125"/>
        <v>6057333.8223420195</v>
      </c>
      <c r="S510" s="11">
        <f t="shared" si="119"/>
        <v>0</v>
      </c>
      <c r="T510" s="11">
        <f t="shared" si="114"/>
        <v>0</v>
      </c>
      <c r="U510" s="11">
        <f t="shared" si="126"/>
        <v>383760.33662910439</v>
      </c>
      <c r="V510" s="1" t="s">
        <v>32</v>
      </c>
      <c r="W510" s="1">
        <v>507</v>
      </c>
      <c r="X510" s="1">
        <v>507</v>
      </c>
      <c r="Y510" s="2">
        <v>41.3</v>
      </c>
      <c r="Z510" s="11">
        <f t="shared" si="127"/>
        <v>0.31944444444444503</v>
      </c>
      <c r="AA510" s="1">
        <f t="shared" si="120"/>
        <v>0</v>
      </c>
      <c r="AB510" s="23"/>
      <c r="AC510" s="11">
        <f t="shared" si="121"/>
        <v>515520.83333333326</v>
      </c>
      <c r="AD510" s="11">
        <f t="shared" si="122"/>
        <v>-12347.366898148204</v>
      </c>
      <c r="AE510" s="11">
        <f t="shared" si="123"/>
        <v>134316.11782018654</v>
      </c>
      <c r="AF510" s="11">
        <f t="shared" si="124"/>
        <v>115128.10098873131</v>
      </c>
    </row>
    <row r="511" spans="11:32" x14ac:dyDescent="0.35">
      <c r="K511" s="10"/>
      <c r="L511" s="11">
        <f t="shared" si="112"/>
        <v>1472.9166666666652</v>
      </c>
      <c r="M511" s="11">
        <f t="shared" si="113"/>
        <v>11.805555555555555</v>
      </c>
      <c r="N511" s="11">
        <f t="shared" si="115"/>
        <v>349.49379609375001</v>
      </c>
      <c r="O511" s="11">
        <f t="shared" si="116"/>
        <v>39060.161713143789</v>
      </c>
      <c r="P511" s="11">
        <f t="shared" si="117"/>
        <v>1</v>
      </c>
      <c r="Q511" s="11">
        <f t="shared" si="118"/>
        <v>39060.161713143789</v>
      </c>
      <c r="R511" s="11">
        <f t="shared" si="125"/>
        <v>6096393.9840551633</v>
      </c>
      <c r="S511" s="11">
        <f t="shared" si="119"/>
        <v>0</v>
      </c>
      <c r="T511" s="11">
        <f t="shared" si="114"/>
        <v>0</v>
      </c>
      <c r="U511" s="11">
        <f t="shared" si="126"/>
        <v>383760.33662910439</v>
      </c>
      <c r="V511" s="1" t="s">
        <v>32</v>
      </c>
      <c r="W511" s="1">
        <v>508</v>
      </c>
      <c r="X511" s="1">
        <v>508</v>
      </c>
      <c r="Y511" s="2">
        <v>42</v>
      </c>
      <c r="Z511" s="11">
        <f t="shared" si="127"/>
        <v>0.23611111111111052</v>
      </c>
      <c r="AA511" s="1">
        <f t="shared" si="120"/>
        <v>0</v>
      </c>
      <c r="AB511" s="23"/>
      <c r="AC511" s="11">
        <f t="shared" si="121"/>
        <v>527868.20023148146</v>
      </c>
      <c r="AD511" s="11">
        <f t="shared" si="122"/>
        <v>-17531.79976851854</v>
      </c>
      <c r="AE511" s="11">
        <f t="shared" si="123"/>
        <v>134316.11782018654</v>
      </c>
      <c r="AF511" s="11">
        <f t="shared" si="124"/>
        <v>115128.10098873131</v>
      </c>
    </row>
    <row r="512" spans="11:32" x14ac:dyDescent="0.35">
      <c r="K512" s="10"/>
      <c r="L512" s="11">
        <f t="shared" si="112"/>
        <v>1262.500000000003</v>
      </c>
      <c r="M512" s="11">
        <f t="shared" si="113"/>
        <v>12</v>
      </c>
      <c r="N512" s="11">
        <f t="shared" si="115"/>
        <v>361.10134368000001</v>
      </c>
      <c r="O512" s="11">
        <f t="shared" si="116"/>
        <v>37317.796124160042</v>
      </c>
      <c r="P512" s="11">
        <f t="shared" si="117"/>
        <v>1</v>
      </c>
      <c r="Q512" s="11">
        <f t="shared" si="118"/>
        <v>37317.796124160042</v>
      </c>
      <c r="R512" s="11">
        <f t="shared" si="125"/>
        <v>6133711.7801793236</v>
      </c>
      <c r="S512" s="11">
        <f t="shared" si="119"/>
        <v>0</v>
      </c>
      <c r="T512" s="11">
        <f t="shared" si="114"/>
        <v>0</v>
      </c>
      <c r="U512" s="11">
        <f t="shared" si="126"/>
        <v>383760.33662910439</v>
      </c>
      <c r="V512" s="1" t="s">
        <v>32</v>
      </c>
      <c r="W512" s="1">
        <v>509</v>
      </c>
      <c r="X512" s="1">
        <v>509</v>
      </c>
      <c r="Y512" s="2">
        <v>42.5</v>
      </c>
      <c r="Z512" s="11">
        <f t="shared" si="127"/>
        <v>0.19444444444444425</v>
      </c>
      <c r="AA512" s="1">
        <f t="shared" si="120"/>
        <v>0</v>
      </c>
      <c r="AB512" s="23"/>
      <c r="AC512" s="11">
        <f t="shared" si="121"/>
        <v>545400</v>
      </c>
      <c r="AD512" s="11">
        <f t="shared" si="122"/>
        <v>-22961.71875</v>
      </c>
      <c r="AE512" s="11">
        <f t="shared" si="123"/>
        <v>134316.11782018654</v>
      </c>
      <c r="AF512" s="11">
        <f t="shared" si="124"/>
        <v>115128.10098873131</v>
      </c>
    </row>
    <row r="513" spans="11:32" x14ac:dyDescent="0.35">
      <c r="K513" s="10"/>
      <c r="L513" s="11">
        <f t="shared" si="112"/>
        <v>1262.500000000003</v>
      </c>
      <c r="M513" s="11">
        <f t="shared" si="113"/>
        <v>12.25</v>
      </c>
      <c r="N513" s="11">
        <f t="shared" si="115"/>
        <v>376.30396101375004</v>
      </c>
      <c r="O513" s="11">
        <f t="shared" si="116"/>
        <v>38281.482272418478</v>
      </c>
      <c r="P513" s="11">
        <f t="shared" si="117"/>
        <v>1</v>
      </c>
      <c r="Q513" s="11">
        <f t="shared" si="118"/>
        <v>38281.482272418478</v>
      </c>
      <c r="R513" s="11">
        <f t="shared" si="125"/>
        <v>6171993.2624517418</v>
      </c>
      <c r="S513" s="11">
        <f t="shared" si="119"/>
        <v>0</v>
      </c>
      <c r="T513" s="11">
        <f t="shared" si="114"/>
        <v>0</v>
      </c>
      <c r="U513" s="11">
        <f t="shared" si="126"/>
        <v>383760.33662910439</v>
      </c>
      <c r="V513" s="1" t="s">
        <v>32</v>
      </c>
      <c r="W513" s="1">
        <v>510</v>
      </c>
      <c r="X513" s="1">
        <v>510</v>
      </c>
      <c r="Y513" s="2">
        <v>43.2</v>
      </c>
      <c r="Z513" s="11">
        <f t="shared" si="127"/>
        <v>0.16666666666666705</v>
      </c>
      <c r="AA513" s="1">
        <f t="shared" si="120"/>
        <v>0</v>
      </c>
      <c r="AB513" s="23"/>
      <c r="AC513" s="11">
        <f t="shared" si="121"/>
        <v>568361.71875</v>
      </c>
      <c r="AD513" s="11">
        <f t="shared" si="122"/>
        <v>-18186.429398147971</v>
      </c>
      <c r="AE513" s="11">
        <f t="shared" si="123"/>
        <v>134316.11782018654</v>
      </c>
      <c r="AF513" s="11">
        <f t="shared" si="124"/>
        <v>115128.10098873131</v>
      </c>
    </row>
    <row r="514" spans="11:32" x14ac:dyDescent="0.35">
      <c r="K514" s="10"/>
      <c r="L514" s="11">
        <f t="shared" si="112"/>
        <v>1683.3333333333346</v>
      </c>
      <c r="M514" s="11">
        <f t="shared" si="113"/>
        <v>12.444444444444443</v>
      </c>
      <c r="N514" s="11">
        <f t="shared" si="115"/>
        <v>388.34492927999986</v>
      </c>
      <c r="O514" s="11">
        <f t="shared" si="116"/>
        <v>44276.005045854828</v>
      </c>
      <c r="P514" s="11">
        <f t="shared" si="117"/>
        <v>1</v>
      </c>
      <c r="Q514" s="11">
        <f t="shared" si="118"/>
        <v>44276.005045854828</v>
      </c>
      <c r="R514" s="11">
        <f t="shared" si="125"/>
        <v>6216269.2674975963</v>
      </c>
      <c r="S514" s="11">
        <f t="shared" si="119"/>
        <v>0</v>
      </c>
      <c r="T514" s="11">
        <f t="shared" si="114"/>
        <v>0</v>
      </c>
      <c r="U514" s="11">
        <f t="shared" si="126"/>
        <v>383760.33662910439</v>
      </c>
      <c r="V514" s="1" t="s">
        <v>32</v>
      </c>
      <c r="W514" s="1">
        <v>511</v>
      </c>
      <c r="X514" s="1">
        <v>511</v>
      </c>
      <c r="Y514" s="2">
        <v>44.1</v>
      </c>
      <c r="Z514" s="11">
        <f t="shared" si="127"/>
        <v>0.16666666666666705</v>
      </c>
      <c r="AA514" s="1">
        <f t="shared" si="120"/>
        <v>0</v>
      </c>
      <c r="AB514" s="23"/>
      <c r="AC514" s="11">
        <f t="shared" si="121"/>
        <v>586548.14814814797</v>
      </c>
      <c r="AD514" s="11">
        <f t="shared" si="122"/>
        <v>-13165.653935185284</v>
      </c>
      <c r="AE514" s="11">
        <f t="shared" si="123"/>
        <v>134316.11782018654</v>
      </c>
      <c r="AF514" s="11">
        <f t="shared" si="124"/>
        <v>115128.10098873131</v>
      </c>
    </row>
    <row r="515" spans="11:32" x14ac:dyDescent="0.35">
      <c r="K515" s="10"/>
      <c r="L515" s="11">
        <f t="shared" ref="L515:L578" si="128">C$3*Z516</f>
        <v>1683.3333333333273</v>
      </c>
      <c r="M515" s="11">
        <f t="shared" ref="M515:M578" si="129">Y516/3.6</f>
        <v>12.583333333333332</v>
      </c>
      <c r="N515" s="11">
        <f t="shared" si="115"/>
        <v>397.06171572374996</v>
      </c>
      <c r="O515" s="11">
        <f t="shared" si="116"/>
        <v>44879.843117301549</v>
      </c>
      <c r="P515" s="11">
        <f t="shared" si="117"/>
        <v>1</v>
      </c>
      <c r="Q515" s="11">
        <f t="shared" si="118"/>
        <v>44879.843117301549</v>
      </c>
      <c r="R515" s="11">
        <f t="shared" si="125"/>
        <v>6261149.1106148977</v>
      </c>
      <c r="S515" s="11">
        <f t="shared" si="119"/>
        <v>0</v>
      </c>
      <c r="T515" s="11">
        <f t="shared" ref="T515:T578" si="130">(IF(S515=1,O515,0))*-1</f>
        <v>0</v>
      </c>
      <c r="U515" s="11">
        <f t="shared" si="126"/>
        <v>383760.33662910439</v>
      </c>
      <c r="V515" s="1" t="s">
        <v>32</v>
      </c>
      <c r="W515" s="1">
        <v>512</v>
      </c>
      <c r="X515" s="1">
        <v>512</v>
      </c>
      <c r="Y515" s="2">
        <v>44.8</v>
      </c>
      <c r="Z515" s="11">
        <f t="shared" si="127"/>
        <v>0.2222222222222224</v>
      </c>
      <c r="AA515" s="1">
        <f t="shared" si="120"/>
        <v>0</v>
      </c>
      <c r="AB515" s="23"/>
      <c r="AC515" s="11">
        <f t="shared" si="121"/>
        <v>599713.80208333326</v>
      </c>
      <c r="AD515" s="11">
        <f t="shared" si="122"/>
        <v>-5307.1759259259561</v>
      </c>
      <c r="AE515" s="11">
        <f t="shared" si="123"/>
        <v>134316.11782018654</v>
      </c>
      <c r="AF515" s="11">
        <f t="shared" si="124"/>
        <v>115128.10098873131</v>
      </c>
    </row>
    <row r="516" spans="11:32" x14ac:dyDescent="0.35">
      <c r="K516" s="10"/>
      <c r="L516" s="11">
        <f t="shared" si="128"/>
        <v>1262.4999999999955</v>
      </c>
      <c r="M516" s="11">
        <f t="shared" si="129"/>
        <v>12.638888888888889</v>
      </c>
      <c r="N516" s="11">
        <f t="shared" ref="N516:N579" si="131">(0.5*C$4)*C$6*C$8*M516^2</f>
        <v>400.57551909375002</v>
      </c>
      <c r="O516" s="11">
        <f t="shared" ref="O516:O579" si="132">(N516+C$9+L516)*M516</f>
        <v>39803.532949657063</v>
      </c>
      <c r="P516" s="11">
        <f t="shared" ref="P516:P579" si="133">IF(O516&gt;0,1,0)</f>
        <v>1</v>
      </c>
      <c r="Q516" s="11">
        <f t="shared" ref="Q516:Q579" si="134">IF(P516=1,O516,0)</f>
        <v>39803.532949657063</v>
      </c>
      <c r="R516" s="11">
        <f t="shared" si="125"/>
        <v>6300952.6435645549</v>
      </c>
      <c r="S516" s="11">
        <f t="shared" ref="S516:S579" si="135">IF(O516&lt;0,1,0)</f>
        <v>0</v>
      </c>
      <c r="T516" s="11">
        <f t="shared" si="130"/>
        <v>0</v>
      </c>
      <c r="U516" s="11">
        <f t="shared" si="126"/>
        <v>383760.33662910439</v>
      </c>
      <c r="V516" s="1" t="s">
        <v>32</v>
      </c>
      <c r="W516" s="1">
        <v>513</v>
      </c>
      <c r="X516" s="1">
        <v>513</v>
      </c>
      <c r="Y516" s="2">
        <v>45.3</v>
      </c>
      <c r="Z516" s="11">
        <f t="shared" si="127"/>
        <v>0.22222222222222143</v>
      </c>
      <c r="AA516" s="1">
        <f t="shared" ref="AA516:AA579" si="136">IF(Z516&lt;=0,1,0)</f>
        <v>0</v>
      </c>
      <c r="AB516" s="23"/>
      <c r="AC516" s="11">
        <f t="shared" ref="AC516:AC579" si="137">0.5*C$3*M516^2</f>
        <v>605020.97800925921</v>
      </c>
      <c r="AD516" s="11">
        <f t="shared" ref="AD516:AD579" si="138">AC516-AC517</f>
        <v>0</v>
      </c>
      <c r="AE516" s="11">
        <f t="shared" ref="AE516:AE579" si="139">U516*0.35</f>
        <v>134316.11782018654</v>
      </c>
      <c r="AF516" s="11">
        <f t="shared" ref="AF516:AF579" si="140">U516*0.3</f>
        <v>115128.10098873131</v>
      </c>
    </row>
    <row r="517" spans="11:32" x14ac:dyDescent="0.35">
      <c r="K517" s="10"/>
      <c r="L517" s="11">
        <f t="shared" si="128"/>
        <v>736.45833333333633</v>
      </c>
      <c r="M517" s="11">
        <f t="shared" si="129"/>
        <v>12.638888888888889</v>
      </c>
      <c r="N517" s="11">
        <f t="shared" si="131"/>
        <v>400.57551909375002</v>
      </c>
      <c r="O517" s="11">
        <f t="shared" si="132"/>
        <v>33154.950773731231</v>
      </c>
      <c r="P517" s="11">
        <f t="shared" si="133"/>
        <v>1</v>
      </c>
      <c r="Q517" s="11">
        <f t="shared" si="134"/>
        <v>33154.950773731231</v>
      </c>
      <c r="R517" s="11">
        <f t="shared" ref="R517:R580" si="141">Q517+R516</f>
        <v>6334107.5943382857</v>
      </c>
      <c r="S517" s="11">
        <f t="shared" si="135"/>
        <v>0</v>
      </c>
      <c r="T517" s="11">
        <f t="shared" si="130"/>
        <v>0</v>
      </c>
      <c r="U517" s="11">
        <f t="shared" ref="U517:U580" si="142">T517+U516</f>
        <v>383760.33662910439</v>
      </c>
      <c r="V517" s="1" t="s">
        <v>32</v>
      </c>
      <c r="W517" s="1">
        <v>514</v>
      </c>
      <c r="X517" s="1">
        <v>514</v>
      </c>
      <c r="Y517" s="2">
        <v>45.5</v>
      </c>
      <c r="Z517" s="11">
        <f t="shared" si="127"/>
        <v>0.16666666666666607</v>
      </c>
      <c r="AA517" s="1">
        <f t="shared" si="136"/>
        <v>0</v>
      </c>
      <c r="AB517" s="23"/>
      <c r="AC517" s="11">
        <f t="shared" si="137"/>
        <v>605020.97800925921</v>
      </c>
      <c r="AD517" s="11">
        <f t="shared" si="138"/>
        <v>7951.9965277777519</v>
      </c>
      <c r="AE517" s="11">
        <f t="shared" si="139"/>
        <v>134316.11782018654</v>
      </c>
      <c r="AF517" s="11">
        <f t="shared" si="140"/>
        <v>115128.10098873131</v>
      </c>
    </row>
    <row r="518" spans="11:32" x14ac:dyDescent="0.35">
      <c r="K518" s="10"/>
      <c r="L518" s="11">
        <f t="shared" si="128"/>
        <v>210.41666666666964</v>
      </c>
      <c r="M518" s="11">
        <f t="shared" si="129"/>
        <v>12.555555555555555</v>
      </c>
      <c r="N518" s="11">
        <f t="shared" si="131"/>
        <v>395.31061878000003</v>
      </c>
      <c r="O518" s="11">
        <f t="shared" si="132"/>
        <v>26265.49758394152</v>
      </c>
      <c r="P518" s="11">
        <f t="shared" si="133"/>
        <v>1</v>
      </c>
      <c r="Q518" s="11">
        <f t="shared" si="134"/>
        <v>26265.49758394152</v>
      </c>
      <c r="R518" s="11">
        <f t="shared" si="141"/>
        <v>6360373.0919222273</v>
      </c>
      <c r="S518" s="11">
        <f t="shared" si="135"/>
        <v>0</v>
      </c>
      <c r="T518" s="11">
        <f t="shared" si="130"/>
        <v>0</v>
      </c>
      <c r="U518" s="11">
        <f t="shared" si="142"/>
        <v>383760.33662910439</v>
      </c>
      <c r="V518" s="1" t="s">
        <v>32</v>
      </c>
      <c r="W518" s="1">
        <v>515</v>
      </c>
      <c r="X518" s="1">
        <v>515</v>
      </c>
      <c r="Y518" s="2">
        <v>45.5</v>
      </c>
      <c r="Z518" s="11">
        <f t="shared" ref="Z518:Z581" si="143">($Y517-$Y515)/2/3.6</f>
        <v>9.7222222222222612E-2</v>
      </c>
      <c r="AA518" s="1">
        <f t="shared" si="136"/>
        <v>0</v>
      </c>
      <c r="AB518" s="23"/>
      <c r="AC518" s="11">
        <f t="shared" si="137"/>
        <v>597068.98148148146</v>
      </c>
      <c r="AD518" s="11">
        <f t="shared" si="138"/>
        <v>13136.429398147971</v>
      </c>
      <c r="AE518" s="11">
        <f t="shared" si="139"/>
        <v>134316.11782018654</v>
      </c>
      <c r="AF518" s="11">
        <f t="shared" si="140"/>
        <v>115128.10098873131</v>
      </c>
    </row>
    <row r="519" spans="11:32" x14ac:dyDescent="0.35">
      <c r="K519" s="10"/>
      <c r="L519" s="11">
        <f t="shared" si="128"/>
        <v>-315.62499999999699</v>
      </c>
      <c r="M519" s="11">
        <f t="shared" si="129"/>
        <v>12.416666666666668</v>
      </c>
      <c r="N519" s="11">
        <f t="shared" si="131"/>
        <v>386.6131814737501</v>
      </c>
      <c r="O519" s="11">
        <f t="shared" si="132"/>
        <v>19335.272836632434</v>
      </c>
      <c r="P519" s="11">
        <f t="shared" si="133"/>
        <v>1</v>
      </c>
      <c r="Q519" s="11">
        <f t="shared" si="134"/>
        <v>19335.272836632434</v>
      </c>
      <c r="R519" s="11">
        <f t="shared" si="141"/>
        <v>6379708.3647588594</v>
      </c>
      <c r="S519" s="11">
        <f t="shared" si="135"/>
        <v>0</v>
      </c>
      <c r="T519" s="11">
        <f t="shared" si="130"/>
        <v>0</v>
      </c>
      <c r="U519" s="11">
        <f t="shared" si="142"/>
        <v>383760.33662910439</v>
      </c>
      <c r="V519" s="1" t="s">
        <v>32</v>
      </c>
      <c r="W519" s="1">
        <v>516</v>
      </c>
      <c r="X519" s="1">
        <v>516</v>
      </c>
      <c r="Y519" s="2">
        <v>45.2</v>
      </c>
      <c r="Z519" s="11">
        <f t="shared" si="143"/>
        <v>2.7777777777778172E-2</v>
      </c>
      <c r="AA519" s="1">
        <f t="shared" si="136"/>
        <v>0</v>
      </c>
      <c r="AB519" s="23"/>
      <c r="AC519" s="11">
        <f t="shared" si="137"/>
        <v>583932.55208333349</v>
      </c>
      <c r="AD519" s="11">
        <f t="shared" si="138"/>
        <v>12990.306712963036</v>
      </c>
      <c r="AE519" s="11">
        <f t="shared" si="139"/>
        <v>134316.11782018654</v>
      </c>
      <c r="AF519" s="11">
        <f t="shared" si="140"/>
        <v>115128.10098873131</v>
      </c>
    </row>
    <row r="520" spans="11:32" x14ac:dyDescent="0.35">
      <c r="K520" s="10"/>
      <c r="L520" s="11">
        <f t="shared" si="128"/>
        <v>-841.66666666666367</v>
      </c>
      <c r="M520" s="11">
        <f t="shared" si="129"/>
        <v>12.277777777777779</v>
      </c>
      <c r="N520" s="11">
        <f t="shared" si="131"/>
        <v>378.01248985500007</v>
      </c>
      <c r="O520" s="11">
        <f t="shared" si="132"/>
        <v>12554.774551367907</v>
      </c>
      <c r="P520" s="11">
        <f t="shared" si="133"/>
        <v>1</v>
      </c>
      <c r="Q520" s="11">
        <f t="shared" si="134"/>
        <v>12554.774551367907</v>
      </c>
      <c r="R520" s="11">
        <f t="shared" si="141"/>
        <v>6392263.1393102277</v>
      </c>
      <c r="S520" s="11">
        <f t="shared" si="135"/>
        <v>0</v>
      </c>
      <c r="T520" s="11">
        <f t="shared" si="130"/>
        <v>0</v>
      </c>
      <c r="U520" s="11">
        <f t="shared" si="142"/>
        <v>383760.33662910439</v>
      </c>
      <c r="V520" s="1" t="s">
        <v>32</v>
      </c>
      <c r="W520" s="1">
        <v>517</v>
      </c>
      <c r="X520" s="1">
        <v>517</v>
      </c>
      <c r="Y520" s="2">
        <v>44.7</v>
      </c>
      <c r="Z520" s="11">
        <f t="shared" si="143"/>
        <v>-4.1666666666666269E-2</v>
      </c>
      <c r="AA520" s="1">
        <f t="shared" si="136"/>
        <v>1</v>
      </c>
      <c r="AB520" s="23"/>
      <c r="AC520" s="11">
        <f t="shared" si="137"/>
        <v>570942.24537037045</v>
      </c>
      <c r="AD520" s="11">
        <f t="shared" si="138"/>
        <v>15395.48611111124</v>
      </c>
      <c r="AE520" s="11">
        <f t="shared" si="139"/>
        <v>134316.11782018654</v>
      </c>
      <c r="AF520" s="11">
        <f t="shared" si="140"/>
        <v>115128.10098873131</v>
      </c>
    </row>
    <row r="521" spans="11:32" x14ac:dyDescent="0.35">
      <c r="K521" s="10"/>
      <c r="L521" s="11">
        <f t="shared" si="128"/>
        <v>-1052.0833333333335</v>
      </c>
      <c r="M521" s="11">
        <f t="shared" si="129"/>
        <v>12.111111111111111</v>
      </c>
      <c r="N521" s="11">
        <f t="shared" si="131"/>
        <v>367.81936422000001</v>
      </c>
      <c r="O521" s="11">
        <f t="shared" si="132"/>
        <v>9712.518040738516</v>
      </c>
      <c r="P521" s="11">
        <f t="shared" si="133"/>
        <v>1</v>
      </c>
      <c r="Q521" s="11">
        <f t="shared" si="134"/>
        <v>9712.518040738516</v>
      </c>
      <c r="R521" s="11">
        <f t="shared" si="141"/>
        <v>6401975.6573509658</v>
      </c>
      <c r="S521" s="11">
        <f t="shared" si="135"/>
        <v>0</v>
      </c>
      <c r="T521" s="11">
        <f t="shared" si="130"/>
        <v>0</v>
      </c>
      <c r="U521" s="11">
        <f t="shared" si="142"/>
        <v>383760.33662910439</v>
      </c>
      <c r="V521" s="1" t="s">
        <v>32</v>
      </c>
      <c r="W521" s="1">
        <v>518</v>
      </c>
      <c r="X521" s="1">
        <v>518</v>
      </c>
      <c r="Y521" s="2">
        <v>44.2</v>
      </c>
      <c r="Z521" s="11">
        <f t="shared" si="143"/>
        <v>-0.11111111111111072</v>
      </c>
      <c r="AA521" s="1">
        <f t="shared" si="136"/>
        <v>1</v>
      </c>
      <c r="AB521" s="23"/>
      <c r="AC521" s="11">
        <f t="shared" si="137"/>
        <v>555546.75925925921</v>
      </c>
      <c r="AD521" s="11">
        <f t="shared" si="138"/>
        <v>12668.836805555387</v>
      </c>
      <c r="AE521" s="11">
        <f t="shared" si="139"/>
        <v>134316.11782018654</v>
      </c>
      <c r="AF521" s="11">
        <f t="shared" si="140"/>
        <v>115128.10098873131</v>
      </c>
    </row>
    <row r="522" spans="11:32" x14ac:dyDescent="0.35">
      <c r="K522" s="10"/>
      <c r="L522" s="11">
        <f t="shared" si="128"/>
        <v>-1157.2916666666683</v>
      </c>
      <c r="M522" s="11">
        <f t="shared" si="129"/>
        <v>11.972222222222223</v>
      </c>
      <c r="N522" s="11">
        <f t="shared" si="131"/>
        <v>359.43151311375004</v>
      </c>
      <c r="O522" s="11">
        <f t="shared" si="132"/>
        <v>8241.1371894081167</v>
      </c>
      <c r="P522" s="11">
        <f t="shared" si="133"/>
        <v>1</v>
      </c>
      <c r="Q522" s="11">
        <f t="shared" si="134"/>
        <v>8241.1371894081167</v>
      </c>
      <c r="R522" s="11">
        <f t="shared" si="141"/>
        <v>6410216.7945403736</v>
      </c>
      <c r="S522" s="11">
        <f t="shared" si="135"/>
        <v>0</v>
      </c>
      <c r="T522" s="11">
        <f t="shared" si="130"/>
        <v>0</v>
      </c>
      <c r="U522" s="11">
        <f t="shared" si="142"/>
        <v>383760.33662910439</v>
      </c>
      <c r="V522" s="1" t="s">
        <v>32</v>
      </c>
      <c r="W522" s="1">
        <v>519</v>
      </c>
      <c r="X522" s="1">
        <v>519</v>
      </c>
      <c r="Y522" s="2">
        <v>43.6</v>
      </c>
      <c r="Z522" s="11">
        <f t="shared" si="143"/>
        <v>-0.1388888888888889</v>
      </c>
      <c r="AA522" s="1">
        <f t="shared" si="136"/>
        <v>1</v>
      </c>
      <c r="AB522" s="23"/>
      <c r="AC522" s="11">
        <f t="shared" si="137"/>
        <v>542877.92245370382</v>
      </c>
      <c r="AD522" s="11">
        <f t="shared" si="138"/>
        <v>7531.163194444729</v>
      </c>
      <c r="AE522" s="11">
        <f t="shared" si="139"/>
        <v>134316.11782018654</v>
      </c>
      <c r="AF522" s="11">
        <f t="shared" si="140"/>
        <v>115128.10098873131</v>
      </c>
    </row>
    <row r="523" spans="11:32" x14ac:dyDescent="0.35">
      <c r="K523" s="10"/>
      <c r="L523" s="11">
        <f t="shared" si="128"/>
        <v>-1157.2916666666683</v>
      </c>
      <c r="M523" s="11">
        <f t="shared" si="129"/>
        <v>11.888888888888888</v>
      </c>
      <c r="N523" s="11">
        <f t="shared" si="131"/>
        <v>354.44524037999992</v>
      </c>
      <c r="O523" s="11">
        <f t="shared" si="132"/>
        <v>8124.4930430362729</v>
      </c>
      <c r="P523" s="11">
        <f t="shared" si="133"/>
        <v>1</v>
      </c>
      <c r="Q523" s="11">
        <f t="shared" si="134"/>
        <v>8124.4930430362729</v>
      </c>
      <c r="R523" s="11">
        <f t="shared" si="141"/>
        <v>6418341.2875834098</v>
      </c>
      <c r="S523" s="11">
        <f t="shared" si="135"/>
        <v>0</v>
      </c>
      <c r="T523" s="11">
        <f t="shared" si="130"/>
        <v>0</v>
      </c>
      <c r="U523" s="11">
        <f t="shared" si="142"/>
        <v>383760.33662910439</v>
      </c>
      <c r="V523" s="1" t="s">
        <v>32</v>
      </c>
      <c r="W523" s="1">
        <v>520</v>
      </c>
      <c r="X523" s="1">
        <v>520</v>
      </c>
      <c r="Y523" s="2">
        <v>43.1</v>
      </c>
      <c r="Z523" s="11">
        <f t="shared" si="143"/>
        <v>-0.15277777777777798</v>
      </c>
      <c r="AA523" s="1">
        <f t="shared" si="136"/>
        <v>1</v>
      </c>
      <c r="AB523" s="23"/>
      <c r="AC523" s="11">
        <f t="shared" si="137"/>
        <v>535346.7592592591</v>
      </c>
      <c r="AD523" s="11">
        <f t="shared" si="138"/>
        <v>2498.697916666395</v>
      </c>
      <c r="AE523" s="11">
        <f t="shared" si="139"/>
        <v>134316.11782018654</v>
      </c>
      <c r="AF523" s="11">
        <f t="shared" si="140"/>
        <v>115128.10098873131</v>
      </c>
    </row>
    <row r="524" spans="11:32" x14ac:dyDescent="0.35">
      <c r="K524" s="10"/>
      <c r="L524" s="11">
        <f t="shared" si="128"/>
        <v>-841.66666666667118</v>
      </c>
      <c r="M524" s="11">
        <f t="shared" si="129"/>
        <v>11.861111111111112</v>
      </c>
      <c r="N524" s="11">
        <f t="shared" si="131"/>
        <v>352.79088912375011</v>
      </c>
      <c r="O524" s="11">
        <f t="shared" si="132"/>
        <v>11829.551333032576</v>
      </c>
      <c r="P524" s="11">
        <f t="shared" si="133"/>
        <v>1</v>
      </c>
      <c r="Q524" s="11">
        <f t="shared" si="134"/>
        <v>11829.551333032576</v>
      </c>
      <c r="R524" s="11">
        <f t="shared" si="141"/>
        <v>6430170.8389164424</v>
      </c>
      <c r="S524" s="11">
        <f t="shared" si="135"/>
        <v>0</v>
      </c>
      <c r="T524" s="11">
        <f t="shared" si="130"/>
        <v>0</v>
      </c>
      <c r="U524" s="11">
        <f t="shared" si="142"/>
        <v>383760.33662910439</v>
      </c>
      <c r="V524" s="1" t="s">
        <v>32</v>
      </c>
      <c r="W524" s="1">
        <v>521</v>
      </c>
      <c r="X524" s="1">
        <v>521</v>
      </c>
      <c r="Y524" s="2">
        <v>42.8</v>
      </c>
      <c r="Z524" s="11">
        <f t="shared" si="143"/>
        <v>-0.15277777777777798</v>
      </c>
      <c r="AA524" s="1">
        <f t="shared" si="136"/>
        <v>1</v>
      </c>
      <c r="AB524" s="23"/>
      <c r="AC524" s="11">
        <f t="shared" si="137"/>
        <v>532848.0613425927</v>
      </c>
      <c r="AD524" s="11">
        <f t="shared" si="138"/>
        <v>-2498.697916666395</v>
      </c>
      <c r="AE524" s="11">
        <f t="shared" si="139"/>
        <v>134316.11782018654</v>
      </c>
      <c r="AF524" s="11">
        <f t="shared" si="140"/>
        <v>115128.10098873131</v>
      </c>
    </row>
    <row r="525" spans="11:32" x14ac:dyDescent="0.35">
      <c r="K525" s="10"/>
      <c r="L525" s="11">
        <f t="shared" si="128"/>
        <v>-420.83333333333184</v>
      </c>
      <c r="M525" s="11">
        <f t="shared" si="129"/>
        <v>11.888888888888888</v>
      </c>
      <c r="N525" s="11">
        <f t="shared" si="131"/>
        <v>354.44524037999992</v>
      </c>
      <c r="O525" s="11">
        <f t="shared" si="132"/>
        <v>16880.164339332605</v>
      </c>
      <c r="P525" s="11">
        <f t="shared" si="133"/>
        <v>1</v>
      </c>
      <c r="Q525" s="11">
        <f t="shared" si="134"/>
        <v>16880.164339332605</v>
      </c>
      <c r="R525" s="11">
        <f t="shared" si="141"/>
        <v>6447051.0032557752</v>
      </c>
      <c r="S525" s="11">
        <f t="shared" si="135"/>
        <v>0</v>
      </c>
      <c r="T525" s="11">
        <f t="shared" si="130"/>
        <v>0</v>
      </c>
      <c r="U525" s="11">
        <f t="shared" si="142"/>
        <v>383760.33662910439</v>
      </c>
      <c r="V525" s="1" t="s">
        <v>32</v>
      </c>
      <c r="W525" s="1">
        <v>522</v>
      </c>
      <c r="X525" s="1">
        <v>522</v>
      </c>
      <c r="Y525" s="2">
        <v>42.7</v>
      </c>
      <c r="Z525" s="11">
        <f t="shared" si="143"/>
        <v>-0.1111111111111117</v>
      </c>
      <c r="AA525" s="1">
        <f t="shared" si="136"/>
        <v>1</v>
      </c>
      <c r="AB525" s="23"/>
      <c r="AC525" s="11">
        <f t="shared" si="137"/>
        <v>535346.7592592591</v>
      </c>
      <c r="AD525" s="11">
        <f t="shared" si="138"/>
        <v>-12581.163194444496</v>
      </c>
      <c r="AE525" s="11">
        <f t="shared" si="139"/>
        <v>134316.11782018654</v>
      </c>
      <c r="AF525" s="11">
        <f t="shared" si="140"/>
        <v>115128.10098873131</v>
      </c>
    </row>
    <row r="526" spans="11:32" x14ac:dyDescent="0.35">
      <c r="K526" s="10"/>
      <c r="L526" s="11">
        <f t="shared" si="128"/>
        <v>0</v>
      </c>
      <c r="M526" s="11">
        <f t="shared" si="129"/>
        <v>12.027777777777777</v>
      </c>
      <c r="N526" s="11">
        <f t="shared" si="131"/>
        <v>362.77504407374994</v>
      </c>
      <c r="O526" s="11">
        <f t="shared" si="132"/>
        <v>22239.241363442601</v>
      </c>
      <c r="P526" s="11">
        <f t="shared" si="133"/>
        <v>1</v>
      </c>
      <c r="Q526" s="11">
        <f t="shared" si="134"/>
        <v>22239.241363442601</v>
      </c>
      <c r="R526" s="11">
        <f t="shared" si="141"/>
        <v>6469290.2446192177</v>
      </c>
      <c r="S526" s="11">
        <f t="shared" si="135"/>
        <v>0</v>
      </c>
      <c r="T526" s="11">
        <f t="shared" si="130"/>
        <v>0</v>
      </c>
      <c r="U526" s="11">
        <f t="shared" si="142"/>
        <v>383760.33662910439</v>
      </c>
      <c r="V526" s="1" t="s">
        <v>32</v>
      </c>
      <c r="W526" s="1">
        <v>523</v>
      </c>
      <c r="X526" s="1">
        <v>523</v>
      </c>
      <c r="Y526" s="2">
        <v>42.8</v>
      </c>
      <c r="Z526" s="11">
        <f t="shared" si="143"/>
        <v>-5.5555555555555358E-2</v>
      </c>
      <c r="AA526" s="1">
        <f t="shared" si="136"/>
        <v>1</v>
      </c>
      <c r="AB526" s="23"/>
      <c r="AC526" s="11">
        <f t="shared" si="137"/>
        <v>547927.92245370359</v>
      </c>
      <c r="AD526" s="11">
        <f t="shared" si="138"/>
        <v>-15290.277777777752</v>
      </c>
      <c r="AE526" s="11">
        <f t="shared" si="139"/>
        <v>134316.11782018654</v>
      </c>
      <c r="AF526" s="11">
        <f t="shared" si="140"/>
        <v>115128.10098873131</v>
      </c>
    </row>
    <row r="527" spans="11:32" x14ac:dyDescent="0.35">
      <c r="K527" s="10"/>
      <c r="L527" s="11">
        <f t="shared" si="128"/>
        <v>631.24999999999397</v>
      </c>
      <c r="M527" s="11">
        <f t="shared" si="129"/>
        <v>12.194444444444443</v>
      </c>
      <c r="N527" s="11">
        <f t="shared" si="131"/>
        <v>372.89851281374996</v>
      </c>
      <c r="O527" s="11">
        <f t="shared" si="132"/>
        <v>30368.599503478705</v>
      </c>
      <c r="P527" s="11">
        <f t="shared" si="133"/>
        <v>1</v>
      </c>
      <c r="Q527" s="11">
        <f t="shared" si="134"/>
        <v>30368.599503478705</v>
      </c>
      <c r="R527" s="11">
        <f t="shared" si="141"/>
        <v>6499658.8441226967</v>
      </c>
      <c r="S527" s="11">
        <f t="shared" si="135"/>
        <v>0</v>
      </c>
      <c r="T527" s="11">
        <f t="shared" si="130"/>
        <v>0</v>
      </c>
      <c r="U527" s="11">
        <f t="shared" si="142"/>
        <v>383760.33662910439</v>
      </c>
      <c r="V527" s="1" t="s">
        <v>32</v>
      </c>
      <c r="W527" s="1">
        <v>524</v>
      </c>
      <c r="X527" s="1">
        <v>524</v>
      </c>
      <c r="Y527" s="2">
        <v>43.3</v>
      </c>
      <c r="Z527" s="11">
        <f t="shared" si="143"/>
        <v>0</v>
      </c>
      <c r="AA527" s="1">
        <f t="shared" si="136"/>
        <v>1</v>
      </c>
      <c r="AB527" s="23"/>
      <c r="AC527" s="11">
        <f t="shared" si="137"/>
        <v>563218.20023148134</v>
      </c>
      <c r="AD527" s="11">
        <f t="shared" si="138"/>
        <v>-18104.600694444613</v>
      </c>
      <c r="AE527" s="11">
        <f t="shared" si="139"/>
        <v>134316.11782018654</v>
      </c>
      <c r="AF527" s="11">
        <f t="shared" si="140"/>
        <v>115128.10098873131</v>
      </c>
    </row>
    <row r="528" spans="11:32" x14ac:dyDescent="0.35">
      <c r="K528" s="10"/>
      <c r="L528" s="11">
        <f t="shared" si="128"/>
        <v>1157.2916666666683</v>
      </c>
      <c r="M528" s="11">
        <f t="shared" si="129"/>
        <v>12.388888888888889</v>
      </c>
      <c r="N528" s="11">
        <f t="shared" si="131"/>
        <v>384.88530349500007</v>
      </c>
      <c r="O528" s="11">
        <f t="shared" si="132"/>
        <v>37518.411630336224</v>
      </c>
      <c r="P528" s="11">
        <f t="shared" si="133"/>
        <v>1</v>
      </c>
      <c r="Q528" s="11">
        <f t="shared" si="134"/>
        <v>37518.411630336224</v>
      </c>
      <c r="R528" s="11">
        <f t="shared" si="141"/>
        <v>6537177.2557530329</v>
      </c>
      <c r="S528" s="11">
        <f t="shared" si="135"/>
        <v>0</v>
      </c>
      <c r="T528" s="11">
        <f t="shared" si="130"/>
        <v>0</v>
      </c>
      <c r="U528" s="11">
        <f t="shared" si="142"/>
        <v>383760.33662910439</v>
      </c>
      <c r="V528" s="1" t="s">
        <v>32</v>
      </c>
      <c r="W528" s="1">
        <v>525</v>
      </c>
      <c r="X528" s="1">
        <v>525</v>
      </c>
      <c r="Y528" s="2">
        <v>43.9</v>
      </c>
      <c r="Z528" s="11">
        <f t="shared" si="143"/>
        <v>8.3333333333332538E-2</v>
      </c>
      <c r="AA528" s="1">
        <f t="shared" si="136"/>
        <v>0</v>
      </c>
      <c r="AB528" s="23"/>
      <c r="AC528" s="11">
        <f t="shared" si="137"/>
        <v>581322.80092592596</v>
      </c>
      <c r="AD528" s="11">
        <f t="shared" si="138"/>
        <v>-21041.666666666628</v>
      </c>
      <c r="AE528" s="11">
        <f t="shared" si="139"/>
        <v>134316.11782018654</v>
      </c>
      <c r="AF528" s="11">
        <f t="shared" si="140"/>
        <v>115128.10098873131</v>
      </c>
    </row>
    <row r="529" spans="11:32" x14ac:dyDescent="0.35">
      <c r="K529" s="10"/>
      <c r="L529" s="11">
        <f t="shared" si="128"/>
        <v>1367.7083333333378</v>
      </c>
      <c r="M529" s="11">
        <f t="shared" si="129"/>
        <v>12.611111111111111</v>
      </c>
      <c r="N529" s="11">
        <f t="shared" si="131"/>
        <v>398.81668249500001</v>
      </c>
      <c r="O529" s="11">
        <f t="shared" si="132"/>
        <v>41020.665755168484</v>
      </c>
      <c r="P529" s="11">
        <f t="shared" si="133"/>
        <v>1</v>
      </c>
      <c r="Q529" s="11">
        <f t="shared" si="134"/>
        <v>41020.665755168484</v>
      </c>
      <c r="R529" s="11">
        <f t="shared" si="141"/>
        <v>6578197.9215082014</v>
      </c>
      <c r="S529" s="11">
        <f t="shared" si="135"/>
        <v>0</v>
      </c>
      <c r="T529" s="11">
        <f t="shared" si="130"/>
        <v>0</v>
      </c>
      <c r="U529" s="11">
        <f t="shared" si="142"/>
        <v>383760.33662910439</v>
      </c>
      <c r="V529" s="1" t="s">
        <v>32</v>
      </c>
      <c r="W529" s="1">
        <v>526</v>
      </c>
      <c r="X529" s="1">
        <v>526</v>
      </c>
      <c r="Y529" s="2">
        <v>44.6</v>
      </c>
      <c r="Z529" s="11">
        <f t="shared" si="143"/>
        <v>0.15277777777777798</v>
      </c>
      <c r="AA529" s="1">
        <f t="shared" si="136"/>
        <v>0</v>
      </c>
      <c r="AB529" s="23"/>
      <c r="AC529" s="11">
        <f t="shared" si="137"/>
        <v>602364.46759259258</v>
      </c>
      <c r="AD529" s="11">
        <f t="shared" si="138"/>
        <v>-24119.010416666628</v>
      </c>
      <c r="AE529" s="11">
        <f t="shared" si="139"/>
        <v>134316.11782018654</v>
      </c>
      <c r="AF529" s="11">
        <f t="shared" si="140"/>
        <v>115128.10098873131</v>
      </c>
    </row>
    <row r="530" spans="11:32" x14ac:dyDescent="0.35">
      <c r="K530" s="10"/>
      <c r="L530" s="11">
        <f t="shared" si="128"/>
        <v>1578.1249999999998</v>
      </c>
      <c r="M530" s="11">
        <f t="shared" si="129"/>
        <v>12.861111111111111</v>
      </c>
      <c r="N530" s="11">
        <f t="shared" si="131"/>
        <v>414.78552567374999</v>
      </c>
      <c r="O530" s="11">
        <f t="shared" si="132"/>
        <v>44745.419955192941</v>
      </c>
      <c r="P530" s="11">
        <f t="shared" si="133"/>
        <v>1</v>
      </c>
      <c r="Q530" s="11">
        <f t="shared" si="134"/>
        <v>44745.419955192941</v>
      </c>
      <c r="R530" s="11">
        <f t="shared" si="141"/>
        <v>6622943.3414633945</v>
      </c>
      <c r="S530" s="11">
        <f t="shared" si="135"/>
        <v>0</v>
      </c>
      <c r="T530" s="11">
        <f t="shared" si="130"/>
        <v>0</v>
      </c>
      <c r="U530" s="11">
        <f t="shared" si="142"/>
        <v>383760.33662910439</v>
      </c>
      <c r="V530" s="1" t="s">
        <v>32</v>
      </c>
      <c r="W530" s="1">
        <v>527</v>
      </c>
      <c r="X530" s="1">
        <v>527</v>
      </c>
      <c r="Y530" s="2">
        <v>45.4</v>
      </c>
      <c r="Z530" s="11">
        <f t="shared" si="143"/>
        <v>0.18055555555555614</v>
      </c>
      <c r="AA530" s="1">
        <f t="shared" si="136"/>
        <v>0</v>
      </c>
      <c r="AB530" s="23"/>
      <c r="AC530" s="11">
        <f t="shared" si="137"/>
        <v>626483.47800925921</v>
      </c>
      <c r="AD530" s="11">
        <f t="shared" si="138"/>
        <v>-24592.447916666628</v>
      </c>
      <c r="AE530" s="11">
        <f t="shared" si="139"/>
        <v>134316.11782018654</v>
      </c>
      <c r="AF530" s="11">
        <f t="shared" si="140"/>
        <v>115128.10098873131</v>
      </c>
    </row>
    <row r="531" spans="11:32" x14ac:dyDescent="0.35">
      <c r="K531" s="10"/>
      <c r="L531" s="11">
        <f t="shared" si="128"/>
        <v>1788.5416666666622</v>
      </c>
      <c r="M531" s="11">
        <f t="shared" si="129"/>
        <v>13.111111111111111</v>
      </c>
      <c r="N531" s="11">
        <f t="shared" si="131"/>
        <v>431.06782487999999</v>
      </c>
      <c r="O531" s="11">
        <f t="shared" si="132"/>
        <v>48587.476666945127</v>
      </c>
      <c r="P531" s="11">
        <f t="shared" si="133"/>
        <v>1</v>
      </c>
      <c r="Q531" s="11">
        <f t="shared" si="134"/>
        <v>48587.476666945127</v>
      </c>
      <c r="R531" s="11">
        <f t="shared" si="141"/>
        <v>6671530.8181303395</v>
      </c>
      <c r="S531" s="11">
        <f t="shared" si="135"/>
        <v>0</v>
      </c>
      <c r="T531" s="11">
        <f t="shared" si="130"/>
        <v>0</v>
      </c>
      <c r="U531" s="11">
        <f t="shared" si="142"/>
        <v>383760.33662910439</v>
      </c>
      <c r="V531" s="1" t="s">
        <v>32</v>
      </c>
      <c r="W531" s="1">
        <v>528</v>
      </c>
      <c r="X531" s="1">
        <v>528</v>
      </c>
      <c r="Y531" s="2">
        <v>46.3</v>
      </c>
      <c r="Z531" s="11">
        <f t="shared" si="143"/>
        <v>0.20833333333333331</v>
      </c>
      <c r="AA531" s="1">
        <f t="shared" si="136"/>
        <v>0</v>
      </c>
      <c r="AB531" s="23"/>
      <c r="AC531" s="11">
        <f t="shared" si="137"/>
        <v>651075.92592592584</v>
      </c>
      <c r="AD531" s="11">
        <f t="shared" si="138"/>
        <v>-16657.986111111124</v>
      </c>
      <c r="AE531" s="11">
        <f t="shared" si="139"/>
        <v>134316.11782018654</v>
      </c>
      <c r="AF531" s="11">
        <f t="shared" si="140"/>
        <v>115128.10098873131</v>
      </c>
    </row>
    <row r="532" spans="11:32" x14ac:dyDescent="0.35">
      <c r="K532" s="10"/>
      <c r="L532" s="11">
        <f t="shared" si="128"/>
        <v>1893.7500000000045</v>
      </c>
      <c r="M532" s="11">
        <f t="shared" si="129"/>
        <v>13.277777777777777</v>
      </c>
      <c r="N532" s="11">
        <f t="shared" si="131"/>
        <v>442.09683325499998</v>
      </c>
      <c r="O532" s="11">
        <f t="shared" si="132"/>
        <v>50748.487674885888</v>
      </c>
      <c r="P532" s="11">
        <f t="shared" si="133"/>
        <v>1</v>
      </c>
      <c r="Q532" s="11">
        <f t="shared" si="134"/>
        <v>50748.487674885888</v>
      </c>
      <c r="R532" s="11">
        <f t="shared" si="141"/>
        <v>6722279.3058052249</v>
      </c>
      <c r="S532" s="11">
        <f t="shared" si="135"/>
        <v>0</v>
      </c>
      <c r="T532" s="11">
        <f t="shared" si="130"/>
        <v>0</v>
      </c>
      <c r="U532" s="11">
        <f t="shared" si="142"/>
        <v>383760.33662910439</v>
      </c>
      <c r="V532" s="1" t="s">
        <v>32</v>
      </c>
      <c r="W532" s="1">
        <v>529</v>
      </c>
      <c r="X532" s="1">
        <v>529</v>
      </c>
      <c r="Y532" s="2">
        <v>47.2</v>
      </c>
      <c r="Z532" s="11">
        <f t="shared" si="143"/>
        <v>0.23611111111111052</v>
      </c>
      <c r="AA532" s="1">
        <f t="shared" si="136"/>
        <v>0</v>
      </c>
      <c r="AB532" s="23"/>
      <c r="AC532" s="11">
        <f t="shared" si="137"/>
        <v>667733.91203703696</v>
      </c>
      <c r="AD532" s="11">
        <f t="shared" si="138"/>
        <v>-11222.222222222365</v>
      </c>
      <c r="AE532" s="11">
        <f t="shared" si="139"/>
        <v>134316.11782018654</v>
      </c>
      <c r="AF532" s="11">
        <f t="shared" si="140"/>
        <v>115128.10098873131</v>
      </c>
    </row>
    <row r="533" spans="11:32" x14ac:dyDescent="0.35">
      <c r="K533" s="10"/>
      <c r="L533" s="11">
        <f t="shared" si="128"/>
        <v>1578.1249999999998</v>
      </c>
      <c r="M533" s="11">
        <f t="shared" si="129"/>
        <v>13.388888888888889</v>
      </c>
      <c r="N533" s="11">
        <f t="shared" si="131"/>
        <v>449.52690205500005</v>
      </c>
      <c r="O533" s="11">
        <f t="shared" si="132"/>
        <v>47046.77352195861</v>
      </c>
      <c r="P533" s="11">
        <f t="shared" si="133"/>
        <v>1</v>
      </c>
      <c r="Q533" s="11">
        <f t="shared" si="134"/>
        <v>47046.77352195861</v>
      </c>
      <c r="R533" s="11">
        <f t="shared" si="141"/>
        <v>6769326.0793271838</v>
      </c>
      <c r="S533" s="11">
        <f t="shared" si="135"/>
        <v>0</v>
      </c>
      <c r="T533" s="11">
        <f t="shared" si="130"/>
        <v>0</v>
      </c>
      <c r="U533" s="11">
        <f t="shared" si="142"/>
        <v>383760.33662910439</v>
      </c>
      <c r="V533" s="1" t="s">
        <v>32</v>
      </c>
      <c r="W533" s="1">
        <v>530</v>
      </c>
      <c r="X533" s="1">
        <v>530</v>
      </c>
      <c r="Y533" s="2">
        <v>47.8</v>
      </c>
      <c r="Z533" s="11">
        <f t="shared" si="143"/>
        <v>0.25000000000000061</v>
      </c>
      <c r="AA533" s="1">
        <f t="shared" si="136"/>
        <v>0</v>
      </c>
      <c r="AB533" s="23"/>
      <c r="AC533" s="11">
        <f t="shared" si="137"/>
        <v>678956.13425925933</v>
      </c>
      <c r="AD533" s="11">
        <f t="shared" si="138"/>
        <v>-8478.0381944442634</v>
      </c>
      <c r="AE533" s="11">
        <f t="shared" si="139"/>
        <v>134316.11782018654</v>
      </c>
      <c r="AF533" s="11">
        <f t="shared" si="140"/>
        <v>115128.10098873131</v>
      </c>
    </row>
    <row r="534" spans="11:32" x14ac:dyDescent="0.35">
      <c r="K534" s="10"/>
      <c r="L534" s="11">
        <f t="shared" si="128"/>
        <v>1052.0833333333335</v>
      </c>
      <c r="M534" s="11">
        <f t="shared" si="129"/>
        <v>13.472222222222221</v>
      </c>
      <c r="N534" s="11">
        <f t="shared" si="131"/>
        <v>455.14008684374994</v>
      </c>
      <c r="O534" s="11">
        <f t="shared" si="132"/>
        <v>40328.267605163484</v>
      </c>
      <c r="P534" s="11">
        <f t="shared" si="133"/>
        <v>1</v>
      </c>
      <c r="Q534" s="11">
        <f t="shared" si="134"/>
        <v>40328.267605163484</v>
      </c>
      <c r="R534" s="11">
        <f t="shared" si="141"/>
        <v>6809654.3469323469</v>
      </c>
      <c r="S534" s="11">
        <f t="shared" si="135"/>
        <v>0</v>
      </c>
      <c r="T534" s="11">
        <f t="shared" si="130"/>
        <v>0</v>
      </c>
      <c r="U534" s="11">
        <f t="shared" si="142"/>
        <v>383760.33662910439</v>
      </c>
      <c r="V534" s="1" t="s">
        <v>32</v>
      </c>
      <c r="W534" s="1">
        <v>531</v>
      </c>
      <c r="X534" s="1">
        <v>531</v>
      </c>
      <c r="Y534" s="2">
        <v>48.2</v>
      </c>
      <c r="Z534" s="11">
        <f t="shared" si="143"/>
        <v>0.20833333333333331</v>
      </c>
      <c r="AA534" s="1">
        <f t="shared" si="136"/>
        <v>0</v>
      </c>
      <c r="AB534" s="23"/>
      <c r="AC534" s="11">
        <f t="shared" si="137"/>
        <v>687434.17245370359</v>
      </c>
      <c r="AD534" s="11">
        <f t="shared" si="138"/>
        <v>-5681.2500000001164</v>
      </c>
      <c r="AE534" s="11">
        <f t="shared" si="139"/>
        <v>134316.11782018654</v>
      </c>
      <c r="AF534" s="11">
        <f t="shared" si="140"/>
        <v>115128.10098873131</v>
      </c>
    </row>
    <row r="535" spans="11:32" x14ac:dyDescent="0.35">
      <c r="K535" s="10"/>
      <c r="L535" s="11">
        <f t="shared" si="128"/>
        <v>736.45833333333633</v>
      </c>
      <c r="M535" s="11">
        <f t="shared" si="129"/>
        <v>13.527777777777779</v>
      </c>
      <c r="N535" s="11">
        <f t="shared" si="131"/>
        <v>458.90155917375006</v>
      </c>
      <c r="O535" s="11">
        <f t="shared" si="132"/>
        <v>36275.749240304198</v>
      </c>
      <c r="P535" s="11">
        <f t="shared" si="133"/>
        <v>1</v>
      </c>
      <c r="Q535" s="11">
        <f t="shared" si="134"/>
        <v>36275.749240304198</v>
      </c>
      <c r="R535" s="11">
        <f t="shared" si="141"/>
        <v>6845930.0961726513</v>
      </c>
      <c r="S535" s="11">
        <f t="shared" si="135"/>
        <v>0</v>
      </c>
      <c r="T535" s="11">
        <f t="shared" si="130"/>
        <v>0</v>
      </c>
      <c r="U535" s="11">
        <f t="shared" si="142"/>
        <v>383760.33662910439</v>
      </c>
      <c r="V535" s="1" t="s">
        <v>32</v>
      </c>
      <c r="W535" s="1">
        <v>532</v>
      </c>
      <c r="X535" s="1">
        <v>532</v>
      </c>
      <c r="Y535" s="2">
        <v>48.5</v>
      </c>
      <c r="Z535" s="11">
        <f t="shared" si="143"/>
        <v>0.1388888888888889</v>
      </c>
      <c r="AA535" s="1">
        <f t="shared" si="136"/>
        <v>0</v>
      </c>
      <c r="AB535" s="23"/>
      <c r="AC535" s="11">
        <f t="shared" si="137"/>
        <v>693115.42245370371</v>
      </c>
      <c r="AD535" s="11">
        <f t="shared" si="138"/>
        <v>-5704.6296296294313</v>
      </c>
      <c r="AE535" s="11">
        <f t="shared" si="139"/>
        <v>134316.11782018654</v>
      </c>
      <c r="AF535" s="11">
        <f t="shared" si="140"/>
        <v>115128.10098873131</v>
      </c>
    </row>
    <row r="536" spans="11:32" x14ac:dyDescent="0.35">
      <c r="K536" s="10"/>
      <c r="L536" s="11">
        <f t="shared" si="128"/>
        <v>526.04166666666674</v>
      </c>
      <c r="M536" s="11">
        <f t="shared" si="129"/>
        <v>13.583333333333332</v>
      </c>
      <c r="N536" s="11">
        <f t="shared" si="131"/>
        <v>462.67851081374988</v>
      </c>
      <c r="O536" s="11">
        <f t="shared" si="132"/>
        <v>33617.869494108985</v>
      </c>
      <c r="P536" s="11">
        <f t="shared" si="133"/>
        <v>1</v>
      </c>
      <c r="Q536" s="11">
        <f t="shared" si="134"/>
        <v>33617.869494108985</v>
      </c>
      <c r="R536" s="11">
        <f t="shared" si="141"/>
        <v>6879547.9656667607</v>
      </c>
      <c r="S536" s="11">
        <f t="shared" si="135"/>
        <v>0</v>
      </c>
      <c r="T536" s="11">
        <f t="shared" si="130"/>
        <v>0</v>
      </c>
      <c r="U536" s="11">
        <f t="shared" si="142"/>
        <v>383760.33662910439</v>
      </c>
      <c r="V536" s="1" t="s">
        <v>32</v>
      </c>
      <c r="W536" s="1">
        <v>533</v>
      </c>
      <c r="X536" s="1">
        <v>533</v>
      </c>
      <c r="Y536" s="2">
        <v>48.7</v>
      </c>
      <c r="Z536" s="11">
        <f t="shared" si="143"/>
        <v>9.7222222222222612E-2</v>
      </c>
      <c r="AA536" s="1">
        <f t="shared" si="136"/>
        <v>0</v>
      </c>
      <c r="AB536" s="23"/>
      <c r="AC536" s="11">
        <f t="shared" si="137"/>
        <v>698820.05208333314</v>
      </c>
      <c r="AD536" s="11">
        <f t="shared" si="138"/>
        <v>-5728.0092592595611</v>
      </c>
      <c r="AE536" s="11">
        <f t="shared" si="139"/>
        <v>134316.11782018654</v>
      </c>
      <c r="AF536" s="11">
        <f t="shared" si="140"/>
        <v>115128.10098873131</v>
      </c>
    </row>
    <row r="537" spans="11:32" x14ac:dyDescent="0.35">
      <c r="K537" s="10"/>
      <c r="L537" s="11">
        <f t="shared" si="128"/>
        <v>420.83333333333184</v>
      </c>
      <c r="M537" s="11">
        <f t="shared" si="129"/>
        <v>13.638888888888889</v>
      </c>
      <c r="N537" s="11">
        <f t="shared" si="131"/>
        <v>466.47094176375009</v>
      </c>
      <c r="O537" s="11">
        <f t="shared" si="132"/>
        <v>32372.1656686852</v>
      </c>
      <c r="P537" s="11">
        <f t="shared" si="133"/>
        <v>1</v>
      </c>
      <c r="Q537" s="11">
        <f t="shared" si="134"/>
        <v>32372.1656686852</v>
      </c>
      <c r="R537" s="11">
        <f t="shared" si="141"/>
        <v>6911920.1313354457</v>
      </c>
      <c r="S537" s="11">
        <f t="shared" si="135"/>
        <v>0</v>
      </c>
      <c r="T537" s="11">
        <f t="shared" si="130"/>
        <v>0</v>
      </c>
      <c r="U537" s="11">
        <f t="shared" si="142"/>
        <v>383760.33662910439</v>
      </c>
      <c r="V537" s="1" t="s">
        <v>32</v>
      </c>
      <c r="W537" s="1">
        <v>534</v>
      </c>
      <c r="X537" s="1">
        <v>534</v>
      </c>
      <c r="Y537" s="2">
        <v>48.9</v>
      </c>
      <c r="Z537" s="11">
        <f t="shared" si="143"/>
        <v>6.9444444444444448E-2</v>
      </c>
      <c r="AA537" s="1">
        <f t="shared" si="136"/>
        <v>0</v>
      </c>
      <c r="AB537" s="23"/>
      <c r="AC537" s="11">
        <f t="shared" si="137"/>
        <v>704548.0613425927</v>
      </c>
      <c r="AD537" s="11">
        <f t="shared" si="138"/>
        <v>0</v>
      </c>
      <c r="AE537" s="11">
        <f t="shared" si="139"/>
        <v>134316.11782018654</v>
      </c>
      <c r="AF537" s="11">
        <f t="shared" si="140"/>
        <v>115128.10098873131</v>
      </c>
    </row>
    <row r="538" spans="11:32" x14ac:dyDescent="0.35">
      <c r="K538" s="10"/>
      <c r="L538" s="11">
        <f t="shared" si="128"/>
        <v>420.83333333333184</v>
      </c>
      <c r="M538" s="11">
        <f t="shared" si="129"/>
        <v>13.638888888888889</v>
      </c>
      <c r="N538" s="11">
        <f t="shared" si="131"/>
        <v>466.47094176375009</v>
      </c>
      <c r="O538" s="11">
        <f t="shared" si="132"/>
        <v>32372.1656686852</v>
      </c>
      <c r="P538" s="11">
        <f t="shared" si="133"/>
        <v>1</v>
      </c>
      <c r="Q538" s="11">
        <f t="shared" si="134"/>
        <v>32372.1656686852</v>
      </c>
      <c r="R538" s="11">
        <f t="shared" si="141"/>
        <v>6944292.2970041307</v>
      </c>
      <c r="S538" s="11">
        <f t="shared" si="135"/>
        <v>0</v>
      </c>
      <c r="T538" s="11">
        <f t="shared" si="130"/>
        <v>0</v>
      </c>
      <c r="U538" s="11">
        <f t="shared" si="142"/>
        <v>383760.33662910439</v>
      </c>
      <c r="V538" s="1" t="s">
        <v>32</v>
      </c>
      <c r="W538" s="1">
        <v>535</v>
      </c>
      <c r="X538" s="1">
        <v>535</v>
      </c>
      <c r="Y538" s="2">
        <v>49.1</v>
      </c>
      <c r="Z538" s="11">
        <f t="shared" si="143"/>
        <v>5.5555555555555358E-2</v>
      </c>
      <c r="AA538" s="1">
        <f t="shared" si="136"/>
        <v>0</v>
      </c>
      <c r="AB538" s="23"/>
      <c r="AC538" s="11">
        <f t="shared" si="137"/>
        <v>704548.0613425927</v>
      </c>
      <c r="AD538" s="11">
        <f t="shared" si="138"/>
        <v>2866.9270833334886</v>
      </c>
      <c r="AE538" s="11">
        <f t="shared" si="139"/>
        <v>134316.11782018654</v>
      </c>
      <c r="AF538" s="11">
        <f t="shared" si="140"/>
        <v>115128.10098873131</v>
      </c>
    </row>
    <row r="539" spans="11:32" x14ac:dyDescent="0.35">
      <c r="K539" s="10"/>
      <c r="L539" s="11">
        <f t="shared" si="128"/>
        <v>210.41666666666964</v>
      </c>
      <c r="M539" s="11">
        <f t="shared" si="129"/>
        <v>13.611111111111111</v>
      </c>
      <c r="N539" s="11">
        <f t="shared" si="131"/>
        <v>464.57279137499995</v>
      </c>
      <c r="O539" s="11">
        <f t="shared" si="132"/>
        <v>29416.394012233835</v>
      </c>
      <c r="P539" s="11">
        <f t="shared" si="133"/>
        <v>1</v>
      </c>
      <c r="Q539" s="11">
        <f t="shared" si="134"/>
        <v>29416.394012233835</v>
      </c>
      <c r="R539" s="11">
        <f t="shared" si="141"/>
        <v>6973708.6910163648</v>
      </c>
      <c r="S539" s="11">
        <f t="shared" si="135"/>
        <v>0</v>
      </c>
      <c r="T539" s="11">
        <f t="shared" si="130"/>
        <v>0</v>
      </c>
      <c r="U539" s="11">
        <f t="shared" si="142"/>
        <v>383760.33662910439</v>
      </c>
      <c r="V539" s="1" t="s">
        <v>32</v>
      </c>
      <c r="W539" s="1">
        <v>536</v>
      </c>
      <c r="X539" s="1">
        <v>536</v>
      </c>
      <c r="Y539" s="2">
        <v>49.1</v>
      </c>
      <c r="Z539" s="11">
        <f t="shared" si="143"/>
        <v>5.5555555555555358E-2</v>
      </c>
      <c r="AA539" s="1">
        <f t="shared" si="136"/>
        <v>0</v>
      </c>
      <c r="AB539" s="23"/>
      <c r="AC539" s="11">
        <f t="shared" si="137"/>
        <v>701681.13425925921</v>
      </c>
      <c r="AD539" s="11">
        <f t="shared" si="138"/>
        <v>5716.3194444446126</v>
      </c>
      <c r="AE539" s="11">
        <f t="shared" si="139"/>
        <v>134316.11782018654</v>
      </c>
      <c r="AF539" s="11">
        <f t="shared" si="140"/>
        <v>115128.10098873131</v>
      </c>
    </row>
    <row r="540" spans="11:32" x14ac:dyDescent="0.35">
      <c r="K540" s="10"/>
      <c r="L540" s="11">
        <f t="shared" si="128"/>
        <v>-105.20833333333482</v>
      </c>
      <c r="M540" s="11">
        <f t="shared" si="129"/>
        <v>13.555555555555554</v>
      </c>
      <c r="N540" s="11">
        <f t="shared" si="131"/>
        <v>460.78810007999988</v>
      </c>
      <c r="O540" s="11">
        <f t="shared" si="132"/>
        <v>24966.551282565899</v>
      </c>
      <c r="P540" s="11">
        <f t="shared" si="133"/>
        <v>1</v>
      </c>
      <c r="Q540" s="11">
        <f t="shared" si="134"/>
        <v>24966.551282565899</v>
      </c>
      <c r="R540" s="11">
        <f t="shared" si="141"/>
        <v>6998675.2422989309</v>
      </c>
      <c r="S540" s="11">
        <f t="shared" si="135"/>
        <v>0</v>
      </c>
      <c r="T540" s="11">
        <f t="shared" si="130"/>
        <v>0</v>
      </c>
      <c r="U540" s="11">
        <f t="shared" si="142"/>
        <v>383760.33662910439</v>
      </c>
      <c r="V540" s="1" t="s">
        <v>32</v>
      </c>
      <c r="W540" s="1">
        <v>537</v>
      </c>
      <c r="X540" s="1">
        <v>537</v>
      </c>
      <c r="Y540" s="2">
        <v>49</v>
      </c>
      <c r="Z540" s="11">
        <f t="shared" si="143"/>
        <v>2.7777777777778172E-2</v>
      </c>
      <c r="AA540" s="1">
        <f t="shared" si="136"/>
        <v>0</v>
      </c>
      <c r="AB540" s="23"/>
      <c r="AC540" s="11">
        <f t="shared" si="137"/>
        <v>695964.8148148146</v>
      </c>
      <c r="AD540" s="11">
        <f t="shared" si="138"/>
        <v>5692.9398148145992</v>
      </c>
      <c r="AE540" s="11">
        <f t="shared" si="139"/>
        <v>134316.11782018654</v>
      </c>
      <c r="AF540" s="11">
        <f t="shared" si="140"/>
        <v>115128.10098873131</v>
      </c>
    </row>
    <row r="541" spans="11:32" x14ac:dyDescent="0.35">
      <c r="K541" s="10"/>
      <c r="L541" s="11">
        <f t="shared" si="128"/>
        <v>-315.62500000000449</v>
      </c>
      <c r="M541" s="11">
        <f t="shared" si="129"/>
        <v>13.5</v>
      </c>
      <c r="N541" s="11">
        <f t="shared" si="131"/>
        <v>457.01888809500002</v>
      </c>
      <c r="O541" s="11">
        <f t="shared" si="132"/>
        <v>21972.719989282436</v>
      </c>
      <c r="P541" s="11">
        <f t="shared" si="133"/>
        <v>1</v>
      </c>
      <c r="Q541" s="11">
        <f t="shared" si="134"/>
        <v>21972.719989282436</v>
      </c>
      <c r="R541" s="11">
        <f t="shared" si="141"/>
        <v>7020647.962288213</v>
      </c>
      <c r="S541" s="11">
        <f t="shared" si="135"/>
        <v>0</v>
      </c>
      <c r="T541" s="11">
        <f t="shared" si="130"/>
        <v>0</v>
      </c>
      <c r="U541" s="11">
        <f t="shared" si="142"/>
        <v>383760.33662910439</v>
      </c>
      <c r="V541" s="1" t="s">
        <v>32</v>
      </c>
      <c r="W541" s="1">
        <v>538</v>
      </c>
      <c r="X541" s="1">
        <v>538</v>
      </c>
      <c r="Y541" s="2">
        <v>48.8</v>
      </c>
      <c r="Z541" s="11">
        <f t="shared" si="143"/>
        <v>-1.3888888888889086E-2</v>
      </c>
      <c r="AA541" s="1">
        <f t="shared" si="136"/>
        <v>1</v>
      </c>
      <c r="AB541" s="23"/>
      <c r="AC541" s="11">
        <f t="shared" si="137"/>
        <v>690271.875</v>
      </c>
      <c r="AD541" s="11">
        <f t="shared" si="138"/>
        <v>2837.7025462964084</v>
      </c>
      <c r="AE541" s="11">
        <f t="shared" si="139"/>
        <v>134316.11782018654</v>
      </c>
      <c r="AF541" s="11">
        <f t="shared" si="140"/>
        <v>115128.10098873131</v>
      </c>
    </row>
    <row r="542" spans="11:32" x14ac:dyDescent="0.35">
      <c r="K542" s="10"/>
      <c r="L542" s="11">
        <f t="shared" si="128"/>
        <v>-420.83333333333184</v>
      </c>
      <c r="M542" s="11">
        <f t="shared" si="129"/>
        <v>13.472222222222221</v>
      </c>
      <c r="N542" s="11">
        <f t="shared" si="131"/>
        <v>455.14008684374994</v>
      </c>
      <c r="O542" s="11">
        <f t="shared" si="132"/>
        <v>20484.806957015353</v>
      </c>
      <c r="P542" s="11">
        <f t="shared" si="133"/>
        <v>1</v>
      </c>
      <c r="Q542" s="11">
        <f t="shared" si="134"/>
        <v>20484.806957015353</v>
      </c>
      <c r="R542" s="11">
        <f t="shared" si="141"/>
        <v>7041132.7692452287</v>
      </c>
      <c r="S542" s="11">
        <f t="shared" si="135"/>
        <v>0</v>
      </c>
      <c r="T542" s="11">
        <f t="shared" si="130"/>
        <v>0</v>
      </c>
      <c r="U542" s="11">
        <f t="shared" si="142"/>
        <v>383760.33662910439</v>
      </c>
      <c r="V542" s="1" t="s">
        <v>32</v>
      </c>
      <c r="W542" s="1">
        <v>539</v>
      </c>
      <c r="X542" s="1">
        <v>539</v>
      </c>
      <c r="Y542" s="2">
        <v>48.6</v>
      </c>
      <c r="Z542" s="11">
        <f t="shared" si="143"/>
        <v>-4.1666666666667261E-2</v>
      </c>
      <c r="AA542" s="1">
        <f t="shared" si="136"/>
        <v>1</v>
      </c>
      <c r="AB542" s="23"/>
      <c r="AC542" s="11">
        <f t="shared" si="137"/>
        <v>687434.17245370359</v>
      </c>
      <c r="AD542" s="11">
        <f t="shared" si="138"/>
        <v>-2837.7025462964084</v>
      </c>
      <c r="AE542" s="11">
        <f t="shared" si="139"/>
        <v>134316.11782018654</v>
      </c>
      <c r="AF542" s="11">
        <f t="shared" si="140"/>
        <v>115128.10098873131</v>
      </c>
    </row>
    <row r="543" spans="11:32" x14ac:dyDescent="0.35">
      <c r="K543" s="10"/>
      <c r="L543" s="11">
        <f t="shared" si="128"/>
        <v>-315.62499999999699</v>
      </c>
      <c r="M543" s="11">
        <f t="shared" si="129"/>
        <v>13.5</v>
      </c>
      <c r="N543" s="11">
        <f t="shared" si="131"/>
        <v>457.01888809500002</v>
      </c>
      <c r="O543" s="11">
        <f t="shared" si="132"/>
        <v>21972.719989282537</v>
      </c>
      <c r="P543" s="11">
        <f t="shared" si="133"/>
        <v>1</v>
      </c>
      <c r="Q543" s="11">
        <f t="shared" si="134"/>
        <v>21972.719989282537</v>
      </c>
      <c r="R543" s="11">
        <f t="shared" si="141"/>
        <v>7063105.4892345108</v>
      </c>
      <c r="S543" s="11">
        <f t="shared" si="135"/>
        <v>0</v>
      </c>
      <c r="T543" s="11">
        <f t="shared" si="130"/>
        <v>0</v>
      </c>
      <c r="U543" s="11">
        <f t="shared" si="142"/>
        <v>383760.33662910439</v>
      </c>
      <c r="V543" s="1" t="s">
        <v>32</v>
      </c>
      <c r="W543" s="1">
        <v>540</v>
      </c>
      <c r="X543" s="1">
        <v>540</v>
      </c>
      <c r="Y543" s="2">
        <v>48.5</v>
      </c>
      <c r="Z543" s="11">
        <f t="shared" si="143"/>
        <v>-5.5555555555555358E-2</v>
      </c>
      <c r="AA543" s="1">
        <f t="shared" si="136"/>
        <v>1</v>
      </c>
      <c r="AB543" s="23"/>
      <c r="AC543" s="11">
        <f t="shared" si="137"/>
        <v>690271.875</v>
      </c>
      <c r="AD543" s="11">
        <f t="shared" si="138"/>
        <v>-2843.547453703708</v>
      </c>
      <c r="AE543" s="11">
        <f t="shared" si="139"/>
        <v>134316.11782018654</v>
      </c>
      <c r="AF543" s="11">
        <f t="shared" si="140"/>
        <v>115128.10098873131</v>
      </c>
    </row>
    <row r="544" spans="11:32" x14ac:dyDescent="0.35">
      <c r="K544" s="10"/>
      <c r="L544" s="11">
        <f t="shared" si="128"/>
        <v>0</v>
      </c>
      <c r="M544" s="11">
        <f t="shared" si="129"/>
        <v>13.527777777777779</v>
      </c>
      <c r="N544" s="11">
        <f t="shared" si="131"/>
        <v>458.90155917375006</v>
      </c>
      <c r="O544" s="11">
        <f t="shared" si="132"/>
        <v>26313.104564378231</v>
      </c>
      <c r="P544" s="11">
        <f t="shared" si="133"/>
        <v>1</v>
      </c>
      <c r="Q544" s="11">
        <f t="shared" si="134"/>
        <v>26313.104564378231</v>
      </c>
      <c r="R544" s="11">
        <f t="shared" si="141"/>
        <v>7089418.5937988888</v>
      </c>
      <c r="S544" s="11">
        <f t="shared" si="135"/>
        <v>0</v>
      </c>
      <c r="T544" s="11">
        <f t="shared" si="130"/>
        <v>0</v>
      </c>
      <c r="U544" s="11">
        <f t="shared" si="142"/>
        <v>383760.33662910439</v>
      </c>
      <c r="V544" s="1" t="s">
        <v>32</v>
      </c>
      <c r="W544" s="1">
        <v>541</v>
      </c>
      <c r="X544" s="1">
        <v>541</v>
      </c>
      <c r="Y544" s="2">
        <v>48.6</v>
      </c>
      <c r="Z544" s="11">
        <f t="shared" si="143"/>
        <v>-4.1666666666666269E-2</v>
      </c>
      <c r="AA544" s="1">
        <f t="shared" si="136"/>
        <v>1</v>
      </c>
      <c r="AB544" s="23"/>
      <c r="AC544" s="11">
        <f t="shared" si="137"/>
        <v>693115.42245370371</v>
      </c>
      <c r="AD544" s="11">
        <f t="shared" si="138"/>
        <v>2843.547453703708</v>
      </c>
      <c r="AE544" s="11">
        <f t="shared" si="139"/>
        <v>134316.11782018654</v>
      </c>
      <c r="AF544" s="11">
        <f t="shared" si="140"/>
        <v>115128.10098873131</v>
      </c>
    </row>
    <row r="545" spans="11:32" x14ac:dyDescent="0.35">
      <c r="K545" s="10"/>
      <c r="L545" s="11">
        <f t="shared" si="128"/>
        <v>210.41666666666964</v>
      </c>
      <c r="M545" s="11">
        <f t="shared" si="129"/>
        <v>13.5</v>
      </c>
      <c r="N545" s="11">
        <f t="shared" si="131"/>
        <v>457.01888809500002</v>
      </c>
      <c r="O545" s="11">
        <f t="shared" si="132"/>
        <v>29074.282489282537</v>
      </c>
      <c r="P545" s="11">
        <f t="shared" si="133"/>
        <v>1</v>
      </c>
      <c r="Q545" s="11">
        <f t="shared" si="134"/>
        <v>29074.282489282537</v>
      </c>
      <c r="R545" s="11">
        <f t="shared" si="141"/>
        <v>7118492.8762881709</v>
      </c>
      <c r="S545" s="11">
        <f t="shared" si="135"/>
        <v>0</v>
      </c>
      <c r="T545" s="11">
        <f t="shared" si="130"/>
        <v>0</v>
      </c>
      <c r="U545" s="11">
        <f t="shared" si="142"/>
        <v>383760.33662910439</v>
      </c>
      <c r="V545" s="1" t="s">
        <v>32</v>
      </c>
      <c r="W545" s="1">
        <v>542</v>
      </c>
      <c r="X545" s="1">
        <v>542</v>
      </c>
      <c r="Y545" s="2">
        <v>48.7</v>
      </c>
      <c r="Z545" s="11">
        <f t="shared" si="143"/>
        <v>0</v>
      </c>
      <c r="AA545" s="1">
        <f t="shared" si="136"/>
        <v>1</v>
      </c>
      <c r="AB545" s="23"/>
      <c r="AC545" s="11">
        <f t="shared" si="137"/>
        <v>690271.875</v>
      </c>
      <c r="AD545" s="11">
        <f t="shared" si="138"/>
        <v>11315.740740740672</v>
      </c>
      <c r="AE545" s="11">
        <f t="shared" si="139"/>
        <v>134316.11782018654</v>
      </c>
      <c r="AF545" s="11">
        <f t="shared" si="140"/>
        <v>115128.10098873131</v>
      </c>
    </row>
    <row r="546" spans="11:32" x14ac:dyDescent="0.35">
      <c r="K546" s="10"/>
      <c r="L546" s="11">
        <f t="shared" si="128"/>
        <v>0</v>
      </c>
      <c r="M546" s="11">
        <f t="shared" si="129"/>
        <v>13.388888888888889</v>
      </c>
      <c r="N546" s="11">
        <f t="shared" si="131"/>
        <v>449.52690205500005</v>
      </c>
      <c r="O546" s="11">
        <f t="shared" si="132"/>
        <v>25917.433244180836</v>
      </c>
      <c r="P546" s="11">
        <f t="shared" si="133"/>
        <v>1</v>
      </c>
      <c r="Q546" s="11">
        <f t="shared" si="134"/>
        <v>25917.433244180836</v>
      </c>
      <c r="R546" s="11">
        <f t="shared" si="141"/>
        <v>7144410.3095323518</v>
      </c>
      <c r="S546" s="11">
        <f t="shared" si="135"/>
        <v>0</v>
      </c>
      <c r="T546" s="11">
        <f t="shared" si="130"/>
        <v>0</v>
      </c>
      <c r="U546" s="11">
        <f t="shared" si="142"/>
        <v>383760.33662910439</v>
      </c>
      <c r="V546" s="1" t="s">
        <v>32</v>
      </c>
      <c r="W546" s="1">
        <v>543</v>
      </c>
      <c r="X546" s="1">
        <v>543</v>
      </c>
      <c r="Y546" s="2">
        <v>48.6</v>
      </c>
      <c r="Z546" s="11">
        <f t="shared" si="143"/>
        <v>2.7777777777778172E-2</v>
      </c>
      <c r="AA546" s="1">
        <f t="shared" si="136"/>
        <v>0</v>
      </c>
      <c r="AB546" s="23"/>
      <c r="AC546" s="11">
        <f t="shared" si="137"/>
        <v>678956.13425925933</v>
      </c>
      <c r="AD546" s="11">
        <f t="shared" si="138"/>
        <v>19577.51736111124</v>
      </c>
      <c r="AE546" s="11">
        <f t="shared" si="139"/>
        <v>134316.11782018654</v>
      </c>
      <c r="AF546" s="11">
        <f t="shared" si="140"/>
        <v>115128.10098873131</v>
      </c>
    </row>
    <row r="547" spans="11:32" x14ac:dyDescent="0.35">
      <c r="K547" s="10"/>
      <c r="L547" s="11">
        <f t="shared" si="128"/>
        <v>-526.04166666666674</v>
      </c>
      <c r="M547" s="11">
        <f t="shared" si="129"/>
        <v>13.194444444444445</v>
      </c>
      <c r="N547" s="11">
        <f t="shared" si="131"/>
        <v>436.56491484374999</v>
      </c>
      <c r="O547" s="11">
        <f t="shared" si="132"/>
        <v>18429.185219003179</v>
      </c>
      <c r="P547" s="11">
        <f t="shared" si="133"/>
        <v>1</v>
      </c>
      <c r="Q547" s="11">
        <f t="shared" si="134"/>
        <v>18429.185219003179</v>
      </c>
      <c r="R547" s="11">
        <f t="shared" si="141"/>
        <v>7162839.4947513547</v>
      </c>
      <c r="S547" s="11">
        <f t="shared" si="135"/>
        <v>0</v>
      </c>
      <c r="T547" s="11">
        <f t="shared" si="130"/>
        <v>0</v>
      </c>
      <c r="U547" s="11">
        <f t="shared" si="142"/>
        <v>383760.33662910439</v>
      </c>
      <c r="V547" s="1" t="s">
        <v>32</v>
      </c>
      <c r="W547" s="1">
        <v>544</v>
      </c>
      <c r="X547" s="1">
        <v>544</v>
      </c>
      <c r="Y547" s="2">
        <v>48.2</v>
      </c>
      <c r="Z547" s="11">
        <f t="shared" si="143"/>
        <v>0</v>
      </c>
      <c r="AA547" s="1">
        <f t="shared" si="136"/>
        <v>1</v>
      </c>
      <c r="AB547" s="23"/>
      <c r="AC547" s="11">
        <f t="shared" si="137"/>
        <v>659378.61689814809</v>
      </c>
      <c r="AD547" s="11">
        <f t="shared" si="138"/>
        <v>22023.611111110891</v>
      </c>
      <c r="AE547" s="11">
        <f t="shared" si="139"/>
        <v>134316.11782018654</v>
      </c>
      <c r="AF547" s="11">
        <f t="shared" si="140"/>
        <v>115128.10098873131</v>
      </c>
    </row>
    <row r="548" spans="11:32" x14ac:dyDescent="0.35">
      <c r="K548" s="10"/>
      <c r="L548" s="11">
        <f t="shared" si="128"/>
        <v>-1157.2916666666683</v>
      </c>
      <c r="M548" s="11">
        <f t="shared" si="129"/>
        <v>12.972222222222223</v>
      </c>
      <c r="N548" s="11">
        <f t="shared" si="131"/>
        <v>421.98340482375011</v>
      </c>
      <c r="O548" s="11">
        <f t="shared" si="132"/>
        <v>9740.9290755376987</v>
      </c>
      <c r="P548" s="11">
        <f t="shared" si="133"/>
        <v>1</v>
      </c>
      <c r="Q548" s="11">
        <f t="shared" si="134"/>
        <v>9740.9290755376987</v>
      </c>
      <c r="R548" s="11">
        <f t="shared" si="141"/>
        <v>7172580.4238268919</v>
      </c>
      <c r="S548" s="11">
        <f t="shared" si="135"/>
        <v>0</v>
      </c>
      <c r="T548" s="11">
        <f t="shared" si="130"/>
        <v>0</v>
      </c>
      <c r="U548" s="11">
        <f t="shared" si="142"/>
        <v>383760.33662910439</v>
      </c>
      <c r="V548" s="1" t="s">
        <v>32</v>
      </c>
      <c r="W548" s="1">
        <v>545</v>
      </c>
      <c r="X548" s="1">
        <v>545</v>
      </c>
      <c r="Y548" s="2">
        <v>47.5</v>
      </c>
      <c r="Z548" s="11">
        <f t="shared" si="143"/>
        <v>-6.9444444444444448E-2</v>
      </c>
      <c r="AA548" s="1">
        <f t="shared" si="136"/>
        <v>1</v>
      </c>
      <c r="AB548" s="23"/>
      <c r="AC548" s="11">
        <f t="shared" si="137"/>
        <v>637355.0057870372</v>
      </c>
      <c r="AD548" s="11">
        <f t="shared" si="138"/>
        <v>27003.472222222365</v>
      </c>
      <c r="AE548" s="11">
        <f t="shared" si="139"/>
        <v>134316.11782018654</v>
      </c>
      <c r="AF548" s="11">
        <f t="shared" si="140"/>
        <v>115128.10098873131</v>
      </c>
    </row>
    <row r="549" spans="11:32" x14ac:dyDescent="0.35">
      <c r="K549" s="10"/>
      <c r="L549" s="11">
        <f t="shared" si="128"/>
        <v>-1578.1249999999998</v>
      </c>
      <c r="M549" s="11">
        <f t="shared" si="129"/>
        <v>12.694444444444445</v>
      </c>
      <c r="N549" s="11">
        <f t="shared" si="131"/>
        <v>404.10480177375007</v>
      </c>
      <c r="O549" s="11">
        <f t="shared" si="132"/>
        <v>3963.139566961218</v>
      </c>
      <c r="P549" s="11">
        <f t="shared" si="133"/>
        <v>1</v>
      </c>
      <c r="Q549" s="11">
        <f t="shared" si="134"/>
        <v>3963.139566961218</v>
      </c>
      <c r="R549" s="11">
        <f t="shared" si="141"/>
        <v>7176543.5633938536</v>
      </c>
      <c r="S549" s="11">
        <f t="shared" si="135"/>
        <v>0</v>
      </c>
      <c r="T549" s="11">
        <f t="shared" si="130"/>
        <v>0</v>
      </c>
      <c r="U549" s="11">
        <f t="shared" si="142"/>
        <v>383760.33662910439</v>
      </c>
      <c r="V549" s="1" t="s">
        <v>32</v>
      </c>
      <c r="W549" s="1">
        <v>546</v>
      </c>
      <c r="X549" s="1">
        <v>546</v>
      </c>
      <c r="Y549" s="2">
        <v>46.7</v>
      </c>
      <c r="Z549" s="11">
        <f t="shared" si="143"/>
        <v>-0.15277777777777798</v>
      </c>
      <c r="AA549" s="1">
        <f t="shared" si="136"/>
        <v>1</v>
      </c>
      <c r="AB549" s="23"/>
      <c r="AC549" s="11">
        <f t="shared" si="137"/>
        <v>610351.53356481483</v>
      </c>
      <c r="AD549" s="11">
        <f t="shared" si="138"/>
        <v>29028.732638888876</v>
      </c>
      <c r="AE549" s="11">
        <f t="shared" si="139"/>
        <v>134316.11782018654</v>
      </c>
      <c r="AF549" s="11">
        <f t="shared" si="140"/>
        <v>115128.10098873131</v>
      </c>
    </row>
    <row r="550" spans="11:32" x14ac:dyDescent="0.35">
      <c r="K550" s="10"/>
      <c r="L550" s="11">
        <f t="shared" si="128"/>
        <v>-1893.749999999997</v>
      </c>
      <c r="M550" s="11">
        <f t="shared" si="129"/>
        <v>12.388888888888889</v>
      </c>
      <c r="N550" s="11">
        <f t="shared" si="131"/>
        <v>384.88530349500007</v>
      </c>
      <c r="O550" s="11">
        <f t="shared" si="132"/>
        <v>-280.60457336746418</v>
      </c>
      <c r="P550" s="11">
        <f t="shared" si="133"/>
        <v>0</v>
      </c>
      <c r="Q550" s="11">
        <f t="shared" si="134"/>
        <v>0</v>
      </c>
      <c r="R550" s="11">
        <f t="shared" si="141"/>
        <v>7176543.5633938536</v>
      </c>
      <c r="S550" s="11">
        <f t="shared" si="135"/>
        <v>1</v>
      </c>
      <c r="T550" s="11">
        <f t="shared" si="130"/>
        <v>280.60457336746418</v>
      </c>
      <c r="U550" s="11">
        <f t="shared" si="142"/>
        <v>384040.94120247185</v>
      </c>
      <c r="V550" s="1" t="s">
        <v>32</v>
      </c>
      <c r="W550" s="1">
        <v>547</v>
      </c>
      <c r="X550" s="1">
        <v>547</v>
      </c>
      <c r="Y550" s="2">
        <v>45.7</v>
      </c>
      <c r="Z550" s="11">
        <f t="shared" si="143"/>
        <v>-0.20833333333333331</v>
      </c>
      <c r="AA550" s="1">
        <f t="shared" si="136"/>
        <v>1</v>
      </c>
      <c r="AB550" s="23"/>
      <c r="AC550" s="11">
        <f t="shared" si="137"/>
        <v>581322.80092592596</v>
      </c>
      <c r="AD550" s="11">
        <f t="shared" si="138"/>
        <v>43471.4988425927</v>
      </c>
      <c r="AE550" s="11">
        <f t="shared" si="139"/>
        <v>134414.32942086514</v>
      </c>
      <c r="AF550" s="11">
        <f t="shared" si="140"/>
        <v>115212.28236074155</v>
      </c>
    </row>
    <row r="551" spans="11:32" x14ac:dyDescent="0.35">
      <c r="K551" s="10"/>
      <c r="L551" s="11">
        <f t="shared" si="128"/>
        <v>-2209.3750000000014</v>
      </c>
      <c r="M551" s="11">
        <f t="shared" si="129"/>
        <v>11.916666666666666</v>
      </c>
      <c r="N551" s="11">
        <f t="shared" si="131"/>
        <v>356.10346146374997</v>
      </c>
      <c r="O551" s="11">
        <f t="shared" si="132"/>
        <v>-4374.0904175569976</v>
      </c>
      <c r="P551" s="11">
        <f t="shared" si="133"/>
        <v>0</v>
      </c>
      <c r="Q551" s="11">
        <f t="shared" si="134"/>
        <v>0</v>
      </c>
      <c r="R551" s="11">
        <f t="shared" si="141"/>
        <v>7176543.5633938536</v>
      </c>
      <c r="S551" s="11">
        <f t="shared" si="135"/>
        <v>1</v>
      </c>
      <c r="T551" s="11">
        <f t="shared" si="130"/>
        <v>4374.0904175569976</v>
      </c>
      <c r="U551" s="11">
        <f t="shared" si="142"/>
        <v>388415.03162002884</v>
      </c>
      <c r="V551" s="1" t="s">
        <v>32</v>
      </c>
      <c r="W551" s="1">
        <v>548</v>
      </c>
      <c r="X551" s="1">
        <v>548</v>
      </c>
      <c r="Y551" s="2">
        <v>44.6</v>
      </c>
      <c r="Z551" s="11">
        <f t="shared" si="143"/>
        <v>-0.24999999999999961</v>
      </c>
      <c r="AA551" s="1">
        <f t="shared" si="136"/>
        <v>1</v>
      </c>
      <c r="AB551" s="23"/>
      <c r="AC551" s="11">
        <f t="shared" si="137"/>
        <v>537851.30208333326</v>
      </c>
      <c r="AD551" s="11">
        <f t="shared" si="138"/>
        <v>51367.96875</v>
      </c>
      <c r="AE551" s="11">
        <f t="shared" si="139"/>
        <v>135945.26106701008</v>
      </c>
      <c r="AF551" s="11">
        <f t="shared" si="140"/>
        <v>116524.50948600865</v>
      </c>
    </row>
    <row r="552" spans="11:32" x14ac:dyDescent="0.35">
      <c r="K552" s="10"/>
      <c r="L552" s="11">
        <f t="shared" si="128"/>
        <v>-2945.8333333333376</v>
      </c>
      <c r="M552" s="11">
        <f t="shared" si="129"/>
        <v>11.333333333333332</v>
      </c>
      <c r="N552" s="11">
        <f t="shared" si="131"/>
        <v>322.09348247999998</v>
      </c>
      <c r="O552" s="11">
        <f t="shared" si="132"/>
        <v>-12891.948309671159</v>
      </c>
      <c r="P552" s="11">
        <f t="shared" si="133"/>
        <v>0</v>
      </c>
      <c r="Q552" s="11">
        <f t="shared" si="134"/>
        <v>0</v>
      </c>
      <c r="R552" s="11">
        <f t="shared" si="141"/>
        <v>7176543.5633938536</v>
      </c>
      <c r="S552" s="11">
        <f t="shared" si="135"/>
        <v>1</v>
      </c>
      <c r="T552" s="11">
        <f t="shared" si="130"/>
        <v>12891.948309671159</v>
      </c>
      <c r="U552" s="11">
        <f t="shared" si="142"/>
        <v>401306.97992969997</v>
      </c>
      <c r="V552" s="1" t="s">
        <v>32</v>
      </c>
      <c r="W552" s="1">
        <v>549</v>
      </c>
      <c r="X552" s="1">
        <v>549</v>
      </c>
      <c r="Y552" s="2">
        <v>42.9</v>
      </c>
      <c r="Z552" s="11">
        <f t="shared" si="143"/>
        <v>-0.29166666666666685</v>
      </c>
      <c r="AA552" s="1">
        <f t="shared" si="136"/>
        <v>1</v>
      </c>
      <c r="AB552" s="23"/>
      <c r="AC552" s="11">
        <f t="shared" si="137"/>
        <v>486483.33333333326</v>
      </c>
      <c r="AD552" s="11">
        <f t="shared" si="138"/>
        <v>60027.199074073869</v>
      </c>
      <c r="AE552" s="11">
        <f t="shared" si="139"/>
        <v>140457.44297539498</v>
      </c>
      <c r="AF552" s="11">
        <f t="shared" si="140"/>
        <v>120392.09397890998</v>
      </c>
    </row>
    <row r="553" spans="11:32" x14ac:dyDescent="0.35">
      <c r="K553" s="10"/>
      <c r="L553" s="11">
        <f t="shared" si="128"/>
        <v>-3997.9166666666711</v>
      </c>
      <c r="M553" s="11">
        <f t="shared" si="129"/>
        <v>10.611111111111112</v>
      </c>
      <c r="N553" s="11">
        <f t="shared" si="131"/>
        <v>282.35035405500008</v>
      </c>
      <c r="O553" s="11">
        <f t="shared" si="132"/>
        <v>-23655.894483823849</v>
      </c>
      <c r="P553" s="11">
        <f t="shared" si="133"/>
        <v>0</v>
      </c>
      <c r="Q553" s="11">
        <f t="shared" si="134"/>
        <v>0</v>
      </c>
      <c r="R553" s="11">
        <f t="shared" si="141"/>
        <v>7176543.5633938536</v>
      </c>
      <c r="S553" s="11">
        <f t="shared" si="135"/>
        <v>1</v>
      </c>
      <c r="T553" s="11">
        <f t="shared" si="130"/>
        <v>23655.894483823849</v>
      </c>
      <c r="U553" s="11">
        <f t="shared" si="142"/>
        <v>424962.87441352382</v>
      </c>
      <c r="V553" s="1" t="s">
        <v>32</v>
      </c>
      <c r="W553" s="1">
        <v>550</v>
      </c>
      <c r="X553" s="1">
        <v>550</v>
      </c>
      <c r="Y553" s="2">
        <v>40.799999999999997</v>
      </c>
      <c r="Z553" s="11">
        <f t="shared" si="143"/>
        <v>-0.38888888888888945</v>
      </c>
      <c r="AA553" s="1">
        <f t="shared" si="136"/>
        <v>1</v>
      </c>
      <c r="AB553" s="23"/>
      <c r="AC553" s="11">
        <f t="shared" si="137"/>
        <v>426456.13425925939</v>
      </c>
      <c r="AD553" s="11">
        <f t="shared" si="138"/>
        <v>62292.100694444554</v>
      </c>
      <c r="AE553" s="11">
        <f t="shared" si="139"/>
        <v>148737.00604473334</v>
      </c>
      <c r="AF553" s="11">
        <f t="shared" si="140"/>
        <v>127488.86232405715</v>
      </c>
    </row>
    <row r="554" spans="11:32" x14ac:dyDescent="0.35">
      <c r="K554" s="10"/>
      <c r="L554" s="11">
        <f t="shared" si="128"/>
        <v>-4944.7916666666615</v>
      </c>
      <c r="M554" s="11">
        <f t="shared" si="129"/>
        <v>9.8055555555555554</v>
      </c>
      <c r="N554" s="11">
        <f t="shared" si="131"/>
        <v>241.10766747375001</v>
      </c>
      <c r="O554" s="11">
        <f t="shared" si="132"/>
        <v>-31549.07101986383</v>
      </c>
      <c r="P554" s="11">
        <f t="shared" si="133"/>
        <v>0</v>
      </c>
      <c r="Q554" s="11">
        <f t="shared" si="134"/>
        <v>0</v>
      </c>
      <c r="R554" s="11">
        <f t="shared" si="141"/>
        <v>7176543.5633938536</v>
      </c>
      <c r="S554" s="11">
        <f t="shared" si="135"/>
        <v>1</v>
      </c>
      <c r="T554" s="11">
        <f t="shared" si="130"/>
        <v>31549.07101986383</v>
      </c>
      <c r="U554" s="11">
        <f t="shared" si="142"/>
        <v>456511.94543338765</v>
      </c>
      <c r="V554" s="1" t="s">
        <v>32</v>
      </c>
      <c r="W554" s="1">
        <v>551</v>
      </c>
      <c r="X554" s="1">
        <v>551</v>
      </c>
      <c r="Y554" s="2">
        <v>38.200000000000003</v>
      </c>
      <c r="Z554" s="11">
        <f t="shared" si="143"/>
        <v>-0.52777777777777835</v>
      </c>
      <c r="AA554" s="1">
        <f t="shared" si="136"/>
        <v>1</v>
      </c>
      <c r="AB554" s="23"/>
      <c r="AC554" s="11">
        <f t="shared" si="137"/>
        <v>364164.03356481483</v>
      </c>
      <c r="AD554" s="26">
        <f t="shared" si="138"/>
        <v>68633.82523148146</v>
      </c>
      <c r="AE554" s="11">
        <f t="shared" si="139"/>
        <v>159779.18090168567</v>
      </c>
      <c r="AF554" s="11">
        <f t="shared" si="140"/>
        <v>136953.58363001628</v>
      </c>
    </row>
    <row r="555" spans="11:32" x14ac:dyDescent="0.35">
      <c r="K555" s="10"/>
      <c r="L555" s="11">
        <f t="shared" si="128"/>
        <v>-5786.458333333333</v>
      </c>
      <c r="M555" s="11">
        <f t="shared" si="129"/>
        <v>8.8333333333333339</v>
      </c>
      <c r="N555" s="11">
        <f t="shared" si="131"/>
        <v>195.66621805500003</v>
      </c>
      <c r="O555" s="11">
        <f t="shared" si="132"/>
        <v>-36257.097851625273</v>
      </c>
      <c r="P555" s="11">
        <f t="shared" si="133"/>
        <v>0</v>
      </c>
      <c r="Q555" s="11">
        <f t="shared" si="134"/>
        <v>0</v>
      </c>
      <c r="R555" s="11">
        <f t="shared" si="141"/>
        <v>7176543.5633938536</v>
      </c>
      <c r="S555" s="11">
        <f t="shared" si="135"/>
        <v>1</v>
      </c>
      <c r="T555" s="11">
        <f t="shared" si="130"/>
        <v>36257.097851625273</v>
      </c>
      <c r="U555" s="11">
        <f t="shared" si="142"/>
        <v>492769.04328501294</v>
      </c>
      <c r="V555" s="1" t="s">
        <v>32</v>
      </c>
      <c r="W555" s="1">
        <v>552</v>
      </c>
      <c r="X555" s="1">
        <v>552</v>
      </c>
      <c r="Y555" s="2">
        <v>35.299999999999997</v>
      </c>
      <c r="Z555" s="11">
        <f t="shared" si="143"/>
        <v>-0.65277777777777712</v>
      </c>
      <c r="AA555" s="1">
        <f t="shared" si="136"/>
        <v>1</v>
      </c>
      <c r="AB555" s="23"/>
      <c r="AC555" s="11">
        <f t="shared" si="137"/>
        <v>295530.20833333337</v>
      </c>
      <c r="AD555" s="11">
        <f t="shared" si="138"/>
        <v>54810.619212963036</v>
      </c>
      <c r="AE555" s="11">
        <f t="shared" si="139"/>
        <v>172469.16514975452</v>
      </c>
      <c r="AF555" s="11">
        <f t="shared" si="140"/>
        <v>147830.71298550387</v>
      </c>
    </row>
    <row r="556" spans="11:32" x14ac:dyDescent="0.35">
      <c r="K556" s="10"/>
      <c r="L556" s="11">
        <f t="shared" si="128"/>
        <v>-6733.3333333333358</v>
      </c>
      <c r="M556" s="11">
        <f t="shared" si="129"/>
        <v>7.9722222222222214</v>
      </c>
      <c r="N556" s="11">
        <f t="shared" si="131"/>
        <v>159.37691067374999</v>
      </c>
      <c r="O556" s="11">
        <f t="shared" si="132"/>
        <v>-40560.605230647248</v>
      </c>
      <c r="P556" s="11">
        <f t="shared" si="133"/>
        <v>0</v>
      </c>
      <c r="Q556" s="11">
        <f t="shared" si="134"/>
        <v>0</v>
      </c>
      <c r="R556" s="11">
        <f t="shared" si="141"/>
        <v>7176543.5633938536</v>
      </c>
      <c r="S556" s="11">
        <f t="shared" si="135"/>
        <v>1</v>
      </c>
      <c r="T556" s="11">
        <f t="shared" si="130"/>
        <v>40560.605230647248</v>
      </c>
      <c r="U556" s="11">
        <f t="shared" si="142"/>
        <v>533329.6485156602</v>
      </c>
      <c r="V556" s="1" t="s">
        <v>32</v>
      </c>
      <c r="W556" s="1">
        <v>553</v>
      </c>
      <c r="X556" s="1">
        <v>553</v>
      </c>
      <c r="Y556" s="2">
        <v>31.8</v>
      </c>
      <c r="Z556" s="11">
        <f t="shared" si="143"/>
        <v>-0.76388888888888884</v>
      </c>
      <c r="AA556" s="1">
        <f t="shared" si="136"/>
        <v>1</v>
      </c>
      <c r="AB556" s="23"/>
      <c r="AC556" s="11">
        <f t="shared" si="137"/>
        <v>240719.58912037034</v>
      </c>
      <c r="AD556" s="11">
        <f t="shared" si="138"/>
        <v>46189.380787036993</v>
      </c>
      <c r="AE556" s="11">
        <f t="shared" si="139"/>
        <v>186665.37698048106</v>
      </c>
      <c r="AF556" s="11">
        <f t="shared" si="140"/>
        <v>159998.89455469805</v>
      </c>
    </row>
    <row r="557" spans="11:32" x14ac:dyDescent="0.35">
      <c r="K557" s="10"/>
      <c r="L557" s="11">
        <f t="shared" si="128"/>
        <v>-6943.7499999999973</v>
      </c>
      <c r="M557" s="11">
        <f t="shared" si="129"/>
        <v>7.166666666666667</v>
      </c>
      <c r="N557" s="11">
        <f t="shared" si="131"/>
        <v>128.79559885500001</v>
      </c>
      <c r="O557" s="11">
        <f t="shared" si="132"/>
        <v>-38189.299041539154</v>
      </c>
      <c r="P557" s="11">
        <f t="shared" si="133"/>
        <v>0</v>
      </c>
      <c r="Q557" s="11">
        <f t="shared" si="134"/>
        <v>0</v>
      </c>
      <c r="R557" s="11">
        <f t="shared" si="141"/>
        <v>7176543.5633938536</v>
      </c>
      <c r="S557" s="11">
        <f t="shared" si="135"/>
        <v>1</v>
      </c>
      <c r="T557" s="11">
        <f t="shared" si="130"/>
        <v>38189.299041539154</v>
      </c>
      <c r="U557" s="11">
        <f t="shared" si="142"/>
        <v>571518.9475571994</v>
      </c>
      <c r="V557" s="1" t="s">
        <v>32</v>
      </c>
      <c r="W557" s="1">
        <v>554</v>
      </c>
      <c r="X557" s="1">
        <v>554</v>
      </c>
      <c r="Y557" s="2">
        <v>28.7</v>
      </c>
      <c r="Z557" s="11">
        <f t="shared" si="143"/>
        <v>-0.88888888888888917</v>
      </c>
      <c r="AA557" s="1">
        <f t="shared" si="136"/>
        <v>1</v>
      </c>
      <c r="AB557" s="23"/>
      <c r="AC557" s="11">
        <f t="shared" si="137"/>
        <v>194530.20833333334</v>
      </c>
      <c r="AD557" s="11">
        <f t="shared" si="138"/>
        <v>41273.813657407445</v>
      </c>
      <c r="AE557" s="11">
        <f t="shared" si="139"/>
        <v>200031.63164501978</v>
      </c>
      <c r="AF557" s="11">
        <f t="shared" si="140"/>
        <v>171455.68426715981</v>
      </c>
    </row>
    <row r="558" spans="11:32" x14ac:dyDescent="0.35">
      <c r="K558" s="10"/>
      <c r="L558" s="11">
        <f t="shared" si="128"/>
        <v>-6312.4999999999991</v>
      </c>
      <c r="M558" s="11">
        <f t="shared" si="129"/>
        <v>6.3611111111111107</v>
      </c>
      <c r="N558" s="11">
        <f t="shared" si="131"/>
        <v>101.46881196374999</v>
      </c>
      <c r="O558" s="11">
        <f t="shared" si="132"/>
        <v>-30055.080751675028</v>
      </c>
      <c r="P558" s="11">
        <f t="shared" si="133"/>
        <v>0</v>
      </c>
      <c r="Q558" s="11">
        <f t="shared" si="134"/>
        <v>0</v>
      </c>
      <c r="R558" s="11">
        <f t="shared" si="141"/>
        <v>7176543.5633938536</v>
      </c>
      <c r="S558" s="11">
        <f t="shared" si="135"/>
        <v>1</v>
      </c>
      <c r="T558" s="11">
        <f t="shared" si="130"/>
        <v>30055.080751675028</v>
      </c>
      <c r="U558" s="11">
        <f t="shared" si="142"/>
        <v>601574.02830887446</v>
      </c>
      <c r="V558" s="1" t="s">
        <v>32</v>
      </c>
      <c r="W558" s="1">
        <v>555</v>
      </c>
      <c r="X558" s="1">
        <v>555</v>
      </c>
      <c r="Y558" s="2">
        <v>25.8</v>
      </c>
      <c r="Z558" s="11">
        <f t="shared" si="143"/>
        <v>-0.9166666666666663</v>
      </c>
      <c r="AA558" s="1">
        <f t="shared" si="136"/>
        <v>1</v>
      </c>
      <c r="AB558" s="23"/>
      <c r="AC558" s="11">
        <f t="shared" si="137"/>
        <v>153256.3946759259</v>
      </c>
      <c r="AD558" s="11">
        <f t="shared" si="138"/>
        <v>34008.593749999985</v>
      </c>
      <c r="AE558" s="11">
        <f t="shared" si="139"/>
        <v>210550.90990810606</v>
      </c>
      <c r="AF558" s="11">
        <f t="shared" si="140"/>
        <v>180472.20849266232</v>
      </c>
    </row>
    <row r="559" spans="11:32" x14ac:dyDescent="0.35">
      <c r="K559" s="10"/>
      <c r="L559" s="11">
        <f t="shared" si="128"/>
        <v>-6102.0833333333339</v>
      </c>
      <c r="M559" s="11">
        <f t="shared" si="129"/>
        <v>5.6111111111111107</v>
      </c>
      <c r="N559" s="11">
        <f t="shared" si="131"/>
        <v>78.952220654999991</v>
      </c>
      <c r="O559" s="11">
        <f t="shared" si="132"/>
        <v>-25457.140410028427</v>
      </c>
      <c r="P559" s="11">
        <f t="shared" si="133"/>
        <v>0</v>
      </c>
      <c r="Q559" s="11">
        <f t="shared" si="134"/>
        <v>0</v>
      </c>
      <c r="R559" s="11">
        <f t="shared" si="141"/>
        <v>7176543.5633938536</v>
      </c>
      <c r="S559" s="11">
        <f t="shared" si="135"/>
        <v>1</v>
      </c>
      <c r="T559" s="11">
        <f t="shared" si="130"/>
        <v>25457.140410028427</v>
      </c>
      <c r="U559" s="11">
        <f t="shared" si="142"/>
        <v>627031.16871890286</v>
      </c>
      <c r="V559" s="1" t="s">
        <v>32</v>
      </c>
      <c r="W559" s="1">
        <v>556</v>
      </c>
      <c r="X559" s="1">
        <v>556</v>
      </c>
      <c r="Y559" s="2">
        <v>22.9</v>
      </c>
      <c r="Z559" s="11">
        <f t="shared" si="143"/>
        <v>-0.83333333333333326</v>
      </c>
      <c r="AA559" s="1">
        <f t="shared" si="136"/>
        <v>1</v>
      </c>
      <c r="AB559" s="23"/>
      <c r="AC559" s="11">
        <f t="shared" si="137"/>
        <v>119247.80092592591</v>
      </c>
      <c r="AD559" s="11">
        <f t="shared" si="138"/>
        <v>26652.777777777766</v>
      </c>
      <c r="AE559" s="11">
        <f t="shared" si="139"/>
        <v>219460.90905161598</v>
      </c>
      <c r="AF559" s="11">
        <f t="shared" si="140"/>
        <v>188109.35061567085</v>
      </c>
    </row>
    <row r="560" spans="11:32" x14ac:dyDescent="0.35">
      <c r="K560" s="10"/>
      <c r="L560" s="11">
        <f t="shared" si="128"/>
        <v>-5891.6666666666679</v>
      </c>
      <c r="M560" s="11">
        <f t="shared" si="129"/>
        <v>4.9444444444444446</v>
      </c>
      <c r="N560" s="11">
        <f t="shared" si="131"/>
        <v>61.305807255000005</v>
      </c>
      <c r="O560" s="11">
        <f t="shared" si="132"/>
        <v>-21479.387860424362</v>
      </c>
      <c r="P560" s="11">
        <f t="shared" si="133"/>
        <v>0</v>
      </c>
      <c r="Q560" s="11">
        <f t="shared" si="134"/>
        <v>0</v>
      </c>
      <c r="R560" s="11">
        <f t="shared" si="141"/>
        <v>7176543.5633938536</v>
      </c>
      <c r="S560" s="11">
        <f t="shared" si="135"/>
        <v>1</v>
      </c>
      <c r="T560" s="11">
        <f t="shared" si="130"/>
        <v>21479.387860424362</v>
      </c>
      <c r="U560" s="11">
        <f t="shared" si="142"/>
        <v>648510.55657932721</v>
      </c>
      <c r="V560" s="1" t="s">
        <v>32</v>
      </c>
      <c r="W560" s="1">
        <v>557</v>
      </c>
      <c r="X560" s="1">
        <v>557</v>
      </c>
      <c r="Y560" s="2">
        <v>20.2</v>
      </c>
      <c r="Z560" s="11">
        <f t="shared" si="143"/>
        <v>-0.80555555555555558</v>
      </c>
      <c r="AA560" s="1">
        <f t="shared" si="136"/>
        <v>1</v>
      </c>
      <c r="AB560" s="23"/>
      <c r="AC560" s="11">
        <f t="shared" si="137"/>
        <v>92595.023148148146</v>
      </c>
      <c r="AD560" s="11">
        <f t="shared" si="138"/>
        <v>22383.072916666672</v>
      </c>
      <c r="AE560" s="11">
        <f t="shared" si="139"/>
        <v>226978.69480276451</v>
      </c>
      <c r="AF560" s="11">
        <f t="shared" si="140"/>
        <v>194553.16697379816</v>
      </c>
    </row>
    <row r="561" spans="11:32" x14ac:dyDescent="0.35">
      <c r="K561" s="10"/>
      <c r="L561" s="11">
        <f t="shared" si="128"/>
        <v>-5365.6249999999982</v>
      </c>
      <c r="M561" s="11">
        <f t="shared" si="129"/>
        <v>4.3055555555555554</v>
      </c>
      <c r="N561" s="11">
        <f t="shared" si="131"/>
        <v>46.486302843749996</v>
      </c>
      <c r="O561" s="11">
        <f t="shared" si="132"/>
        <v>-16502.865918311625</v>
      </c>
      <c r="P561" s="11">
        <f t="shared" si="133"/>
        <v>0</v>
      </c>
      <c r="Q561" s="11">
        <f t="shared" si="134"/>
        <v>0</v>
      </c>
      <c r="R561" s="11">
        <f t="shared" si="141"/>
        <v>7176543.5633938536</v>
      </c>
      <c r="S561" s="11">
        <f t="shared" si="135"/>
        <v>1</v>
      </c>
      <c r="T561" s="11">
        <f t="shared" si="130"/>
        <v>16502.865918311625</v>
      </c>
      <c r="U561" s="11">
        <f t="shared" si="142"/>
        <v>665013.42249763885</v>
      </c>
      <c r="V561" s="1" t="s">
        <v>32</v>
      </c>
      <c r="W561" s="1">
        <v>558</v>
      </c>
      <c r="X561" s="1">
        <v>558</v>
      </c>
      <c r="Y561" s="2">
        <v>17.8</v>
      </c>
      <c r="Z561" s="11">
        <f t="shared" si="143"/>
        <v>-0.7777777777777779</v>
      </c>
      <c r="AA561" s="1">
        <f t="shared" si="136"/>
        <v>1</v>
      </c>
      <c r="AB561" s="23"/>
      <c r="AC561" s="11">
        <f t="shared" si="137"/>
        <v>70211.950231481474</v>
      </c>
      <c r="AD561" s="11">
        <f t="shared" si="138"/>
        <v>18516.666666666657</v>
      </c>
      <c r="AE561" s="11">
        <f t="shared" si="139"/>
        <v>232754.69787417358</v>
      </c>
      <c r="AF561" s="11">
        <f t="shared" si="140"/>
        <v>199504.02674929166</v>
      </c>
    </row>
    <row r="562" spans="11:32" x14ac:dyDescent="0.35">
      <c r="K562" s="10"/>
      <c r="L562" s="11">
        <f t="shared" si="128"/>
        <v>-4944.7916666666661</v>
      </c>
      <c r="M562" s="11">
        <f t="shared" si="129"/>
        <v>3.6944444444444446</v>
      </c>
      <c r="N562" s="11">
        <f t="shared" si="131"/>
        <v>34.226689323750001</v>
      </c>
      <c r="O562" s="11">
        <f t="shared" si="132"/>
        <v>-12651.070749627997</v>
      </c>
      <c r="P562" s="11">
        <f t="shared" si="133"/>
        <v>0</v>
      </c>
      <c r="Q562" s="11">
        <f t="shared" si="134"/>
        <v>0</v>
      </c>
      <c r="R562" s="11">
        <f t="shared" si="141"/>
        <v>7176543.5633938536</v>
      </c>
      <c r="S562" s="11">
        <f t="shared" si="135"/>
        <v>1</v>
      </c>
      <c r="T562" s="11">
        <f t="shared" si="130"/>
        <v>12651.070749627997</v>
      </c>
      <c r="U562" s="11">
        <f t="shared" si="142"/>
        <v>677664.49324726686</v>
      </c>
      <c r="V562" s="1" t="s">
        <v>32</v>
      </c>
      <c r="W562" s="1">
        <v>559</v>
      </c>
      <c r="X562" s="1">
        <v>559</v>
      </c>
      <c r="Y562" s="2">
        <v>15.5</v>
      </c>
      <c r="Z562" s="11">
        <f t="shared" si="143"/>
        <v>-0.70833333333333304</v>
      </c>
      <c r="AA562" s="1">
        <f t="shared" si="136"/>
        <v>1</v>
      </c>
      <c r="AB562" s="23"/>
      <c r="AC562" s="11">
        <f t="shared" si="137"/>
        <v>51695.283564814818</v>
      </c>
      <c r="AD562" s="11">
        <f t="shared" si="138"/>
        <v>14378.472222222226</v>
      </c>
      <c r="AE562" s="11">
        <f t="shared" si="139"/>
        <v>237182.57263654339</v>
      </c>
      <c r="AF562" s="11">
        <f t="shared" si="140"/>
        <v>203299.34797418004</v>
      </c>
    </row>
    <row r="563" spans="11:32" x14ac:dyDescent="0.35">
      <c r="K563" s="10"/>
      <c r="L563" s="11">
        <f t="shared" si="128"/>
        <v>-4734.375</v>
      </c>
      <c r="M563" s="11">
        <f t="shared" si="129"/>
        <v>3.1388888888888888</v>
      </c>
      <c r="N563" s="11">
        <f t="shared" si="131"/>
        <v>24.706913673750002</v>
      </c>
      <c r="O563" s="11">
        <f t="shared" si="132"/>
        <v>-10118.061076524062</v>
      </c>
      <c r="P563" s="11">
        <f t="shared" si="133"/>
        <v>0</v>
      </c>
      <c r="Q563" s="11">
        <f t="shared" si="134"/>
        <v>0</v>
      </c>
      <c r="R563" s="11">
        <f t="shared" si="141"/>
        <v>7176543.5633938536</v>
      </c>
      <c r="S563" s="11">
        <f t="shared" si="135"/>
        <v>1</v>
      </c>
      <c r="T563" s="11">
        <f t="shared" si="130"/>
        <v>10118.061076524062</v>
      </c>
      <c r="U563" s="11">
        <f t="shared" si="142"/>
        <v>687782.55432379094</v>
      </c>
      <c r="V563" s="1" t="s">
        <v>32</v>
      </c>
      <c r="W563" s="1">
        <v>560</v>
      </c>
      <c r="X563" s="1">
        <v>560</v>
      </c>
      <c r="Y563" s="2">
        <v>13.3</v>
      </c>
      <c r="Z563" s="11">
        <f t="shared" si="143"/>
        <v>-0.65277777777777768</v>
      </c>
      <c r="AA563" s="1">
        <f t="shared" si="136"/>
        <v>1</v>
      </c>
      <c r="AB563" s="23"/>
      <c r="AC563" s="11">
        <f t="shared" si="137"/>
        <v>37316.811342592591</v>
      </c>
      <c r="AD563" s="11">
        <f t="shared" si="138"/>
        <v>12040.509259259255</v>
      </c>
      <c r="AE563" s="11">
        <f t="shared" si="139"/>
        <v>240723.89401332682</v>
      </c>
      <c r="AF563" s="11">
        <f t="shared" si="140"/>
        <v>206334.76629713728</v>
      </c>
    </row>
    <row r="564" spans="11:32" x14ac:dyDescent="0.35">
      <c r="K564" s="10"/>
      <c r="L564" s="11">
        <f t="shared" si="128"/>
        <v>-4418.7499999999991</v>
      </c>
      <c r="M564" s="11">
        <f t="shared" si="129"/>
        <v>2.5833333333333335</v>
      </c>
      <c r="N564" s="11">
        <f t="shared" si="131"/>
        <v>16.73506902375</v>
      </c>
      <c r="O564" s="11">
        <f t="shared" si="132"/>
        <v>-7532.4831550219769</v>
      </c>
      <c r="P564" s="11">
        <f t="shared" si="133"/>
        <v>0</v>
      </c>
      <c r="Q564" s="11">
        <f t="shared" si="134"/>
        <v>0</v>
      </c>
      <c r="R564" s="11">
        <f t="shared" si="141"/>
        <v>7176543.5633938536</v>
      </c>
      <c r="S564" s="11">
        <f t="shared" si="135"/>
        <v>1</v>
      </c>
      <c r="T564" s="11">
        <f t="shared" si="130"/>
        <v>7532.4831550219769</v>
      </c>
      <c r="U564" s="11">
        <f t="shared" si="142"/>
        <v>695315.03747881297</v>
      </c>
      <c r="V564" s="1" t="s">
        <v>32</v>
      </c>
      <c r="W564" s="1">
        <v>561</v>
      </c>
      <c r="X564" s="1">
        <v>561</v>
      </c>
      <c r="Y564" s="2">
        <v>11.3</v>
      </c>
      <c r="Z564" s="11">
        <f t="shared" si="143"/>
        <v>-0.625</v>
      </c>
      <c r="AA564" s="1">
        <f t="shared" si="136"/>
        <v>1</v>
      </c>
      <c r="AB564" s="23"/>
      <c r="AC564" s="11">
        <f t="shared" si="137"/>
        <v>25276.302083333336</v>
      </c>
      <c r="AD564" s="11">
        <f t="shared" si="138"/>
        <v>9272.9456018518522</v>
      </c>
      <c r="AE564" s="11">
        <f t="shared" si="139"/>
        <v>243360.26311758452</v>
      </c>
      <c r="AF564" s="11">
        <f t="shared" si="140"/>
        <v>208594.51124364388</v>
      </c>
    </row>
    <row r="565" spans="11:32" x14ac:dyDescent="0.35">
      <c r="K565" s="10"/>
      <c r="L565" s="11">
        <f t="shared" si="128"/>
        <v>-4208.3333333333339</v>
      </c>
      <c r="M565" s="11">
        <f t="shared" si="129"/>
        <v>2.0555555555555558</v>
      </c>
      <c r="N565" s="11">
        <f t="shared" si="131"/>
        <v>10.595587695000003</v>
      </c>
      <c r="O565" s="11">
        <f t="shared" si="132"/>
        <v>-5573.6856438121322</v>
      </c>
      <c r="P565" s="11">
        <f t="shared" si="133"/>
        <v>0</v>
      </c>
      <c r="Q565" s="11">
        <f t="shared" si="134"/>
        <v>0</v>
      </c>
      <c r="R565" s="11">
        <f t="shared" si="141"/>
        <v>7176543.5633938536</v>
      </c>
      <c r="S565" s="11">
        <f t="shared" si="135"/>
        <v>1</v>
      </c>
      <c r="T565" s="11">
        <f t="shared" si="130"/>
        <v>5573.6856438121322</v>
      </c>
      <c r="U565" s="11">
        <f t="shared" si="142"/>
        <v>700888.72312262515</v>
      </c>
      <c r="V565" s="1" t="s">
        <v>32</v>
      </c>
      <c r="W565" s="1">
        <v>562</v>
      </c>
      <c r="X565" s="1">
        <v>562</v>
      </c>
      <c r="Y565" s="2">
        <v>9.3000000000000007</v>
      </c>
      <c r="Z565" s="11">
        <f t="shared" si="143"/>
        <v>-0.58333333333333326</v>
      </c>
      <c r="AA565" s="1">
        <f t="shared" si="136"/>
        <v>1</v>
      </c>
      <c r="AB565" s="23"/>
      <c r="AC565" s="11">
        <f t="shared" si="137"/>
        <v>16003.356481481484</v>
      </c>
      <c r="AD565" s="11">
        <f t="shared" si="138"/>
        <v>7162.934027777781</v>
      </c>
      <c r="AE565" s="11">
        <f t="shared" si="139"/>
        <v>245311.0530929188</v>
      </c>
      <c r="AF565" s="11">
        <f t="shared" si="140"/>
        <v>210266.61693678753</v>
      </c>
    </row>
    <row r="566" spans="11:32" x14ac:dyDescent="0.35">
      <c r="K566" s="10"/>
      <c r="L566" s="11">
        <f t="shared" si="128"/>
        <v>-4103.1250000000009</v>
      </c>
      <c r="M566" s="11">
        <f t="shared" si="129"/>
        <v>1.5277777777777777</v>
      </c>
      <c r="N566" s="11">
        <f t="shared" si="131"/>
        <v>5.8531140937499995</v>
      </c>
      <c r="O566" s="11">
        <f t="shared" si="132"/>
        <v>-3989.1146868012165</v>
      </c>
      <c r="P566" s="11">
        <f t="shared" si="133"/>
        <v>0</v>
      </c>
      <c r="Q566" s="11">
        <f t="shared" si="134"/>
        <v>0</v>
      </c>
      <c r="R566" s="11">
        <f t="shared" si="141"/>
        <v>7176543.5633938536</v>
      </c>
      <c r="S566" s="11">
        <f t="shared" si="135"/>
        <v>1</v>
      </c>
      <c r="T566" s="11">
        <f t="shared" si="130"/>
        <v>3989.1146868012165</v>
      </c>
      <c r="U566" s="11">
        <f t="shared" si="142"/>
        <v>704877.83780942636</v>
      </c>
      <c r="V566" s="1" t="s">
        <v>32</v>
      </c>
      <c r="W566" s="1">
        <v>563</v>
      </c>
      <c r="X566" s="1">
        <v>563</v>
      </c>
      <c r="Y566" s="2">
        <v>7.4</v>
      </c>
      <c r="Z566" s="11">
        <f t="shared" si="143"/>
        <v>-0.55555555555555558</v>
      </c>
      <c r="AA566" s="1">
        <f t="shared" si="136"/>
        <v>1</v>
      </c>
      <c r="AB566" s="23"/>
      <c r="AC566" s="11">
        <f t="shared" si="137"/>
        <v>8840.4224537037026</v>
      </c>
      <c r="AD566" s="11">
        <f t="shared" si="138"/>
        <v>4839.5833333333321</v>
      </c>
      <c r="AE566" s="11">
        <f t="shared" si="139"/>
        <v>246707.2432332992</v>
      </c>
      <c r="AF566" s="11">
        <f t="shared" si="140"/>
        <v>211463.3513428279</v>
      </c>
    </row>
    <row r="567" spans="11:32" x14ac:dyDescent="0.35">
      <c r="K567" s="10"/>
      <c r="L567" s="11">
        <f t="shared" si="128"/>
        <v>-3997.9166666666674</v>
      </c>
      <c r="M567" s="11">
        <f t="shared" si="129"/>
        <v>1.0277777777777779</v>
      </c>
      <c r="N567" s="11">
        <f t="shared" si="131"/>
        <v>2.6488969237500006</v>
      </c>
      <c r="O567" s="11">
        <f t="shared" si="132"/>
        <v>-2578.7486800135543</v>
      </c>
      <c r="P567" s="11">
        <f t="shared" si="133"/>
        <v>0</v>
      </c>
      <c r="Q567" s="11">
        <f t="shared" si="134"/>
        <v>0</v>
      </c>
      <c r="R567" s="11">
        <f t="shared" si="141"/>
        <v>7176543.5633938536</v>
      </c>
      <c r="S567" s="11">
        <f t="shared" si="135"/>
        <v>1</v>
      </c>
      <c r="T567" s="11">
        <f t="shared" si="130"/>
        <v>2578.7486800135543</v>
      </c>
      <c r="U567" s="11">
        <f t="shared" si="142"/>
        <v>707456.58648943994</v>
      </c>
      <c r="V567" s="1" t="s">
        <v>32</v>
      </c>
      <c r="W567" s="1">
        <v>564</v>
      </c>
      <c r="X567" s="1">
        <v>564</v>
      </c>
      <c r="Y567" s="2">
        <v>5.5</v>
      </c>
      <c r="Z567" s="11">
        <f t="shared" si="143"/>
        <v>-0.54166666666666674</v>
      </c>
      <c r="AA567" s="1">
        <f t="shared" si="136"/>
        <v>1</v>
      </c>
      <c r="AB567" s="23"/>
      <c r="AC567" s="11">
        <f t="shared" si="137"/>
        <v>4000.8391203703709</v>
      </c>
      <c r="AD567" s="11">
        <f t="shared" si="138"/>
        <v>2586.3715277777783</v>
      </c>
      <c r="AE567" s="11">
        <f t="shared" si="139"/>
        <v>247609.80527130395</v>
      </c>
      <c r="AF567" s="11">
        <f t="shared" si="140"/>
        <v>212236.97594683198</v>
      </c>
    </row>
    <row r="568" spans="11:32" x14ac:dyDescent="0.35">
      <c r="K568" s="10"/>
      <c r="L568" s="11">
        <f t="shared" si="128"/>
        <v>-3892.7083333333339</v>
      </c>
      <c r="M568" s="11">
        <f t="shared" si="129"/>
        <v>0.61111111111111116</v>
      </c>
      <c r="N568" s="11">
        <f t="shared" si="131"/>
        <v>0.93649825500000017</v>
      </c>
      <c r="O568" s="11">
        <f t="shared" si="132"/>
        <v>-1470.0625103256489</v>
      </c>
      <c r="P568" s="11">
        <f t="shared" si="133"/>
        <v>0</v>
      </c>
      <c r="Q568" s="11">
        <f t="shared" si="134"/>
        <v>0</v>
      </c>
      <c r="R568" s="11">
        <f t="shared" si="141"/>
        <v>7176543.5633938536</v>
      </c>
      <c r="S568" s="11">
        <f t="shared" si="135"/>
        <v>1</v>
      </c>
      <c r="T568" s="11">
        <f t="shared" si="130"/>
        <v>1470.0625103256489</v>
      </c>
      <c r="U568" s="11">
        <f t="shared" si="142"/>
        <v>708926.64899976563</v>
      </c>
      <c r="V568" s="1" t="s">
        <v>32</v>
      </c>
      <c r="W568" s="1">
        <v>565</v>
      </c>
      <c r="X568" s="1">
        <v>565</v>
      </c>
      <c r="Y568" s="2">
        <v>3.7</v>
      </c>
      <c r="Z568" s="11">
        <f t="shared" si="143"/>
        <v>-0.5277777777777779</v>
      </c>
      <c r="AA568" s="1">
        <f t="shared" si="136"/>
        <v>1</v>
      </c>
      <c r="AB568" s="23"/>
      <c r="AC568" s="11">
        <f t="shared" si="137"/>
        <v>1414.4675925925928</v>
      </c>
      <c r="AD568" s="11">
        <f t="shared" si="138"/>
        <v>1414.4675925925928</v>
      </c>
      <c r="AE568" s="11">
        <f t="shared" si="139"/>
        <v>248124.32714991795</v>
      </c>
      <c r="AF568" s="11">
        <f t="shared" si="140"/>
        <v>212677.9946999297</v>
      </c>
    </row>
    <row r="569" spans="11:32" x14ac:dyDescent="0.35">
      <c r="K569" s="10"/>
      <c r="L569" s="11">
        <f t="shared" si="128"/>
        <v>-3471.875</v>
      </c>
      <c r="M569" s="11">
        <f t="shared" si="129"/>
        <v>0</v>
      </c>
      <c r="N569" s="11">
        <f t="shared" si="131"/>
        <v>0</v>
      </c>
      <c r="O569" s="11">
        <f t="shared" si="132"/>
        <v>0</v>
      </c>
      <c r="P569" s="11">
        <f t="shared" si="133"/>
        <v>0</v>
      </c>
      <c r="Q569" s="11">
        <f t="shared" si="134"/>
        <v>0</v>
      </c>
      <c r="R569" s="11">
        <f t="shared" si="141"/>
        <v>7176543.5633938536</v>
      </c>
      <c r="S569" s="11">
        <f t="shared" si="135"/>
        <v>0</v>
      </c>
      <c r="T569" s="11">
        <f t="shared" si="130"/>
        <v>0</v>
      </c>
      <c r="U569" s="11">
        <f t="shared" si="142"/>
        <v>708926.64899976563</v>
      </c>
      <c r="V569" s="1" t="s">
        <v>32</v>
      </c>
      <c r="W569" s="1">
        <v>566</v>
      </c>
      <c r="X569" s="1">
        <v>566</v>
      </c>
      <c r="Y569" s="2">
        <v>2.2000000000000002</v>
      </c>
      <c r="Z569" s="11">
        <f t="shared" si="143"/>
        <v>-0.51388888888888895</v>
      </c>
      <c r="AA569" s="1">
        <f t="shared" si="136"/>
        <v>1</v>
      </c>
      <c r="AB569" s="23"/>
      <c r="AC569" s="11">
        <f t="shared" si="137"/>
        <v>0</v>
      </c>
      <c r="AD569" s="11">
        <f t="shared" si="138"/>
        <v>0</v>
      </c>
      <c r="AE569" s="11">
        <f t="shared" si="139"/>
        <v>248124.32714991795</v>
      </c>
      <c r="AF569" s="11">
        <f t="shared" si="140"/>
        <v>212677.9946999297</v>
      </c>
    </row>
    <row r="570" spans="11:32" x14ac:dyDescent="0.35">
      <c r="K570" s="10"/>
      <c r="L570" s="11">
        <f t="shared" si="128"/>
        <v>-3892.7083333333339</v>
      </c>
      <c r="M570" s="11">
        <f t="shared" si="129"/>
        <v>0</v>
      </c>
      <c r="N570" s="11">
        <f t="shared" si="131"/>
        <v>0</v>
      </c>
      <c r="O570" s="11">
        <f t="shared" si="132"/>
        <v>0</v>
      </c>
      <c r="P570" s="11">
        <f t="shared" si="133"/>
        <v>0</v>
      </c>
      <c r="Q570" s="11">
        <f t="shared" si="134"/>
        <v>0</v>
      </c>
      <c r="R570" s="11">
        <f t="shared" si="141"/>
        <v>7176543.5633938536</v>
      </c>
      <c r="S570" s="11">
        <f t="shared" si="135"/>
        <v>0</v>
      </c>
      <c r="T570" s="11">
        <f t="shared" si="130"/>
        <v>0</v>
      </c>
      <c r="U570" s="11">
        <f t="shared" si="142"/>
        <v>708926.64899976563</v>
      </c>
      <c r="V570" s="1" t="s">
        <v>32</v>
      </c>
      <c r="W570" s="1">
        <v>567</v>
      </c>
      <c r="X570" s="1">
        <v>567</v>
      </c>
      <c r="Y570" s="2">
        <v>0</v>
      </c>
      <c r="Z570" s="11">
        <f t="shared" si="143"/>
        <v>-0.45833333333333331</v>
      </c>
      <c r="AA570" s="1">
        <f t="shared" si="136"/>
        <v>1</v>
      </c>
      <c r="AB570" s="23"/>
      <c r="AC570" s="11">
        <f t="shared" si="137"/>
        <v>0</v>
      </c>
      <c r="AD570" s="11">
        <f t="shared" si="138"/>
        <v>0</v>
      </c>
      <c r="AE570" s="11">
        <f t="shared" si="139"/>
        <v>248124.32714991795</v>
      </c>
      <c r="AF570" s="11">
        <f t="shared" si="140"/>
        <v>212677.9946999297</v>
      </c>
    </row>
    <row r="571" spans="11:32" x14ac:dyDescent="0.35">
      <c r="K571" s="10"/>
      <c r="L571" s="11">
        <f t="shared" si="128"/>
        <v>-2314.5833333333335</v>
      </c>
      <c r="M571" s="11">
        <f t="shared" si="129"/>
        <v>0</v>
      </c>
      <c r="N571" s="11">
        <f t="shared" si="131"/>
        <v>0</v>
      </c>
      <c r="O571" s="11">
        <f t="shared" si="132"/>
        <v>0</v>
      </c>
      <c r="P571" s="11">
        <f t="shared" si="133"/>
        <v>0</v>
      </c>
      <c r="Q571" s="11">
        <f t="shared" si="134"/>
        <v>0</v>
      </c>
      <c r="R571" s="11">
        <f t="shared" si="141"/>
        <v>7176543.5633938536</v>
      </c>
      <c r="S571" s="11">
        <f t="shared" si="135"/>
        <v>0</v>
      </c>
      <c r="T571" s="11">
        <f t="shared" si="130"/>
        <v>0</v>
      </c>
      <c r="U571" s="11">
        <f t="shared" si="142"/>
        <v>708926.64899976563</v>
      </c>
      <c r="V571" s="1" t="s">
        <v>32</v>
      </c>
      <c r="W571" s="1">
        <v>568</v>
      </c>
      <c r="X571" s="1">
        <v>568</v>
      </c>
      <c r="Y571" s="2">
        <v>0</v>
      </c>
      <c r="Z571" s="11">
        <f t="shared" si="143"/>
        <v>-0.51388888888888895</v>
      </c>
      <c r="AA571" s="1">
        <f t="shared" si="136"/>
        <v>1</v>
      </c>
      <c r="AB571" s="23"/>
      <c r="AC571" s="11">
        <f t="shared" si="137"/>
        <v>0</v>
      </c>
      <c r="AD571" s="11">
        <f t="shared" si="138"/>
        <v>0</v>
      </c>
      <c r="AE571" s="11">
        <f t="shared" si="139"/>
        <v>248124.32714991795</v>
      </c>
      <c r="AF571" s="11">
        <f t="shared" si="140"/>
        <v>212677.9946999297</v>
      </c>
    </row>
    <row r="572" spans="11:32" x14ac:dyDescent="0.35">
      <c r="K572" s="10"/>
      <c r="L572" s="11">
        <f t="shared" si="128"/>
        <v>0</v>
      </c>
      <c r="M572" s="11">
        <f t="shared" si="129"/>
        <v>0</v>
      </c>
      <c r="N572" s="11">
        <f t="shared" si="131"/>
        <v>0</v>
      </c>
      <c r="O572" s="11">
        <f t="shared" si="132"/>
        <v>0</v>
      </c>
      <c r="P572" s="11">
        <f t="shared" si="133"/>
        <v>0</v>
      </c>
      <c r="Q572" s="11">
        <f t="shared" si="134"/>
        <v>0</v>
      </c>
      <c r="R572" s="11">
        <f t="shared" si="141"/>
        <v>7176543.5633938536</v>
      </c>
      <c r="S572" s="11">
        <f t="shared" si="135"/>
        <v>0</v>
      </c>
      <c r="T572" s="11">
        <f t="shared" si="130"/>
        <v>0</v>
      </c>
      <c r="U572" s="11">
        <f t="shared" si="142"/>
        <v>708926.64899976563</v>
      </c>
      <c r="V572" s="1" t="s">
        <v>32</v>
      </c>
      <c r="W572" s="1">
        <v>569</v>
      </c>
      <c r="X572" s="1">
        <v>569</v>
      </c>
      <c r="Y572" s="2">
        <v>0</v>
      </c>
      <c r="Z572" s="11">
        <f t="shared" si="143"/>
        <v>-0.30555555555555558</v>
      </c>
      <c r="AA572" s="1">
        <f t="shared" si="136"/>
        <v>1</v>
      </c>
      <c r="AB572" s="23"/>
      <c r="AC572" s="11">
        <f t="shared" si="137"/>
        <v>0</v>
      </c>
      <c r="AD572" s="11">
        <f t="shared" si="138"/>
        <v>0</v>
      </c>
      <c r="AE572" s="11">
        <f t="shared" si="139"/>
        <v>248124.32714991795</v>
      </c>
      <c r="AF572" s="11">
        <f t="shared" si="140"/>
        <v>212677.9946999297</v>
      </c>
    </row>
    <row r="573" spans="11:32" x14ac:dyDescent="0.35">
      <c r="K573" s="10"/>
      <c r="L573" s="11">
        <f t="shared" si="128"/>
        <v>0</v>
      </c>
      <c r="M573" s="11">
        <f t="shared" si="129"/>
        <v>0</v>
      </c>
      <c r="N573" s="11">
        <f t="shared" si="131"/>
        <v>0</v>
      </c>
      <c r="O573" s="11">
        <f t="shared" si="132"/>
        <v>0</v>
      </c>
      <c r="P573" s="11">
        <f t="shared" si="133"/>
        <v>0</v>
      </c>
      <c r="Q573" s="11">
        <f t="shared" si="134"/>
        <v>0</v>
      </c>
      <c r="R573" s="11">
        <f t="shared" si="141"/>
        <v>7176543.5633938536</v>
      </c>
      <c r="S573" s="11">
        <f t="shared" si="135"/>
        <v>0</v>
      </c>
      <c r="T573" s="11">
        <f t="shared" si="130"/>
        <v>0</v>
      </c>
      <c r="U573" s="11">
        <f t="shared" si="142"/>
        <v>708926.64899976563</v>
      </c>
      <c r="V573" s="1" t="s">
        <v>32</v>
      </c>
      <c r="W573" s="1">
        <v>570</v>
      </c>
      <c r="X573" s="1">
        <v>570</v>
      </c>
      <c r="Y573" s="2">
        <v>0</v>
      </c>
      <c r="Z573" s="11">
        <f t="shared" si="143"/>
        <v>0</v>
      </c>
      <c r="AA573" s="1">
        <f t="shared" si="136"/>
        <v>1</v>
      </c>
      <c r="AB573" s="23"/>
      <c r="AC573" s="11">
        <f t="shared" si="137"/>
        <v>0</v>
      </c>
      <c r="AD573" s="11">
        <f t="shared" si="138"/>
        <v>0</v>
      </c>
      <c r="AE573" s="11">
        <f t="shared" si="139"/>
        <v>248124.32714991795</v>
      </c>
      <c r="AF573" s="11">
        <f t="shared" si="140"/>
        <v>212677.9946999297</v>
      </c>
    </row>
    <row r="574" spans="11:32" x14ac:dyDescent="0.35">
      <c r="K574" s="10"/>
      <c r="L574" s="11">
        <f t="shared" si="128"/>
        <v>0</v>
      </c>
      <c r="M574" s="11">
        <f t="shared" si="129"/>
        <v>0</v>
      </c>
      <c r="N574" s="11">
        <f t="shared" si="131"/>
        <v>0</v>
      </c>
      <c r="O574" s="11">
        <f t="shared" si="132"/>
        <v>0</v>
      </c>
      <c r="P574" s="11">
        <f t="shared" si="133"/>
        <v>0</v>
      </c>
      <c r="Q574" s="11">
        <f t="shared" si="134"/>
        <v>0</v>
      </c>
      <c r="R574" s="11">
        <f t="shared" si="141"/>
        <v>7176543.5633938536</v>
      </c>
      <c r="S574" s="11">
        <f t="shared" si="135"/>
        <v>0</v>
      </c>
      <c r="T574" s="11">
        <f t="shared" si="130"/>
        <v>0</v>
      </c>
      <c r="U574" s="11">
        <f t="shared" si="142"/>
        <v>708926.64899976563</v>
      </c>
      <c r="V574" s="1" t="s">
        <v>32</v>
      </c>
      <c r="W574" s="1">
        <v>571</v>
      </c>
      <c r="X574" s="1">
        <v>571</v>
      </c>
      <c r="Y574" s="2">
        <v>0</v>
      </c>
      <c r="Z574" s="11">
        <f t="shared" si="143"/>
        <v>0</v>
      </c>
      <c r="AA574" s="1">
        <f t="shared" si="136"/>
        <v>1</v>
      </c>
      <c r="AB574" s="23"/>
      <c r="AC574" s="11">
        <f t="shared" si="137"/>
        <v>0</v>
      </c>
      <c r="AD574" s="11">
        <f t="shared" si="138"/>
        <v>0</v>
      </c>
      <c r="AE574" s="11">
        <f t="shared" si="139"/>
        <v>248124.32714991795</v>
      </c>
      <c r="AF574" s="11">
        <f t="shared" si="140"/>
        <v>212677.9946999297</v>
      </c>
    </row>
    <row r="575" spans="11:32" x14ac:dyDescent="0.35">
      <c r="K575" s="10"/>
      <c r="L575" s="11">
        <f t="shared" si="128"/>
        <v>0</v>
      </c>
      <c r="M575" s="11">
        <f t="shared" si="129"/>
        <v>0</v>
      </c>
      <c r="N575" s="11">
        <f t="shared" si="131"/>
        <v>0</v>
      </c>
      <c r="O575" s="11">
        <f t="shared" si="132"/>
        <v>0</v>
      </c>
      <c r="P575" s="11">
        <f t="shared" si="133"/>
        <v>0</v>
      </c>
      <c r="Q575" s="11">
        <f t="shared" si="134"/>
        <v>0</v>
      </c>
      <c r="R575" s="11">
        <f t="shared" si="141"/>
        <v>7176543.5633938536</v>
      </c>
      <c r="S575" s="11">
        <f t="shared" si="135"/>
        <v>0</v>
      </c>
      <c r="T575" s="11">
        <f t="shared" si="130"/>
        <v>0</v>
      </c>
      <c r="U575" s="11">
        <f t="shared" si="142"/>
        <v>708926.64899976563</v>
      </c>
      <c r="V575" s="1" t="s">
        <v>32</v>
      </c>
      <c r="W575" s="1">
        <v>572</v>
      </c>
      <c r="X575" s="1">
        <v>572</v>
      </c>
      <c r="Y575" s="2">
        <v>0</v>
      </c>
      <c r="Z575" s="11">
        <f t="shared" si="143"/>
        <v>0</v>
      </c>
      <c r="AA575" s="1">
        <f t="shared" si="136"/>
        <v>1</v>
      </c>
      <c r="AB575" s="23"/>
      <c r="AC575" s="11">
        <f t="shared" si="137"/>
        <v>0</v>
      </c>
      <c r="AD575" s="11">
        <f t="shared" si="138"/>
        <v>0</v>
      </c>
      <c r="AE575" s="11">
        <f t="shared" si="139"/>
        <v>248124.32714991795</v>
      </c>
      <c r="AF575" s="11">
        <f t="shared" si="140"/>
        <v>212677.9946999297</v>
      </c>
    </row>
    <row r="576" spans="11:32" x14ac:dyDescent="0.35">
      <c r="K576" s="10"/>
      <c r="L576" s="11">
        <f t="shared" si="128"/>
        <v>0</v>
      </c>
      <c r="M576" s="11">
        <f t="shared" si="129"/>
        <v>0</v>
      </c>
      <c r="N576" s="11">
        <f t="shared" si="131"/>
        <v>0</v>
      </c>
      <c r="O576" s="11">
        <f t="shared" si="132"/>
        <v>0</v>
      </c>
      <c r="P576" s="11">
        <f t="shared" si="133"/>
        <v>0</v>
      </c>
      <c r="Q576" s="11">
        <f t="shared" si="134"/>
        <v>0</v>
      </c>
      <c r="R576" s="11">
        <f t="shared" si="141"/>
        <v>7176543.5633938536</v>
      </c>
      <c r="S576" s="11">
        <f t="shared" si="135"/>
        <v>0</v>
      </c>
      <c r="T576" s="11">
        <f t="shared" si="130"/>
        <v>0</v>
      </c>
      <c r="U576" s="11">
        <f t="shared" si="142"/>
        <v>708926.64899976563</v>
      </c>
      <c r="V576" s="1" t="s">
        <v>32</v>
      </c>
      <c r="W576" s="1">
        <v>573</v>
      </c>
      <c r="X576" s="1">
        <v>573</v>
      </c>
      <c r="Y576" s="2">
        <v>0</v>
      </c>
      <c r="Z576" s="11">
        <f t="shared" si="143"/>
        <v>0</v>
      </c>
      <c r="AA576" s="1">
        <f t="shared" si="136"/>
        <v>1</v>
      </c>
      <c r="AB576" s="23"/>
      <c r="AC576" s="11">
        <f t="shared" si="137"/>
        <v>0</v>
      </c>
      <c r="AD576" s="11">
        <f t="shared" si="138"/>
        <v>0</v>
      </c>
      <c r="AE576" s="11">
        <f t="shared" si="139"/>
        <v>248124.32714991795</v>
      </c>
      <c r="AF576" s="11">
        <f t="shared" si="140"/>
        <v>212677.9946999297</v>
      </c>
    </row>
    <row r="577" spans="11:32" x14ac:dyDescent="0.35">
      <c r="K577" s="10"/>
      <c r="L577" s="11">
        <f t="shared" si="128"/>
        <v>0</v>
      </c>
      <c r="M577" s="11">
        <f t="shared" si="129"/>
        <v>0</v>
      </c>
      <c r="N577" s="11">
        <f t="shared" si="131"/>
        <v>0</v>
      </c>
      <c r="O577" s="11">
        <f t="shared" si="132"/>
        <v>0</v>
      </c>
      <c r="P577" s="11">
        <f t="shared" si="133"/>
        <v>0</v>
      </c>
      <c r="Q577" s="11">
        <f t="shared" si="134"/>
        <v>0</v>
      </c>
      <c r="R577" s="11">
        <f t="shared" si="141"/>
        <v>7176543.5633938536</v>
      </c>
      <c r="S577" s="11">
        <f t="shared" si="135"/>
        <v>0</v>
      </c>
      <c r="T577" s="11">
        <f t="shared" si="130"/>
        <v>0</v>
      </c>
      <c r="U577" s="11">
        <f t="shared" si="142"/>
        <v>708926.64899976563</v>
      </c>
      <c r="V577" s="1" t="s">
        <v>32</v>
      </c>
      <c r="W577" s="1">
        <v>574</v>
      </c>
      <c r="X577" s="1">
        <v>574</v>
      </c>
      <c r="Y577" s="2">
        <v>0</v>
      </c>
      <c r="Z577" s="11">
        <f t="shared" si="143"/>
        <v>0</v>
      </c>
      <c r="AA577" s="1">
        <f t="shared" si="136"/>
        <v>1</v>
      </c>
      <c r="AB577" s="23"/>
      <c r="AC577" s="11">
        <f t="shared" si="137"/>
        <v>0</v>
      </c>
      <c r="AD577" s="11">
        <f t="shared" si="138"/>
        <v>0</v>
      </c>
      <c r="AE577" s="11">
        <f t="shared" si="139"/>
        <v>248124.32714991795</v>
      </c>
      <c r="AF577" s="11">
        <f t="shared" si="140"/>
        <v>212677.9946999297</v>
      </c>
    </row>
    <row r="578" spans="11:32" x14ac:dyDescent="0.35">
      <c r="K578" s="10"/>
      <c r="L578" s="11">
        <f t="shared" si="128"/>
        <v>0</v>
      </c>
      <c r="M578" s="11">
        <f t="shared" si="129"/>
        <v>0</v>
      </c>
      <c r="N578" s="11">
        <f t="shared" si="131"/>
        <v>0</v>
      </c>
      <c r="O578" s="11">
        <f t="shared" si="132"/>
        <v>0</v>
      </c>
      <c r="P578" s="11">
        <f t="shared" si="133"/>
        <v>0</v>
      </c>
      <c r="Q578" s="11">
        <f t="shared" si="134"/>
        <v>0</v>
      </c>
      <c r="R578" s="11">
        <f t="shared" si="141"/>
        <v>7176543.5633938536</v>
      </c>
      <c r="S578" s="11">
        <f t="shared" si="135"/>
        <v>0</v>
      </c>
      <c r="T578" s="11">
        <f t="shared" si="130"/>
        <v>0</v>
      </c>
      <c r="U578" s="11">
        <f t="shared" si="142"/>
        <v>708926.64899976563</v>
      </c>
      <c r="V578" s="1" t="s">
        <v>32</v>
      </c>
      <c r="W578" s="1">
        <v>575</v>
      </c>
      <c r="X578" s="1">
        <v>575</v>
      </c>
      <c r="Y578" s="2">
        <v>0</v>
      </c>
      <c r="Z578" s="11">
        <f t="shared" si="143"/>
        <v>0</v>
      </c>
      <c r="AA578" s="1">
        <f t="shared" si="136"/>
        <v>1</v>
      </c>
      <c r="AB578" s="23"/>
      <c r="AC578" s="11">
        <f t="shared" si="137"/>
        <v>0</v>
      </c>
      <c r="AD578" s="11">
        <f t="shared" si="138"/>
        <v>0</v>
      </c>
      <c r="AE578" s="11">
        <f t="shared" si="139"/>
        <v>248124.32714991795</v>
      </c>
      <c r="AF578" s="11">
        <f t="shared" si="140"/>
        <v>212677.9946999297</v>
      </c>
    </row>
    <row r="579" spans="11:32" x14ac:dyDescent="0.35">
      <c r="K579" s="10"/>
      <c r="L579" s="11">
        <f t="shared" ref="L579:L592" si="144">C$3*Z580</f>
        <v>0</v>
      </c>
      <c r="M579" s="11">
        <f t="shared" ref="M579:M592" si="145">Y580/3.6</f>
        <v>0</v>
      </c>
      <c r="N579" s="11">
        <f t="shared" si="131"/>
        <v>0</v>
      </c>
      <c r="O579" s="11">
        <f t="shared" si="132"/>
        <v>0</v>
      </c>
      <c r="P579" s="11">
        <f t="shared" si="133"/>
        <v>0</v>
      </c>
      <c r="Q579" s="11">
        <f t="shared" si="134"/>
        <v>0</v>
      </c>
      <c r="R579" s="11">
        <f t="shared" si="141"/>
        <v>7176543.5633938536</v>
      </c>
      <c r="S579" s="11">
        <f t="shared" si="135"/>
        <v>0</v>
      </c>
      <c r="T579" s="11">
        <f t="shared" ref="T579:T642" si="146">(IF(S579=1,O579,0))*-1</f>
        <v>0</v>
      </c>
      <c r="U579" s="11">
        <f t="shared" si="142"/>
        <v>708926.64899976563</v>
      </c>
      <c r="V579" s="1" t="s">
        <v>32</v>
      </c>
      <c r="W579" s="1">
        <v>576</v>
      </c>
      <c r="X579" s="1">
        <v>576</v>
      </c>
      <c r="Y579" s="2">
        <v>0</v>
      </c>
      <c r="Z579" s="11">
        <f t="shared" si="143"/>
        <v>0</v>
      </c>
      <c r="AA579" s="1">
        <f t="shared" si="136"/>
        <v>1</v>
      </c>
      <c r="AB579" s="23"/>
      <c r="AC579" s="11">
        <f t="shared" si="137"/>
        <v>0</v>
      </c>
      <c r="AD579" s="11">
        <f t="shared" si="138"/>
        <v>0</v>
      </c>
      <c r="AE579" s="11">
        <f t="shared" si="139"/>
        <v>248124.32714991795</v>
      </c>
      <c r="AF579" s="11">
        <f t="shared" si="140"/>
        <v>212677.9946999297</v>
      </c>
    </row>
    <row r="580" spans="11:32" x14ac:dyDescent="0.35">
      <c r="K580" s="10"/>
      <c r="L580" s="11">
        <f t="shared" si="144"/>
        <v>0</v>
      </c>
      <c r="M580" s="11">
        <f t="shared" si="145"/>
        <v>0</v>
      </c>
      <c r="N580" s="11">
        <f t="shared" ref="N580:N643" si="147">(0.5*C$4)*C$6*C$8*M580^2</f>
        <v>0</v>
      </c>
      <c r="O580" s="11">
        <f t="shared" ref="O580:O643" si="148">(N580+C$9+L580)*M580</f>
        <v>0</v>
      </c>
      <c r="P580" s="11">
        <f t="shared" ref="P580:P643" si="149">IF(O580&gt;0,1,0)</f>
        <v>0</v>
      </c>
      <c r="Q580" s="11">
        <f t="shared" ref="Q580:Q643" si="150">IF(P580=1,O580,0)</f>
        <v>0</v>
      </c>
      <c r="R580" s="11">
        <f t="shared" si="141"/>
        <v>7176543.5633938536</v>
      </c>
      <c r="S580" s="11">
        <f t="shared" ref="S580:S643" si="151">IF(O580&lt;0,1,0)</f>
        <v>0</v>
      </c>
      <c r="T580" s="11">
        <f t="shared" si="146"/>
        <v>0</v>
      </c>
      <c r="U580" s="11">
        <f t="shared" si="142"/>
        <v>708926.64899976563</v>
      </c>
      <c r="V580" s="1" t="s">
        <v>32</v>
      </c>
      <c r="W580" s="1">
        <v>577</v>
      </c>
      <c r="X580" s="1">
        <v>577</v>
      </c>
      <c r="Y580" s="2">
        <v>0</v>
      </c>
      <c r="Z580" s="11">
        <f t="shared" si="143"/>
        <v>0</v>
      </c>
      <c r="AA580" s="1">
        <f t="shared" ref="AA580:AA643" si="152">IF(Z580&lt;=0,1,0)</f>
        <v>1</v>
      </c>
      <c r="AB580" s="23"/>
      <c r="AC580" s="11">
        <f t="shared" ref="AC580:AC643" si="153">0.5*C$3*M580^2</f>
        <v>0</v>
      </c>
      <c r="AD580" s="11">
        <f t="shared" ref="AD580:AD643" si="154">AC580-AC581</f>
        <v>0</v>
      </c>
      <c r="AE580" s="11">
        <f t="shared" ref="AE580:AE643" si="155">U580*0.35</f>
        <v>248124.32714991795</v>
      </c>
      <c r="AF580" s="11">
        <f t="shared" ref="AF580:AF643" si="156">U580*0.3</f>
        <v>212677.9946999297</v>
      </c>
    </row>
    <row r="581" spans="11:32" x14ac:dyDescent="0.35">
      <c r="K581" s="10"/>
      <c r="L581" s="11">
        <f t="shared" si="144"/>
        <v>0</v>
      </c>
      <c r="M581" s="11">
        <f t="shared" si="145"/>
        <v>0</v>
      </c>
      <c r="N581" s="11">
        <f t="shared" si="147"/>
        <v>0</v>
      </c>
      <c r="O581" s="11">
        <f t="shared" si="148"/>
        <v>0</v>
      </c>
      <c r="P581" s="11">
        <f t="shared" si="149"/>
        <v>0</v>
      </c>
      <c r="Q581" s="11">
        <f t="shared" si="150"/>
        <v>0</v>
      </c>
      <c r="R581" s="11">
        <f t="shared" ref="R581:R644" si="157">Q581+R580</f>
        <v>7176543.5633938536</v>
      </c>
      <c r="S581" s="11">
        <f t="shared" si="151"/>
        <v>0</v>
      </c>
      <c r="T581" s="11">
        <f t="shared" si="146"/>
        <v>0</v>
      </c>
      <c r="U581" s="11">
        <f t="shared" ref="U581:U644" si="158">T581+U580</f>
        <v>708926.64899976563</v>
      </c>
      <c r="V581" s="1" t="s">
        <v>32</v>
      </c>
      <c r="W581" s="1">
        <v>578</v>
      </c>
      <c r="X581" s="1">
        <v>578</v>
      </c>
      <c r="Y581" s="2">
        <v>0</v>
      </c>
      <c r="Z581" s="11">
        <f t="shared" si="143"/>
        <v>0</v>
      </c>
      <c r="AA581" s="1">
        <f t="shared" si="152"/>
        <v>1</v>
      </c>
      <c r="AB581" s="23"/>
      <c r="AC581" s="11">
        <f t="shared" si="153"/>
        <v>0</v>
      </c>
      <c r="AD581" s="11">
        <f t="shared" si="154"/>
        <v>0</v>
      </c>
      <c r="AE581" s="11">
        <f t="shared" si="155"/>
        <v>248124.32714991795</v>
      </c>
      <c r="AF581" s="11">
        <f t="shared" si="156"/>
        <v>212677.9946999297</v>
      </c>
    </row>
    <row r="582" spans="11:32" x14ac:dyDescent="0.35">
      <c r="K582" s="10"/>
      <c r="L582" s="11">
        <f t="shared" si="144"/>
        <v>0</v>
      </c>
      <c r="M582" s="11">
        <f t="shared" si="145"/>
        <v>0</v>
      </c>
      <c r="N582" s="11">
        <f t="shared" si="147"/>
        <v>0</v>
      </c>
      <c r="O582" s="11">
        <f t="shared" si="148"/>
        <v>0</v>
      </c>
      <c r="P582" s="11">
        <f t="shared" si="149"/>
        <v>0</v>
      </c>
      <c r="Q582" s="11">
        <f t="shared" si="150"/>
        <v>0</v>
      </c>
      <c r="R582" s="11">
        <f t="shared" si="157"/>
        <v>7176543.5633938536</v>
      </c>
      <c r="S582" s="11">
        <f t="shared" si="151"/>
        <v>0</v>
      </c>
      <c r="T582" s="11">
        <f t="shared" si="146"/>
        <v>0</v>
      </c>
      <c r="U582" s="11">
        <f t="shared" si="158"/>
        <v>708926.64899976563</v>
      </c>
      <c r="V582" s="1" t="s">
        <v>32</v>
      </c>
      <c r="W582" s="1">
        <v>579</v>
      </c>
      <c r="X582" s="1">
        <v>579</v>
      </c>
      <c r="Y582" s="2">
        <v>0</v>
      </c>
      <c r="Z582" s="11">
        <f t="shared" ref="Z582:Z645" si="159">($Y581-$Y579)/2/3.6</f>
        <v>0</v>
      </c>
      <c r="AA582" s="1">
        <f t="shared" si="152"/>
        <v>1</v>
      </c>
      <c r="AB582" s="23"/>
      <c r="AC582" s="11">
        <f t="shared" si="153"/>
        <v>0</v>
      </c>
      <c r="AD582" s="11">
        <f t="shared" si="154"/>
        <v>0</v>
      </c>
      <c r="AE582" s="11">
        <f t="shared" si="155"/>
        <v>248124.32714991795</v>
      </c>
      <c r="AF582" s="11">
        <f t="shared" si="156"/>
        <v>212677.9946999297</v>
      </c>
    </row>
    <row r="583" spans="11:32" x14ac:dyDescent="0.35">
      <c r="K583" s="10"/>
      <c r="L583" s="11">
        <f t="shared" si="144"/>
        <v>0</v>
      </c>
      <c r="M583" s="11">
        <f t="shared" si="145"/>
        <v>0</v>
      </c>
      <c r="N583" s="11">
        <f t="shared" si="147"/>
        <v>0</v>
      </c>
      <c r="O583" s="11">
        <f t="shared" si="148"/>
        <v>0</v>
      </c>
      <c r="P583" s="11">
        <f t="shared" si="149"/>
        <v>0</v>
      </c>
      <c r="Q583" s="11">
        <f t="shared" si="150"/>
        <v>0</v>
      </c>
      <c r="R583" s="11">
        <f t="shared" si="157"/>
        <v>7176543.5633938536</v>
      </c>
      <c r="S583" s="11">
        <f t="shared" si="151"/>
        <v>0</v>
      </c>
      <c r="T583" s="11">
        <f t="shared" si="146"/>
        <v>0</v>
      </c>
      <c r="U583" s="11">
        <f t="shared" si="158"/>
        <v>708926.64899976563</v>
      </c>
      <c r="V583" s="1" t="s">
        <v>32</v>
      </c>
      <c r="W583" s="1">
        <v>580</v>
      </c>
      <c r="X583" s="1">
        <v>580</v>
      </c>
      <c r="Y583" s="2">
        <v>0</v>
      </c>
      <c r="Z583" s="11">
        <f t="shared" si="159"/>
        <v>0</v>
      </c>
      <c r="AA583" s="1">
        <f t="shared" si="152"/>
        <v>1</v>
      </c>
      <c r="AB583" s="23"/>
      <c r="AC583" s="11">
        <f t="shared" si="153"/>
        <v>0</v>
      </c>
      <c r="AD583" s="11">
        <f t="shared" si="154"/>
        <v>0</v>
      </c>
      <c r="AE583" s="11">
        <f t="shared" si="155"/>
        <v>248124.32714991795</v>
      </c>
      <c r="AF583" s="11">
        <f t="shared" si="156"/>
        <v>212677.9946999297</v>
      </c>
    </row>
    <row r="584" spans="11:32" x14ac:dyDescent="0.35">
      <c r="K584" s="10"/>
      <c r="L584" s="11">
        <f t="shared" si="144"/>
        <v>0</v>
      </c>
      <c r="M584" s="11">
        <f t="shared" si="145"/>
        <v>0</v>
      </c>
      <c r="N584" s="11">
        <f t="shared" si="147"/>
        <v>0</v>
      </c>
      <c r="O584" s="11">
        <f t="shared" si="148"/>
        <v>0</v>
      </c>
      <c r="P584" s="11">
        <f t="shared" si="149"/>
        <v>0</v>
      </c>
      <c r="Q584" s="11">
        <f t="shared" si="150"/>
        <v>0</v>
      </c>
      <c r="R584" s="11">
        <f t="shared" si="157"/>
        <v>7176543.5633938536</v>
      </c>
      <c r="S584" s="11">
        <f t="shared" si="151"/>
        <v>0</v>
      </c>
      <c r="T584" s="11">
        <f t="shared" si="146"/>
        <v>0</v>
      </c>
      <c r="U584" s="11">
        <f t="shared" si="158"/>
        <v>708926.64899976563</v>
      </c>
      <c r="V584" s="1" t="s">
        <v>32</v>
      </c>
      <c r="W584" s="1">
        <v>581</v>
      </c>
      <c r="X584" s="1">
        <v>581</v>
      </c>
      <c r="Y584" s="2">
        <v>0</v>
      </c>
      <c r="Z584" s="11">
        <f t="shared" si="159"/>
        <v>0</v>
      </c>
      <c r="AA584" s="1">
        <f t="shared" si="152"/>
        <v>1</v>
      </c>
      <c r="AB584" s="23"/>
      <c r="AC584" s="11">
        <f t="shared" si="153"/>
        <v>0</v>
      </c>
      <c r="AD584" s="11">
        <f t="shared" si="154"/>
        <v>0</v>
      </c>
      <c r="AE584" s="11">
        <f t="shared" si="155"/>
        <v>248124.32714991795</v>
      </c>
      <c r="AF584" s="11">
        <f t="shared" si="156"/>
        <v>212677.9946999297</v>
      </c>
    </row>
    <row r="585" spans="11:32" x14ac:dyDescent="0.35">
      <c r="K585" s="10"/>
      <c r="L585" s="11">
        <f t="shared" si="144"/>
        <v>0</v>
      </c>
      <c r="M585" s="11">
        <f t="shared" si="145"/>
        <v>0</v>
      </c>
      <c r="N585" s="11">
        <f t="shared" si="147"/>
        <v>0</v>
      </c>
      <c r="O585" s="11">
        <f t="shared" si="148"/>
        <v>0</v>
      </c>
      <c r="P585" s="11">
        <f t="shared" si="149"/>
        <v>0</v>
      </c>
      <c r="Q585" s="11">
        <f t="shared" si="150"/>
        <v>0</v>
      </c>
      <c r="R585" s="11">
        <f t="shared" si="157"/>
        <v>7176543.5633938536</v>
      </c>
      <c r="S585" s="11">
        <f t="shared" si="151"/>
        <v>0</v>
      </c>
      <c r="T585" s="11">
        <f t="shared" si="146"/>
        <v>0</v>
      </c>
      <c r="U585" s="11">
        <f t="shared" si="158"/>
        <v>708926.64899976563</v>
      </c>
      <c r="V585" s="1" t="s">
        <v>32</v>
      </c>
      <c r="W585" s="1">
        <v>582</v>
      </c>
      <c r="X585" s="1">
        <v>582</v>
      </c>
      <c r="Y585" s="2">
        <v>0</v>
      </c>
      <c r="Z585" s="11">
        <f t="shared" si="159"/>
        <v>0</v>
      </c>
      <c r="AA585" s="1">
        <f t="shared" si="152"/>
        <v>1</v>
      </c>
      <c r="AB585" s="23"/>
      <c r="AC585" s="11">
        <f t="shared" si="153"/>
        <v>0</v>
      </c>
      <c r="AD585" s="11">
        <f t="shared" si="154"/>
        <v>0</v>
      </c>
      <c r="AE585" s="11">
        <f t="shared" si="155"/>
        <v>248124.32714991795</v>
      </c>
      <c r="AF585" s="11">
        <f t="shared" si="156"/>
        <v>212677.9946999297</v>
      </c>
    </row>
    <row r="586" spans="11:32" x14ac:dyDescent="0.35">
      <c r="K586" s="10"/>
      <c r="L586" s="11">
        <f t="shared" si="144"/>
        <v>0</v>
      </c>
      <c r="M586" s="11">
        <f t="shared" si="145"/>
        <v>0</v>
      </c>
      <c r="N586" s="11">
        <f t="shared" si="147"/>
        <v>0</v>
      </c>
      <c r="O586" s="11">
        <f t="shared" si="148"/>
        <v>0</v>
      </c>
      <c r="P586" s="11">
        <f t="shared" si="149"/>
        <v>0</v>
      </c>
      <c r="Q586" s="11">
        <f t="shared" si="150"/>
        <v>0</v>
      </c>
      <c r="R586" s="11">
        <f t="shared" si="157"/>
        <v>7176543.5633938536</v>
      </c>
      <c r="S586" s="11">
        <f t="shared" si="151"/>
        <v>0</v>
      </c>
      <c r="T586" s="11">
        <f t="shared" si="146"/>
        <v>0</v>
      </c>
      <c r="U586" s="11">
        <f t="shared" si="158"/>
        <v>708926.64899976563</v>
      </c>
      <c r="V586" s="1" t="s">
        <v>32</v>
      </c>
      <c r="W586" s="1">
        <v>583</v>
      </c>
      <c r="X586" s="1">
        <v>583</v>
      </c>
      <c r="Y586" s="2">
        <v>0</v>
      </c>
      <c r="Z586" s="11">
        <f t="shared" si="159"/>
        <v>0</v>
      </c>
      <c r="AA586" s="1">
        <f t="shared" si="152"/>
        <v>1</v>
      </c>
      <c r="AB586" s="23"/>
      <c r="AC586" s="11">
        <f t="shared" si="153"/>
        <v>0</v>
      </c>
      <c r="AD586" s="11">
        <f t="shared" si="154"/>
        <v>0</v>
      </c>
      <c r="AE586" s="11">
        <f t="shared" si="155"/>
        <v>248124.32714991795</v>
      </c>
      <c r="AF586" s="11">
        <f t="shared" si="156"/>
        <v>212677.9946999297</v>
      </c>
    </row>
    <row r="587" spans="11:32" x14ac:dyDescent="0.35">
      <c r="K587" s="10"/>
      <c r="L587" s="11">
        <f t="shared" si="144"/>
        <v>0</v>
      </c>
      <c r="M587" s="11">
        <f t="shared" si="145"/>
        <v>0</v>
      </c>
      <c r="N587" s="11">
        <f t="shared" si="147"/>
        <v>0</v>
      </c>
      <c r="O587" s="11">
        <f t="shared" si="148"/>
        <v>0</v>
      </c>
      <c r="P587" s="11">
        <f t="shared" si="149"/>
        <v>0</v>
      </c>
      <c r="Q587" s="11">
        <f t="shared" si="150"/>
        <v>0</v>
      </c>
      <c r="R587" s="11">
        <f t="shared" si="157"/>
        <v>7176543.5633938536</v>
      </c>
      <c r="S587" s="11">
        <f t="shared" si="151"/>
        <v>0</v>
      </c>
      <c r="T587" s="11">
        <f t="shared" si="146"/>
        <v>0</v>
      </c>
      <c r="U587" s="11">
        <f t="shared" si="158"/>
        <v>708926.64899976563</v>
      </c>
      <c r="V587" s="1" t="s">
        <v>32</v>
      </c>
      <c r="W587" s="1">
        <v>584</v>
      </c>
      <c r="X587" s="1">
        <v>584</v>
      </c>
      <c r="Y587" s="2">
        <v>0</v>
      </c>
      <c r="Z587" s="11">
        <f t="shared" si="159"/>
        <v>0</v>
      </c>
      <c r="AA587" s="1">
        <f t="shared" si="152"/>
        <v>1</v>
      </c>
      <c r="AB587" s="23"/>
      <c r="AC587" s="11">
        <f t="shared" si="153"/>
        <v>0</v>
      </c>
      <c r="AD587" s="11">
        <f t="shared" si="154"/>
        <v>0</v>
      </c>
      <c r="AE587" s="11">
        <f t="shared" si="155"/>
        <v>248124.32714991795</v>
      </c>
      <c r="AF587" s="11">
        <f t="shared" si="156"/>
        <v>212677.9946999297</v>
      </c>
    </row>
    <row r="588" spans="11:32" x14ac:dyDescent="0.35">
      <c r="K588" s="10"/>
      <c r="L588" s="11">
        <f t="shared" si="144"/>
        <v>0</v>
      </c>
      <c r="M588" s="11">
        <f t="shared" si="145"/>
        <v>0</v>
      </c>
      <c r="N588" s="11">
        <f t="shared" si="147"/>
        <v>0</v>
      </c>
      <c r="O588" s="11">
        <f t="shared" si="148"/>
        <v>0</v>
      </c>
      <c r="P588" s="11">
        <f t="shared" si="149"/>
        <v>0</v>
      </c>
      <c r="Q588" s="11">
        <f t="shared" si="150"/>
        <v>0</v>
      </c>
      <c r="R588" s="11">
        <f t="shared" si="157"/>
        <v>7176543.5633938536</v>
      </c>
      <c r="S588" s="11">
        <f t="shared" si="151"/>
        <v>0</v>
      </c>
      <c r="T588" s="11">
        <f t="shared" si="146"/>
        <v>0</v>
      </c>
      <c r="U588" s="11">
        <f t="shared" si="158"/>
        <v>708926.64899976563</v>
      </c>
      <c r="V588" s="1" t="s">
        <v>32</v>
      </c>
      <c r="W588" s="1">
        <v>585</v>
      </c>
      <c r="X588" s="1">
        <v>585</v>
      </c>
      <c r="Y588" s="2">
        <v>0</v>
      </c>
      <c r="Z588" s="11">
        <f t="shared" si="159"/>
        <v>0</v>
      </c>
      <c r="AA588" s="1">
        <f t="shared" si="152"/>
        <v>1</v>
      </c>
      <c r="AB588" s="23"/>
      <c r="AC588" s="11">
        <f t="shared" si="153"/>
        <v>0</v>
      </c>
      <c r="AD588" s="11">
        <f t="shared" si="154"/>
        <v>0</v>
      </c>
      <c r="AE588" s="11">
        <f t="shared" si="155"/>
        <v>248124.32714991795</v>
      </c>
      <c r="AF588" s="11">
        <f t="shared" si="156"/>
        <v>212677.9946999297</v>
      </c>
    </row>
    <row r="589" spans="11:32" x14ac:dyDescent="0.35">
      <c r="K589" s="10"/>
      <c r="L589" s="11">
        <f t="shared" si="144"/>
        <v>0</v>
      </c>
      <c r="M589" s="11">
        <f t="shared" si="145"/>
        <v>0</v>
      </c>
      <c r="N589" s="11">
        <f t="shared" si="147"/>
        <v>0</v>
      </c>
      <c r="O589" s="11">
        <f t="shared" si="148"/>
        <v>0</v>
      </c>
      <c r="P589" s="11">
        <f t="shared" si="149"/>
        <v>0</v>
      </c>
      <c r="Q589" s="11">
        <f t="shared" si="150"/>
        <v>0</v>
      </c>
      <c r="R589" s="11">
        <f t="shared" si="157"/>
        <v>7176543.5633938536</v>
      </c>
      <c r="S589" s="11">
        <f t="shared" si="151"/>
        <v>0</v>
      </c>
      <c r="T589" s="11">
        <f t="shared" si="146"/>
        <v>0</v>
      </c>
      <c r="U589" s="11">
        <f t="shared" si="158"/>
        <v>708926.64899976563</v>
      </c>
      <c r="V589" s="1" t="s">
        <v>32</v>
      </c>
      <c r="W589" s="1">
        <v>586</v>
      </c>
      <c r="X589" s="1">
        <v>586</v>
      </c>
      <c r="Y589" s="2">
        <v>0</v>
      </c>
      <c r="Z589" s="11">
        <f t="shared" si="159"/>
        <v>0</v>
      </c>
      <c r="AA589" s="1">
        <f t="shared" si="152"/>
        <v>1</v>
      </c>
      <c r="AB589" s="23"/>
      <c r="AC589" s="11">
        <f t="shared" si="153"/>
        <v>0</v>
      </c>
      <c r="AD589" s="11">
        <f t="shared" si="154"/>
        <v>0</v>
      </c>
      <c r="AE589" s="11">
        <f t="shared" si="155"/>
        <v>248124.32714991795</v>
      </c>
      <c r="AF589" s="11">
        <f t="shared" si="156"/>
        <v>212677.9946999297</v>
      </c>
    </row>
    <row r="590" spans="11:32" x14ac:dyDescent="0.35">
      <c r="K590" s="10"/>
      <c r="L590" s="11">
        <f t="shared" si="144"/>
        <v>0</v>
      </c>
      <c r="M590" s="11">
        <f t="shared" si="145"/>
        <v>0</v>
      </c>
      <c r="N590" s="11">
        <f t="shared" si="147"/>
        <v>0</v>
      </c>
      <c r="O590" s="11">
        <f t="shared" si="148"/>
        <v>0</v>
      </c>
      <c r="P590" s="11">
        <f t="shared" si="149"/>
        <v>0</v>
      </c>
      <c r="Q590" s="11">
        <f t="shared" si="150"/>
        <v>0</v>
      </c>
      <c r="R590" s="11">
        <f t="shared" si="157"/>
        <v>7176543.5633938536</v>
      </c>
      <c r="S590" s="11">
        <f t="shared" si="151"/>
        <v>0</v>
      </c>
      <c r="T590" s="11">
        <f t="shared" si="146"/>
        <v>0</v>
      </c>
      <c r="U590" s="11">
        <f t="shared" si="158"/>
        <v>708926.64899976563</v>
      </c>
      <c r="V590" s="1" t="s">
        <v>32</v>
      </c>
      <c r="W590" s="1">
        <v>587</v>
      </c>
      <c r="X590" s="1">
        <v>587</v>
      </c>
      <c r="Y590" s="2">
        <v>0</v>
      </c>
      <c r="Z590" s="11">
        <f t="shared" si="159"/>
        <v>0</v>
      </c>
      <c r="AA590" s="1">
        <f t="shared" si="152"/>
        <v>1</v>
      </c>
      <c r="AB590" s="23"/>
      <c r="AC590" s="11">
        <f t="shared" si="153"/>
        <v>0</v>
      </c>
      <c r="AD590" s="11">
        <f t="shared" si="154"/>
        <v>0</v>
      </c>
      <c r="AE590" s="11">
        <f t="shared" si="155"/>
        <v>248124.32714991795</v>
      </c>
      <c r="AF590" s="11">
        <f t="shared" si="156"/>
        <v>212677.9946999297</v>
      </c>
    </row>
    <row r="591" spans="11:32" x14ac:dyDescent="0.35">
      <c r="K591" s="10"/>
      <c r="L591" s="11">
        <f t="shared" si="144"/>
        <v>0</v>
      </c>
      <c r="M591" s="11">
        <f t="shared" si="145"/>
        <v>0</v>
      </c>
      <c r="N591" s="11">
        <f t="shared" si="147"/>
        <v>0</v>
      </c>
      <c r="O591" s="11">
        <f t="shared" si="148"/>
        <v>0</v>
      </c>
      <c r="P591" s="11">
        <f t="shared" si="149"/>
        <v>0</v>
      </c>
      <c r="Q591" s="11">
        <f t="shared" si="150"/>
        <v>0</v>
      </c>
      <c r="R591" s="11">
        <f t="shared" si="157"/>
        <v>7176543.5633938536</v>
      </c>
      <c r="S591" s="11">
        <f t="shared" si="151"/>
        <v>0</v>
      </c>
      <c r="T591" s="11">
        <f t="shared" si="146"/>
        <v>0</v>
      </c>
      <c r="U591" s="11">
        <f t="shared" si="158"/>
        <v>708926.64899976563</v>
      </c>
      <c r="V591" s="1" t="s">
        <v>32</v>
      </c>
      <c r="W591" s="1">
        <v>588</v>
      </c>
      <c r="X591" s="1">
        <v>588</v>
      </c>
      <c r="Y591" s="2">
        <v>0</v>
      </c>
      <c r="Z591" s="11">
        <f t="shared" si="159"/>
        <v>0</v>
      </c>
      <c r="AA591" s="1">
        <f t="shared" si="152"/>
        <v>1</v>
      </c>
      <c r="AB591" s="23"/>
      <c r="AC591" s="11">
        <f t="shared" si="153"/>
        <v>0</v>
      </c>
      <c r="AD591" s="11">
        <f t="shared" si="154"/>
        <v>0</v>
      </c>
      <c r="AE591" s="11">
        <f t="shared" si="155"/>
        <v>248124.32714991795</v>
      </c>
      <c r="AF591" s="11">
        <f t="shared" si="156"/>
        <v>212677.9946999297</v>
      </c>
    </row>
    <row r="592" spans="11:32" x14ac:dyDescent="0.35">
      <c r="K592" s="10"/>
      <c r="L592" s="11">
        <f t="shared" si="144"/>
        <v>0</v>
      </c>
      <c r="M592" s="11">
        <f t="shared" si="145"/>
        <v>0</v>
      </c>
      <c r="N592" s="11">
        <f t="shared" si="147"/>
        <v>0</v>
      </c>
      <c r="O592" s="11">
        <f t="shared" si="148"/>
        <v>0</v>
      </c>
      <c r="P592" s="11">
        <f t="shared" si="149"/>
        <v>0</v>
      </c>
      <c r="Q592" s="11">
        <f t="shared" si="150"/>
        <v>0</v>
      </c>
      <c r="R592" s="11">
        <f t="shared" si="157"/>
        <v>7176543.5633938536</v>
      </c>
      <c r="S592" s="11">
        <f t="shared" si="151"/>
        <v>0</v>
      </c>
      <c r="T592" s="11">
        <f t="shared" si="146"/>
        <v>0</v>
      </c>
      <c r="U592" s="11">
        <f t="shared" si="158"/>
        <v>708926.64899976563</v>
      </c>
      <c r="V592" s="1" t="s">
        <v>32</v>
      </c>
      <c r="W592" s="1">
        <v>589</v>
      </c>
      <c r="X592" s="1">
        <v>589</v>
      </c>
      <c r="Y592" s="2">
        <v>0</v>
      </c>
      <c r="Z592" s="11">
        <f t="shared" si="159"/>
        <v>0</v>
      </c>
      <c r="AA592" s="1">
        <f t="shared" si="152"/>
        <v>1</v>
      </c>
      <c r="AB592" s="23"/>
      <c r="AC592" s="11">
        <f t="shared" si="153"/>
        <v>0</v>
      </c>
      <c r="AD592" s="11">
        <f t="shared" si="154"/>
        <v>0</v>
      </c>
      <c r="AE592" s="11">
        <f t="shared" si="155"/>
        <v>248124.32714991795</v>
      </c>
      <c r="AF592" s="11">
        <f t="shared" si="156"/>
        <v>212677.9946999297</v>
      </c>
    </row>
    <row r="593" spans="11:32" x14ac:dyDescent="0.35">
      <c r="K593" s="10"/>
      <c r="L593" s="12">
        <f>C$3*Z593</f>
        <v>0</v>
      </c>
      <c r="M593" s="12">
        <f>Y4/3.6</f>
        <v>0</v>
      </c>
      <c r="N593" s="12">
        <f t="shared" si="147"/>
        <v>0</v>
      </c>
      <c r="O593" s="12">
        <f t="shared" si="148"/>
        <v>0</v>
      </c>
      <c r="P593" s="12">
        <f t="shared" si="149"/>
        <v>0</v>
      </c>
      <c r="Q593" s="12">
        <f t="shared" si="150"/>
        <v>0</v>
      </c>
      <c r="R593" s="12">
        <f t="shared" si="157"/>
        <v>7176543.5633938536</v>
      </c>
      <c r="S593" s="12">
        <f t="shared" si="151"/>
        <v>0</v>
      </c>
      <c r="T593" s="12">
        <f t="shared" si="146"/>
        <v>0</v>
      </c>
      <c r="U593" s="12">
        <f t="shared" si="158"/>
        <v>708926.64899976563</v>
      </c>
      <c r="V593" s="4" t="s">
        <v>32</v>
      </c>
      <c r="W593" s="4">
        <v>590</v>
      </c>
      <c r="X593" s="4">
        <v>1</v>
      </c>
      <c r="Y593" s="3">
        <v>0</v>
      </c>
      <c r="Z593" s="12">
        <f t="shared" ref="Z593:Z656" si="160">($Y595-$Y593)/2/3.6</f>
        <v>0</v>
      </c>
      <c r="AA593" s="4">
        <f t="shared" si="152"/>
        <v>1</v>
      </c>
      <c r="AB593" s="25"/>
      <c r="AC593" s="12">
        <f t="shared" si="153"/>
        <v>0</v>
      </c>
      <c r="AD593" s="12">
        <f t="shared" si="154"/>
        <v>0</v>
      </c>
      <c r="AE593" s="12">
        <f t="shared" si="155"/>
        <v>248124.32714991795</v>
      </c>
      <c r="AF593" s="12">
        <f t="shared" si="156"/>
        <v>212677.9946999297</v>
      </c>
    </row>
    <row r="594" spans="11:32" x14ac:dyDescent="0.35">
      <c r="K594" s="10"/>
      <c r="L594" s="12">
        <f t="shared" ref="L594:L657" si="161">C$3*Z594</f>
        <v>0</v>
      </c>
      <c r="M594" s="12">
        <f t="shared" ref="M594:M657" si="162">Y5/3.6</f>
        <v>0</v>
      </c>
      <c r="N594" s="12">
        <f t="shared" si="147"/>
        <v>0</v>
      </c>
      <c r="O594" s="12">
        <f t="shared" si="148"/>
        <v>0</v>
      </c>
      <c r="P594" s="12">
        <f t="shared" si="149"/>
        <v>0</v>
      </c>
      <c r="Q594" s="12">
        <f t="shared" si="150"/>
        <v>0</v>
      </c>
      <c r="R594" s="12">
        <f t="shared" si="157"/>
        <v>7176543.5633938536</v>
      </c>
      <c r="S594" s="12">
        <f t="shared" si="151"/>
        <v>0</v>
      </c>
      <c r="T594" s="12">
        <f t="shared" si="146"/>
        <v>0</v>
      </c>
      <c r="U594" s="12">
        <f t="shared" si="158"/>
        <v>708926.64899976563</v>
      </c>
      <c r="V594" s="4" t="s">
        <v>32</v>
      </c>
      <c r="W594" s="4">
        <v>591</v>
      </c>
      <c r="X594" s="4">
        <v>2</v>
      </c>
      <c r="Y594" s="3">
        <v>0</v>
      </c>
      <c r="Z594" s="12">
        <f t="shared" si="160"/>
        <v>0</v>
      </c>
      <c r="AA594" s="4">
        <f t="shared" si="152"/>
        <v>1</v>
      </c>
      <c r="AB594" s="25"/>
      <c r="AC594" s="12">
        <f t="shared" si="153"/>
        <v>0</v>
      </c>
      <c r="AD594" s="12">
        <f t="shared" si="154"/>
        <v>0</v>
      </c>
      <c r="AE594" s="12">
        <f t="shared" si="155"/>
        <v>248124.32714991795</v>
      </c>
      <c r="AF594" s="12">
        <f t="shared" si="156"/>
        <v>212677.9946999297</v>
      </c>
    </row>
    <row r="595" spans="11:32" x14ac:dyDescent="0.35">
      <c r="K595" s="10"/>
      <c r="L595" s="12">
        <f t="shared" si="161"/>
        <v>0</v>
      </c>
      <c r="M595" s="12">
        <f t="shared" si="162"/>
        <v>0</v>
      </c>
      <c r="N595" s="12">
        <f t="shared" si="147"/>
        <v>0</v>
      </c>
      <c r="O595" s="12">
        <f t="shared" si="148"/>
        <v>0</v>
      </c>
      <c r="P595" s="12">
        <f t="shared" si="149"/>
        <v>0</v>
      </c>
      <c r="Q595" s="12">
        <f t="shared" si="150"/>
        <v>0</v>
      </c>
      <c r="R595" s="12">
        <f t="shared" si="157"/>
        <v>7176543.5633938536</v>
      </c>
      <c r="S595" s="12">
        <f t="shared" si="151"/>
        <v>0</v>
      </c>
      <c r="T595" s="12">
        <f t="shared" si="146"/>
        <v>0</v>
      </c>
      <c r="U595" s="12">
        <f t="shared" si="158"/>
        <v>708926.64899976563</v>
      </c>
      <c r="V595" s="4" t="s">
        <v>32</v>
      </c>
      <c r="W595" s="4">
        <v>592</v>
      </c>
      <c r="X595" s="4">
        <v>3</v>
      </c>
      <c r="Y595" s="3">
        <v>0</v>
      </c>
      <c r="Z595" s="12">
        <f t="shared" si="160"/>
        <v>0</v>
      </c>
      <c r="AA595" s="4">
        <f t="shared" si="152"/>
        <v>1</v>
      </c>
      <c r="AB595" s="25"/>
      <c r="AC595" s="12">
        <f t="shared" si="153"/>
        <v>0</v>
      </c>
      <c r="AD595" s="12">
        <f t="shared" si="154"/>
        <v>0</v>
      </c>
      <c r="AE595" s="12">
        <f t="shared" si="155"/>
        <v>248124.32714991795</v>
      </c>
      <c r="AF595" s="12">
        <f t="shared" si="156"/>
        <v>212677.9946999297</v>
      </c>
    </row>
    <row r="596" spans="11:32" x14ac:dyDescent="0.35">
      <c r="K596" s="10"/>
      <c r="L596" s="12">
        <f t="shared" si="161"/>
        <v>0</v>
      </c>
      <c r="M596" s="12">
        <f t="shared" si="162"/>
        <v>0</v>
      </c>
      <c r="N596" s="12">
        <f t="shared" si="147"/>
        <v>0</v>
      </c>
      <c r="O596" s="12">
        <f t="shared" si="148"/>
        <v>0</v>
      </c>
      <c r="P596" s="12">
        <f t="shared" si="149"/>
        <v>0</v>
      </c>
      <c r="Q596" s="12">
        <f t="shared" si="150"/>
        <v>0</v>
      </c>
      <c r="R596" s="12">
        <f t="shared" si="157"/>
        <v>7176543.5633938536</v>
      </c>
      <c r="S596" s="12">
        <f t="shared" si="151"/>
        <v>0</v>
      </c>
      <c r="T596" s="12">
        <f t="shared" si="146"/>
        <v>0</v>
      </c>
      <c r="U596" s="12">
        <f t="shared" si="158"/>
        <v>708926.64899976563</v>
      </c>
      <c r="V596" s="4" t="s">
        <v>32</v>
      </c>
      <c r="W596" s="4">
        <v>593</v>
      </c>
      <c r="X596" s="4">
        <v>4</v>
      </c>
      <c r="Y596" s="3">
        <v>0</v>
      </c>
      <c r="Z596" s="12">
        <f t="shared" si="160"/>
        <v>0</v>
      </c>
      <c r="AA596" s="4">
        <f t="shared" si="152"/>
        <v>1</v>
      </c>
      <c r="AB596" s="25"/>
      <c r="AC596" s="12">
        <f t="shared" si="153"/>
        <v>0</v>
      </c>
      <c r="AD596" s="12">
        <f t="shared" si="154"/>
        <v>0</v>
      </c>
      <c r="AE596" s="12">
        <f t="shared" si="155"/>
        <v>248124.32714991795</v>
      </c>
      <c r="AF596" s="12">
        <f t="shared" si="156"/>
        <v>212677.9946999297</v>
      </c>
    </row>
    <row r="597" spans="11:32" x14ac:dyDescent="0.35">
      <c r="K597" s="10"/>
      <c r="L597" s="12">
        <f t="shared" si="161"/>
        <v>0</v>
      </c>
      <c r="M597" s="12">
        <f t="shared" si="162"/>
        <v>0</v>
      </c>
      <c r="N597" s="12">
        <f t="shared" si="147"/>
        <v>0</v>
      </c>
      <c r="O597" s="12">
        <f t="shared" si="148"/>
        <v>0</v>
      </c>
      <c r="P597" s="12">
        <f t="shared" si="149"/>
        <v>0</v>
      </c>
      <c r="Q597" s="12">
        <f t="shared" si="150"/>
        <v>0</v>
      </c>
      <c r="R597" s="12">
        <f t="shared" si="157"/>
        <v>7176543.5633938536</v>
      </c>
      <c r="S597" s="12">
        <f t="shared" si="151"/>
        <v>0</v>
      </c>
      <c r="T597" s="12">
        <f t="shared" si="146"/>
        <v>0</v>
      </c>
      <c r="U597" s="12">
        <f t="shared" si="158"/>
        <v>708926.64899976563</v>
      </c>
      <c r="V597" s="4" t="s">
        <v>32</v>
      </c>
      <c r="W597" s="4">
        <v>594</v>
      </c>
      <c r="X597" s="4">
        <v>5</v>
      </c>
      <c r="Y597" s="3">
        <v>0</v>
      </c>
      <c r="Z597" s="12">
        <f t="shared" si="160"/>
        <v>0</v>
      </c>
      <c r="AA597" s="4">
        <f t="shared" si="152"/>
        <v>1</v>
      </c>
      <c r="AB597" s="25"/>
      <c r="AC597" s="12">
        <f t="shared" si="153"/>
        <v>0</v>
      </c>
      <c r="AD597" s="12">
        <f t="shared" si="154"/>
        <v>0</v>
      </c>
      <c r="AE597" s="12">
        <f t="shared" si="155"/>
        <v>248124.32714991795</v>
      </c>
      <c r="AF597" s="12">
        <f t="shared" si="156"/>
        <v>212677.9946999297</v>
      </c>
    </row>
    <row r="598" spans="11:32" x14ac:dyDescent="0.35">
      <c r="K598" s="10"/>
      <c r="L598" s="12">
        <f t="shared" si="161"/>
        <v>0</v>
      </c>
      <c r="M598" s="12">
        <f t="shared" si="162"/>
        <v>0</v>
      </c>
      <c r="N598" s="12">
        <f t="shared" si="147"/>
        <v>0</v>
      </c>
      <c r="O598" s="12">
        <f t="shared" si="148"/>
        <v>0</v>
      </c>
      <c r="P598" s="12">
        <f t="shared" si="149"/>
        <v>0</v>
      </c>
      <c r="Q598" s="12">
        <f t="shared" si="150"/>
        <v>0</v>
      </c>
      <c r="R598" s="12">
        <f t="shared" si="157"/>
        <v>7176543.5633938536</v>
      </c>
      <c r="S598" s="12">
        <f t="shared" si="151"/>
        <v>0</v>
      </c>
      <c r="T598" s="12">
        <f t="shared" si="146"/>
        <v>0</v>
      </c>
      <c r="U598" s="12">
        <f t="shared" si="158"/>
        <v>708926.64899976563</v>
      </c>
      <c r="V598" s="4" t="s">
        <v>32</v>
      </c>
      <c r="W598" s="4">
        <v>595</v>
      </c>
      <c r="X598" s="4">
        <v>6</v>
      </c>
      <c r="Y598" s="3">
        <v>0</v>
      </c>
      <c r="Z598" s="12">
        <f t="shared" si="160"/>
        <v>0</v>
      </c>
      <c r="AA598" s="4">
        <f t="shared" si="152"/>
        <v>1</v>
      </c>
      <c r="AB598" s="25"/>
      <c r="AC598" s="12">
        <f t="shared" si="153"/>
        <v>0</v>
      </c>
      <c r="AD598" s="12">
        <f t="shared" si="154"/>
        <v>0</v>
      </c>
      <c r="AE598" s="12">
        <f t="shared" si="155"/>
        <v>248124.32714991795</v>
      </c>
      <c r="AF598" s="12">
        <f t="shared" si="156"/>
        <v>212677.9946999297</v>
      </c>
    </row>
    <row r="599" spans="11:32" x14ac:dyDescent="0.35">
      <c r="K599" s="10"/>
      <c r="L599" s="12">
        <f t="shared" si="161"/>
        <v>0</v>
      </c>
      <c r="M599" s="12">
        <f t="shared" si="162"/>
        <v>0</v>
      </c>
      <c r="N599" s="12">
        <f t="shared" si="147"/>
        <v>0</v>
      </c>
      <c r="O599" s="12">
        <f t="shared" si="148"/>
        <v>0</v>
      </c>
      <c r="P599" s="12">
        <f t="shared" si="149"/>
        <v>0</v>
      </c>
      <c r="Q599" s="12">
        <f t="shared" si="150"/>
        <v>0</v>
      </c>
      <c r="R599" s="12">
        <f t="shared" si="157"/>
        <v>7176543.5633938536</v>
      </c>
      <c r="S599" s="12">
        <f t="shared" si="151"/>
        <v>0</v>
      </c>
      <c r="T599" s="12">
        <f t="shared" si="146"/>
        <v>0</v>
      </c>
      <c r="U599" s="12">
        <f t="shared" si="158"/>
        <v>708926.64899976563</v>
      </c>
      <c r="V599" s="4" t="s">
        <v>32</v>
      </c>
      <c r="W599" s="4">
        <v>596</v>
      </c>
      <c r="X599" s="4">
        <v>7</v>
      </c>
      <c r="Y599" s="3">
        <v>0</v>
      </c>
      <c r="Z599" s="12">
        <f t="shared" si="160"/>
        <v>0</v>
      </c>
      <c r="AA599" s="4">
        <f t="shared" si="152"/>
        <v>1</v>
      </c>
      <c r="AB599" s="25"/>
      <c r="AC599" s="12">
        <f t="shared" si="153"/>
        <v>0</v>
      </c>
      <c r="AD599" s="12">
        <f t="shared" si="154"/>
        <v>0</v>
      </c>
      <c r="AE599" s="12">
        <f t="shared" si="155"/>
        <v>248124.32714991795</v>
      </c>
      <c r="AF599" s="12">
        <f t="shared" si="156"/>
        <v>212677.9946999297</v>
      </c>
    </row>
    <row r="600" spans="11:32" x14ac:dyDescent="0.35">
      <c r="K600" s="10"/>
      <c r="L600" s="12">
        <f t="shared" si="161"/>
        <v>0</v>
      </c>
      <c r="M600" s="12">
        <f t="shared" si="162"/>
        <v>0</v>
      </c>
      <c r="N600" s="12">
        <f t="shared" si="147"/>
        <v>0</v>
      </c>
      <c r="O600" s="12">
        <f t="shared" si="148"/>
        <v>0</v>
      </c>
      <c r="P600" s="12">
        <f t="shared" si="149"/>
        <v>0</v>
      </c>
      <c r="Q600" s="12">
        <f t="shared" si="150"/>
        <v>0</v>
      </c>
      <c r="R600" s="12">
        <f t="shared" si="157"/>
        <v>7176543.5633938536</v>
      </c>
      <c r="S600" s="12">
        <f t="shared" si="151"/>
        <v>0</v>
      </c>
      <c r="T600" s="12">
        <f t="shared" si="146"/>
        <v>0</v>
      </c>
      <c r="U600" s="12">
        <f t="shared" si="158"/>
        <v>708926.64899976563</v>
      </c>
      <c r="V600" s="4" t="s">
        <v>32</v>
      </c>
      <c r="W600" s="4">
        <v>597</v>
      </c>
      <c r="X600" s="4">
        <v>8</v>
      </c>
      <c r="Y600" s="3">
        <v>0</v>
      </c>
      <c r="Z600" s="12">
        <f t="shared" si="160"/>
        <v>0</v>
      </c>
      <c r="AA600" s="4">
        <f t="shared" si="152"/>
        <v>1</v>
      </c>
      <c r="AB600" s="25"/>
      <c r="AC600" s="12">
        <f t="shared" si="153"/>
        <v>0</v>
      </c>
      <c r="AD600" s="12">
        <f t="shared" si="154"/>
        <v>0</v>
      </c>
      <c r="AE600" s="12">
        <f t="shared" si="155"/>
        <v>248124.32714991795</v>
      </c>
      <c r="AF600" s="12">
        <f t="shared" si="156"/>
        <v>212677.9946999297</v>
      </c>
    </row>
    <row r="601" spans="11:32" x14ac:dyDescent="0.35">
      <c r="K601" s="10"/>
      <c r="L601" s="12">
        <f t="shared" si="161"/>
        <v>0</v>
      </c>
      <c r="M601" s="12">
        <f t="shared" si="162"/>
        <v>0</v>
      </c>
      <c r="N601" s="12">
        <f t="shared" si="147"/>
        <v>0</v>
      </c>
      <c r="O601" s="12">
        <f t="shared" si="148"/>
        <v>0</v>
      </c>
      <c r="P601" s="12">
        <f t="shared" si="149"/>
        <v>0</v>
      </c>
      <c r="Q601" s="12">
        <f t="shared" si="150"/>
        <v>0</v>
      </c>
      <c r="R601" s="12">
        <f t="shared" si="157"/>
        <v>7176543.5633938536</v>
      </c>
      <c r="S601" s="12">
        <f t="shared" si="151"/>
        <v>0</v>
      </c>
      <c r="T601" s="12">
        <f t="shared" si="146"/>
        <v>0</v>
      </c>
      <c r="U601" s="12">
        <f t="shared" si="158"/>
        <v>708926.64899976563</v>
      </c>
      <c r="V601" s="4" t="s">
        <v>32</v>
      </c>
      <c r="W601" s="4">
        <v>598</v>
      </c>
      <c r="X601" s="4">
        <v>9</v>
      </c>
      <c r="Y601" s="3">
        <v>0</v>
      </c>
      <c r="Z601" s="12">
        <f t="shared" si="160"/>
        <v>0</v>
      </c>
      <c r="AA601" s="4">
        <f t="shared" si="152"/>
        <v>1</v>
      </c>
      <c r="AB601" s="25"/>
      <c r="AC601" s="12">
        <f t="shared" si="153"/>
        <v>0</v>
      </c>
      <c r="AD601" s="12">
        <f t="shared" si="154"/>
        <v>0</v>
      </c>
      <c r="AE601" s="12">
        <f t="shared" si="155"/>
        <v>248124.32714991795</v>
      </c>
      <c r="AF601" s="12">
        <f t="shared" si="156"/>
        <v>212677.9946999297</v>
      </c>
    </row>
    <row r="602" spans="11:32" x14ac:dyDescent="0.35">
      <c r="K602" s="10"/>
      <c r="L602" s="12">
        <f t="shared" si="161"/>
        <v>210.41666666666669</v>
      </c>
      <c r="M602" s="12">
        <f t="shared" si="162"/>
        <v>0</v>
      </c>
      <c r="N602" s="12">
        <f t="shared" si="147"/>
        <v>0</v>
      </c>
      <c r="O602" s="12">
        <f t="shared" si="148"/>
        <v>0</v>
      </c>
      <c r="P602" s="12">
        <f t="shared" si="149"/>
        <v>0</v>
      </c>
      <c r="Q602" s="12">
        <f t="shared" si="150"/>
        <v>0</v>
      </c>
      <c r="R602" s="12">
        <f t="shared" si="157"/>
        <v>7176543.5633938536</v>
      </c>
      <c r="S602" s="12">
        <f t="shared" si="151"/>
        <v>0</v>
      </c>
      <c r="T602" s="12">
        <f t="shared" si="146"/>
        <v>0</v>
      </c>
      <c r="U602" s="12">
        <f t="shared" si="158"/>
        <v>708926.64899976563</v>
      </c>
      <c r="V602" s="4" t="s">
        <v>32</v>
      </c>
      <c r="W602" s="4">
        <v>599</v>
      </c>
      <c r="X602" s="4">
        <v>10</v>
      </c>
      <c r="Y602" s="3">
        <v>0</v>
      </c>
      <c r="Z602" s="12">
        <f t="shared" si="160"/>
        <v>2.777777777777778E-2</v>
      </c>
      <c r="AA602" s="4">
        <f t="shared" si="152"/>
        <v>0</v>
      </c>
      <c r="AB602" s="25"/>
      <c r="AC602" s="12">
        <f t="shared" si="153"/>
        <v>0</v>
      </c>
      <c r="AD602" s="12">
        <f t="shared" si="154"/>
        <v>0</v>
      </c>
      <c r="AE602" s="12">
        <f t="shared" si="155"/>
        <v>248124.32714991795</v>
      </c>
      <c r="AF602" s="12">
        <f t="shared" si="156"/>
        <v>212677.9946999297</v>
      </c>
    </row>
    <row r="603" spans="11:32" x14ac:dyDescent="0.35">
      <c r="K603" s="10"/>
      <c r="L603" s="12">
        <f t="shared" si="161"/>
        <v>3261.4583333333335</v>
      </c>
      <c r="M603" s="12">
        <f t="shared" si="162"/>
        <v>0</v>
      </c>
      <c r="N603" s="12">
        <f t="shared" si="147"/>
        <v>0</v>
      </c>
      <c r="O603" s="12">
        <f t="shared" si="148"/>
        <v>0</v>
      </c>
      <c r="P603" s="12">
        <f t="shared" si="149"/>
        <v>0</v>
      </c>
      <c r="Q603" s="12">
        <f t="shared" si="150"/>
        <v>0</v>
      </c>
      <c r="R603" s="12">
        <f t="shared" si="157"/>
        <v>7176543.5633938536</v>
      </c>
      <c r="S603" s="12">
        <f t="shared" si="151"/>
        <v>0</v>
      </c>
      <c r="T603" s="12">
        <f t="shared" si="146"/>
        <v>0</v>
      </c>
      <c r="U603" s="12">
        <f t="shared" si="158"/>
        <v>708926.64899976563</v>
      </c>
      <c r="V603" s="4" t="s">
        <v>32</v>
      </c>
      <c r="W603" s="4">
        <v>600</v>
      </c>
      <c r="X603" s="4">
        <v>11</v>
      </c>
      <c r="Y603" s="3">
        <v>0</v>
      </c>
      <c r="Z603" s="12">
        <f t="shared" si="160"/>
        <v>0.43055555555555558</v>
      </c>
      <c r="AA603" s="4">
        <f t="shared" si="152"/>
        <v>0</v>
      </c>
      <c r="AB603" s="25"/>
      <c r="AC603" s="12">
        <f t="shared" si="153"/>
        <v>0</v>
      </c>
      <c r="AD603" s="12">
        <f t="shared" si="154"/>
        <v>-11.689814814814817</v>
      </c>
      <c r="AE603" s="12">
        <f t="shared" si="155"/>
        <v>248124.32714991795</v>
      </c>
      <c r="AF603" s="12">
        <f t="shared" si="156"/>
        <v>212677.9946999297</v>
      </c>
    </row>
    <row r="604" spans="11:32" x14ac:dyDescent="0.35">
      <c r="K604" s="10"/>
      <c r="L604" s="12">
        <f t="shared" si="161"/>
        <v>5786.458333333333</v>
      </c>
      <c r="M604" s="12">
        <f t="shared" si="162"/>
        <v>5.5555555555555559E-2</v>
      </c>
      <c r="N604" s="12">
        <f t="shared" si="147"/>
        <v>7.7396550000000007E-3</v>
      </c>
      <c r="O604" s="12">
        <f t="shared" si="148"/>
        <v>404.03783738824075</v>
      </c>
      <c r="P604" s="12">
        <f t="shared" si="149"/>
        <v>1</v>
      </c>
      <c r="Q604" s="12">
        <f t="shared" si="150"/>
        <v>404.03783738824075</v>
      </c>
      <c r="R604" s="12">
        <f t="shared" si="157"/>
        <v>7176947.6012312416</v>
      </c>
      <c r="S604" s="12">
        <f t="shared" si="151"/>
        <v>0</v>
      </c>
      <c r="T604" s="12">
        <f t="shared" si="146"/>
        <v>0</v>
      </c>
      <c r="U604" s="12">
        <f t="shared" si="158"/>
        <v>708926.64899976563</v>
      </c>
      <c r="V604" s="4" t="s">
        <v>32</v>
      </c>
      <c r="W604" s="4">
        <v>601</v>
      </c>
      <c r="X604" s="4">
        <v>12</v>
      </c>
      <c r="Y604" s="3">
        <v>0.2</v>
      </c>
      <c r="Z604" s="12">
        <f t="shared" si="160"/>
        <v>0.76388888888888884</v>
      </c>
      <c r="AA604" s="4">
        <f t="shared" si="152"/>
        <v>0</v>
      </c>
      <c r="AB604" s="25"/>
      <c r="AC604" s="12">
        <f t="shared" si="153"/>
        <v>11.689814814814817</v>
      </c>
      <c r="AD604" s="12">
        <f t="shared" si="154"/>
        <v>-2796.7881944444448</v>
      </c>
      <c r="AE604" s="12">
        <f t="shared" si="155"/>
        <v>248124.32714991795</v>
      </c>
      <c r="AF604" s="12">
        <f t="shared" si="156"/>
        <v>212677.9946999297</v>
      </c>
    </row>
    <row r="605" spans="11:32" x14ac:dyDescent="0.35">
      <c r="K605" s="10"/>
      <c r="L605" s="12">
        <f t="shared" si="161"/>
        <v>5155.2083333333339</v>
      </c>
      <c r="M605" s="12">
        <f t="shared" si="162"/>
        <v>0.86111111111111116</v>
      </c>
      <c r="N605" s="12">
        <f t="shared" si="147"/>
        <v>1.8594521137500004</v>
      </c>
      <c r="O605" s="12">
        <f t="shared" si="148"/>
        <v>5720.6046208016551</v>
      </c>
      <c r="P605" s="12">
        <f t="shared" si="149"/>
        <v>1</v>
      </c>
      <c r="Q605" s="12">
        <f t="shared" si="150"/>
        <v>5720.6046208016551</v>
      </c>
      <c r="R605" s="12">
        <f t="shared" si="157"/>
        <v>7182668.2058520429</v>
      </c>
      <c r="S605" s="12">
        <f t="shared" si="151"/>
        <v>0</v>
      </c>
      <c r="T605" s="12">
        <f t="shared" si="146"/>
        <v>0</v>
      </c>
      <c r="U605" s="12">
        <f t="shared" si="158"/>
        <v>708926.64899976563</v>
      </c>
      <c r="V605" s="4" t="s">
        <v>32</v>
      </c>
      <c r="W605" s="4">
        <v>602</v>
      </c>
      <c r="X605" s="4">
        <v>13</v>
      </c>
      <c r="Y605" s="3">
        <v>3.1</v>
      </c>
      <c r="Z605" s="12">
        <f t="shared" si="160"/>
        <v>0.68055555555555558</v>
      </c>
      <c r="AA605" s="4">
        <f t="shared" si="152"/>
        <v>0</v>
      </c>
      <c r="AB605" s="25"/>
      <c r="AC605" s="12">
        <f t="shared" si="153"/>
        <v>2808.4780092592596</v>
      </c>
      <c r="AD605" s="12">
        <f t="shared" si="154"/>
        <v>-6686.574074074073</v>
      </c>
      <c r="AE605" s="12">
        <f t="shared" si="155"/>
        <v>248124.32714991795</v>
      </c>
      <c r="AF605" s="12">
        <f t="shared" si="156"/>
        <v>212677.9946999297</v>
      </c>
    </row>
    <row r="606" spans="11:32" x14ac:dyDescent="0.35">
      <c r="K606" s="10"/>
      <c r="L606" s="12">
        <f t="shared" si="161"/>
        <v>4629.1666666666661</v>
      </c>
      <c r="M606" s="12">
        <f t="shared" si="162"/>
        <v>1.5833333333333333</v>
      </c>
      <c r="N606" s="12">
        <f t="shared" si="147"/>
        <v>6.2865347737499997</v>
      </c>
      <c r="O606" s="12">
        <f t="shared" si="148"/>
        <v>9692.6413189473242</v>
      </c>
      <c r="P606" s="12">
        <f t="shared" si="149"/>
        <v>1</v>
      </c>
      <c r="Q606" s="12">
        <f t="shared" si="150"/>
        <v>9692.6413189473242</v>
      </c>
      <c r="R606" s="12">
        <f t="shared" si="157"/>
        <v>7192360.84717099</v>
      </c>
      <c r="S606" s="12">
        <f t="shared" si="151"/>
        <v>0</v>
      </c>
      <c r="T606" s="12">
        <f t="shared" si="146"/>
        <v>0</v>
      </c>
      <c r="U606" s="12">
        <f t="shared" si="158"/>
        <v>708926.64899976563</v>
      </c>
      <c r="V606" s="4" t="s">
        <v>32</v>
      </c>
      <c r="W606" s="4">
        <v>603</v>
      </c>
      <c r="X606" s="4">
        <v>14</v>
      </c>
      <c r="Y606" s="3">
        <v>5.7</v>
      </c>
      <c r="Z606" s="12">
        <f t="shared" si="160"/>
        <v>0.61111111111111105</v>
      </c>
      <c r="AA606" s="4">
        <f t="shared" si="152"/>
        <v>0</v>
      </c>
      <c r="AB606" s="25"/>
      <c r="AC606" s="12">
        <f t="shared" si="153"/>
        <v>9495.0520833333321</v>
      </c>
      <c r="AD606" s="12">
        <f t="shared" si="154"/>
        <v>-9208.6516203703723</v>
      </c>
      <c r="AE606" s="12">
        <f t="shared" si="155"/>
        <v>248124.32714991795</v>
      </c>
      <c r="AF606" s="12">
        <f t="shared" si="156"/>
        <v>212677.9946999297</v>
      </c>
    </row>
    <row r="607" spans="11:32" x14ac:dyDescent="0.35">
      <c r="K607" s="10"/>
      <c r="L607" s="12">
        <f t="shared" si="161"/>
        <v>4208.3333333333339</v>
      </c>
      <c r="M607" s="12">
        <f t="shared" si="162"/>
        <v>2.2222222222222223</v>
      </c>
      <c r="N607" s="12">
        <f t="shared" si="147"/>
        <v>12.383448000000001</v>
      </c>
      <c r="O607" s="12">
        <f t="shared" si="148"/>
        <v>12682.070625185186</v>
      </c>
      <c r="P607" s="12">
        <f t="shared" si="149"/>
        <v>1</v>
      </c>
      <c r="Q607" s="12">
        <f t="shared" si="150"/>
        <v>12682.070625185186</v>
      </c>
      <c r="R607" s="12">
        <f t="shared" si="157"/>
        <v>7205042.917796175</v>
      </c>
      <c r="S607" s="12">
        <f t="shared" si="151"/>
        <v>0</v>
      </c>
      <c r="T607" s="12">
        <f t="shared" si="146"/>
        <v>0</v>
      </c>
      <c r="U607" s="12">
        <f t="shared" si="158"/>
        <v>708926.64899976563</v>
      </c>
      <c r="V607" s="4" t="s">
        <v>32</v>
      </c>
      <c r="W607" s="4">
        <v>604</v>
      </c>
      <c r="X607" s="4">
        <v>15</v>
      </c>
      <c r="Y607" s="3">
        <v>8</v>
      </c>
      <c r="Z607" s="12">
        <f t="shared" si="160"/>
        <v>0.55555555555555558</v>
      </c>
      <c r="AA607" s="4">
        <f t="shared" si="152"/>
        <v>0</v>
      </c>
      <c r="AB607" s="25"/>
      <c r="AC607" s="12">
        <f t="shared" si="153"/>
        <v>18703.703703703704</v>
      </c>
      <c r="AD607" s="12">
        <f t="shared" si="154"/>
        <v>-11108.246527777774</v>
      </c>
      <c r="AE607" s="12">
        <f t="shared" si="155"/>
        <v>248124.32714991795</v>
      </c>
      <c r="AF607" s="12">
        <f t="shared" si="156"/>
        <v>212677.9946999297</v>
      </c>
    </row>
    <row r="608" spans="11:32" x14ac:dyDescent="0.35">
      <c r="K608" s="10"/>
      <c r="L608" s="12">
        <f t="shared" si="161"/>
        <v>3892.7083333333348</v>
      </c>
      <c r="M608" s="12">
        <f t="shared" si="162"/>
        <v>2.8055555555555554</v>
      </c>
      <c r="N608" s="12">
        <f t="shared" si="147"/>
        <v>19.738055163749998</v>
      </c>
      <c r="O608" s="12">
        <f t="shared" si="148"/>
        <v>15146.244451061264</v>
      </c>
      <c r="P608" s="12">
        <f t="shared" si="149"/>
        <v>1</v>
      </c>
      <c r="Q608" s="12">
        <f t="shared" si="150"/>
        <v>15146.244451061264</v>
      </c>
      <c r="R608" s="12">
        <f t="shared" si="157"/>
        <v>7220189.1622472359</v>
      </c>
      <c r="S608" s="12">
        <f t="shared" si="151"/>
        <v>0</v>
      </c>
      <c r="T608" s="12">
        <f t="shared" si="146"/>
        <v>0</v>
      </c>
      <c r="U608" s="12">
        <f t="shared" si="158"/>
        <v>708926.64899976563</v>
      </c>
      <c r="V608" s="4" t="s">
        <v>32</v>
      </c>
      <c r="W608" s="4">
        <v>605</v>
      </c>
      <c r="X608" s="4">
        <v>16</v>
      </c>
      <c r="Y608" s="3">
        <v>10.1</v>
      </c>
      <c r="Z608" s="12">
        <f t="shared" si="160"/>
        <v>0.51388888888888906</v>
      </c>
      <c r="AA608" s="4">
        <f t="shared" si="152"/>
        <v>0</v>
      </c>
      <c r="AB608" s="25"/>
      <c r="AC608" s="12">
        <f t="shared" si="153"/>
        <v>29811.950231481478</v>
      </c>
      <c r="AD608" s="12">
        <f t="shared" si="154"/>
        <v>-12271.38310185185</v>
      </c>
      <c r="AE608" s="12">
        <f t="shared" si="155"/>
        <v>248124.32714991795</v>
      </c>
      <c r="AF608" s="12">
        <f t="shared" si="156"/>
        <v>212677.9946999297</v>
      </c>
    </row>
    <row r="609" spans="11:32" x14ac:dyDescent="0.35">
      <c r="K609" s="10"/>
      <c r="L609" s="12">
        <f t="shared" si="161"/>
        <v>3577.0833333333335</v>
      </c>
      <c r="M609" s="12">
        <f t="shared" si="162"/>
        <v>3.333333333333333</v>
      </c>
      <c r="N609" s="12">
        <f t="shared" si="147"/>
        <v>27.862757999999996</v>
      </c>
      <c r="O609" s="12">
        <f t="shared" si="148"/>
        <v>16970.536971111109</v>
      </c>
      <c r="P609" s="12">
        <f t="shared" si="149"/>
        <v>1</v>
      </c>
      <c r="Q609" s="12">
        <f t="shared" si="150"/>
        <v>16970.536971111109</v>
      </c>
      <c r="R609" s="12">
        <f t="shared" si="157"/>
        <v>7237159.6992183467</v>
      </c>
      <c r="S609" s="12">
        <f t="shared" si="151"/>
        <v>0</v>
      </c>
      <c r="T609" s="12">
        <f t="shared" si="146"/>
        <v>0</v>
      </c>
      <c r="U609" s="12">
        <f t="shared" si="158"/>
        <v>708926.64899976563</v>
      </c>
      <c r="V609" s="4" t="s">
        <v>32</v>
      </c>
      <c r="W609" s="4">
        <v>606</v>
      </c>
      <c r="X609" s="4">
        <v>17</v>
      </c>
      <c r="Y609" s="3">
        <v>12</v>
      </c>
      <c r="Z609" s="12">
        <f t="shared" si="160"/>
        <v>0.47222222222222227</v>
      </c>
      <c r="AA609" s="4">
        <f t="shared" si="152"/>
        <v>0</v>
      </c>
      <c r="AB609" s="25"/>
      <c r="AC609" s="12">
        <f t="shared" si="153"/>
        <v>42083.333333333328</v>
      </c>
      <c r="AD609" s="12">
        <f t="shared" si="154"/>
        <v>-13571.875000000015</v>
      </c>
      <c r="AE609" s="12">
        <f t="shared" si="155"/>
        <v>248124.32714991795</v>
      </c>
      <c r="AF609" s="12">
        <f t="shared" si="156"/>
        <v>212677.9946999297</v>
      </c>
    </row>
    <row r="610" spans="11:32" x14ac:dyDescent="0.35">
      <c r="K610" s="10"/>
      <c r="L610" s="12">
        <f t="shared" si="161"/>
        <v>3051.0416666666652</v>
      </c>
      <c r="M610" s="12">
        <f t="shared" si="162"/>
        <v>3.8333333333333335</v>
      </c>
      <c r="N610" s="12">
        <f t="shared" si="147"/>
        <v>36.848497455000008</v>
      </c>
      <c r="O610" s="12">
        <f t="shared" si="148"/>
        <v>17534.069795799718</v>
      </c>
      <c r="P610" s="12">
        <f t="shared" si="149"/>
        <v>1</v>
      </c>
      <c r="Q610" s="12">
        <f t="shared" si="150"/>
        <v>17534.069795799718</v>
      </c>
      <c r="R610" s="12">
        <f t="shared" si="157"/>
        <v>7254693.7690141462</v>
      </c>
      <c r="S610" s="12">
        <f t="shared" si="151"/>
        <v>0</v>
      </c>
      <c r="T610" s="12">
        <f t="shared" si="146"/>
        <v>0</v>
      </c>
      <c r="U610" s="12">
        <f t="shared" si="158"/>
        <v>708926.64899976563</v>
      </c>
      <c r="V610" s="4" t="s">
        <v>32</v>
      </c>
      <c r="W610" s="4">
        <v>607</v>
      </c>
      <c r="X610" s="4">
        <v>18</v>
      </c>
      <c r="Y610" s="3">
        <v>13.8</v>
      </c>
      <c r="Z610" s="12">
        <f t="shared" si="160"/>
        <v>0.40277777777777757</v>
      </c>
      <c r="AA610" s="4">
        <f t="shared" si="152"/>
        <v>0</v>
      </c>
      <c r="AB610" s="25"/>
      <c r="AC610" s="12">
        <f t="shared" si="153"/>
        <v>55655.208333333343</v>
      </c>
      <c r="AD610" s="12">
        <f t="shared" si="154"/>
        <v>-13653.703703703693</v>
      </c>
      <c r="AE610" s="12">
        <f t="shared" si="155"/>
        <v>248124.32714991795</v>
      </c>
      <c r="AF610" s="12">
        <f t="shared" si="156"/>
        <v>212677.9946999297</v>
      </c>
    </row>
    <row r="611" spans="11:32" x14ac:dyDescent="0.35">
      <c r="K611" s="10"/>
      <c r="L611" s="12">
        <f t="shared" si="161"/>
        <v>2419.7916666666656</v>
      </c>
      <c r="M611" s="12">
        <f t="shared" si="162"/>
        <v>4.2777777777777777</v>
      </c>
      <c r="N611" s="12">
        <f t="shared" si="147"/>
        <v>45.888414494999999</v>
      </c>
      <c r="O611" s="12">
        <f t="shared" si="148"/>
        <v>16905.328958302682</v>
      </c>
      <c r="P611" s="12">
        <f t="shared" si="149"/>
        <v>1</v>
      </c>
      <c r="Q611" s="12">
        <f t="shared" si="150"/>
        <v>16905.328958302682</v>
      </c>
      <c r="R611" s="12">
        <f t="shared" si="157"/>
        <v>7271599.0979724489</v>
      </c>
      <c r="S611" s="12">
        <f t="shared" si="151"/>
        <v>0</v>
      </c>
      <c r="T611" s="12">
        <f t="shared" si="146"/>
        <v>0</v>
      </c>
      <c r="U611" s="12">
        <f t="shared" si="158"/>
        <v>708926.64899976563</v>
      </c>
      <c r="V611" s="4" t="s">
        <v>32</v>
      </c>
      <c r="W611" s="4">
        <v>608</v>
      </c>
      <c r="X611" s="4">
        <v>19</v>
      </c>
      <c r="Y611" s="3">
        <v>15.4</v>
      </c>
      <c r="Z611" s="12">
        <f t="shared" si="160"/>
        <v>0.31944444444444431</v>
      </c>
      <c r="AA611" s="4">
        <f t="shared" si="152"/>
        <v>0</v>
      </c>
      <c r="AB611" s="25"/>
      <c r="AC611" s="12">
        <f t="shared" si="153"/>
        <v>69308.912037037036</v>
      </c>
      <c r="AD611" s="12">
        <f t="shared" si="154"/>
        <v>-12195.399305555533</v>
      </c>
      <c r="AE611" s="12">
        <f t="shared" si="155"/>
        <v>248124.32714991795</v>
      </c>
      <c r="AF611" s="12">
        <f t="shared" si="156"/>
        <v>212677.9946999297</v>
      </c>
    </row>
    <row r="612" spans="11:32" x14ac:dyDescent="0.35">
      <c r="K612" s="10"/>
      <c r="L612" s="12">
        <f t="shared" si="161"/>
        <v>1683.3333333333346</v>
      </c>
      <c r="M612" s="12">
        <f t="shared" si="162"/>
        <v>4.6388888888888884</v>
      </c>
      <c r="N612" s="12">
        <f t="shared" si="147"/>
        <v>53.962809573749986</v>
      </c>
      <c r="O612" s="12">
        <f t="shared" si="148"/>
        <v>14953.510024041198</v>
      </c>
      <c r="P612" s="12">
        <f t="shared" si="149"/>
        <v>1</v>
      </c>
      <c r="Q612" s="12">
        <f t="shared" si="150"/>
        <v>14953.510024041198</v>
      </c>
      <c r="R612" s="12">
        <f t="shared" si="157"/>
        <v>7286552.6079964899</v>
      </c>
      <c r="S612" s="12">
        <f t="shared" si="151"/>
        <v>0</v>
      </c>
      <c r="T612" s="12">
        <f t="shared" si="146"/>
        <v>0</v>
      </c>
      <c r="U612" s="12">
        <f t="shared" si="158"/>
        <v>708926.64899976563</v>
      </c>
      <c r="V612" s="4" t="s">
        <v>32</v>
      </c>
      <c r="W612" s="4">
        <v>609</v>
      </c>
      <c r="X612" s="4">
        <v>20</v>
      </c>
      <c r="Y612" s="3">
        <v>16.7</v>
      </c>
      <c r="Z612" s="12">
        <f t="shared" si="160"/>
        <v>0.2222222222222224</v>
      </c>
      <c r="AA612" s="4">
        <f t="shared" si="152"/>
        <v>0</v>
      </c>
      <c r="AB612" s="25"/>
      <c r="AC612" s="12">
        <f t="shared" si="153"/>
        <v>81504.311342592569</v>
      </c>
      <c r="AD612" s="12">
        <f t="shared" si="154"/>
        <v>-10053.24074074073</v>
      </c>
      <c r="AE612" s="12">
        <f t="shared" si="155"/>
        <v>248124.32714991795</v>
      </c>
      <c r="AF612" s="12">
        <f t="shared" si="156"/>
        <v>212677.9946999297</v>
      </c>
    </row>
    <row r="613" spans="11:32" x14ac:dyDescent="0.35">
      <c r="K613" s="10"/>
      <c r="L613" s="12">
        <f t="shared" si="161"/>
        <v>1157.2916666666683</v>
      </c>
      <c r="M613" s="12">
        <f t="shared" si="162"/>
        <v>4.9166666666666661</v>
      </c>
      <c r="N613" s="12">
        <f t="shared" si="147"/>
        <v>60.618912873749984</v>
      </c>
      <c r="O613" s="12">
        <f t="shared" si="148"/>
        <v>13295.284099407054</v>
      </c>
      <c r="P613" s="12">
        <f t="shared" si="149"/>
        <v>1</v>
      </c>
      <c r="Q613" s="12">
        <f t="shared" si="150"/>
        <v>13295.284099407054</v>
      </c>
      <c r="R613" s="12">
        <f t="shared" si="157"/>
        <v>7299847.8920958973</v>
      </c>
      <c r="S613" s="12">
        <f t="shared" si="151"/>
        <v>0</v>
      </c>
      <c r="T613" s="12">
        <f t="shared" si="146"/>
        <v>0</v>
      </c>
      <c r="U613" s="12">
        <f t="shared" si="158"/>
        <v>708926.64899976563</v>
      </c>
      <c r="V613" s="4" t="s">
        <v>32</v>
      </c>
      <c r="W613" s="4">
        <v>610</v>
      </c>
      <c r="X613" s="4">
        <v>21</v>
      </c>
      <c r="Y613" s="3">
        <v>17.7</v>
      </c>
      <c r="Z613" s="12">
        <f t="shared" si="160"/>
        <v>0.15277777777777798</v>
      </c>
      <c r="AA613" s="4">
        <f t="shared" si="152"/>
        <v>0</v>
      </c>
      <c r="AB613" s="25"/>
      <c r="AC613" s="12">
        <f t="shared" si="153"/>
        <v>91557.552083333299</v>
      </c>
      <c r="AD613" s="12">
        <f t="shared" si="154"/>
        <v>-6312.5000000000291</v>
      </c>
      <c r="AE613" s="12">
        <f t="shared" si="155"/>
        <v>248124.32714991795</v>
      </c>
      <c r="AF613" s="12">
        <f t="shared" si="156"/>
        <v>212677.9946999297</v>
      </c>
    </row>
    <row r="614" spans="11:32" x14ac:dyDescent="0.35">
      <c r="K614" s="10"/>
      <c r="L614" s="12">
        <f t="shared" si="161"/>
        <v>631.24999999999773</v>
      </c>
      <c r="M614" s="12">
        <f t="shared" si="162"/>
        <v>5.083333333333333</v>
      </c>
      <c r="N614" s="12">
        <f t="shared" si="147"/>
        <v>64.798326573749989</v>
      </c>
      <c r="O614" s="12">
        <f t="shared" si="148"/>
        <v>11093.171910083216</v>
      </c>
      <c r="P614" s="12">
        <f t="shared" si="149"/>
        <v>1</v>
      </c>
      <c r="Q614" s="12">
        <f t="shared" si="150"/>
        <v>11093.171910083216</v>
      </c>
      <c r="R614" s="12">
        <f t="shared" si="157"/>
        <v>7310941.0640059803</v>
      </c>
      <c r="S614" s="12">
        <f t="shared" si="151"/>
        <v>0</v>
      </c>
      <c r="T614" s="12">
        <f t="shared" si="146"/>
        <v>0</v>
      </c>
      <c r="U614" s="12">
        <f t="shared" si="158"/>
        <v>708926.64899976563</v>
      </c>
      <c r="V614" s="4" t="s">
        <v>32</v>
      </c>
      <c r="W614" s="4">
        <v>611</v>
      </c>
      <c r="X614" s="4">
        <v>22</v>
      </c>
      <c r="Y614" s="3">
        <v>18.3</v>
      </c>
      <c r="Z614" s="12">
        <f t="shared" si="160"/>
        <v>8.3333333333333037E-2</v>
      </c>
      <c r="AA614" s="4">
        <f t="shared" si="152"/>
        <v>0</v>
      </c>
      <c r="AB614" s="25"/>
      <c r="AC614" s="12">
        <f t="shared" si="153"/>
        <v>97870.052083333328</v>
      </c>
      <c r="AD614" s="12">
        <f t="shared" si="154"/>
        <v>-5421.1516203703795</v>
      </c>
      <c r="AE614" s="12">
        <f t="shared" si="155"/>
        <v>248124.32714991795</v>
      </c>
      <c r="AF614" s="12">
        <f t="shared" si="156"/>
        <v>212677.9946999297</v>
      </c>
    </row>
    <row r="615" spans="11:32" x14ac:dyDescent="0.35">
      <c r="K615" s="10"/>
      <c r="L615" s="12">
        <f t="shared" si="161"/>
        <v>-420.83333333333559</v>
      </c>
      <c r="M615" s="12">
        <f t="shared" si="162"/>
        <v>5.2222222222222223</v>
      </c>
      <c r="N615" s="12">
        <f t="shared" si="147"/>
        <v>68.387591580000006</v>
      </c>
      <c r="O615" s="12">
        <f t="shared" si="148"/>
        <v>5920.7950152881358</v>
      </c>
      <c r="P615" s="12">
        <f t="shared" si="149"/>
        <v>1</v>
      </c>
      <c r="Q615" s="12">
        <f t="shared" si="150"/>
        <v>5920.7950152881358</v>
      </c>
      <c r="R615" s="12">
        <f t="shared" si="157"/>
        <v>7316861.8590212688</v>
      </c>
      <c r="S615" s="12">
        <f t="shared" si="151"/>
        <v>0</v>
      </c>
      <c r="T615" s="12">
        <f t="shared" si="146"/>
        <v>0</v>
      </c>
      <c r="U615" s="12">
        <f t="shared" si="158"/>
        <v>708926.64899976563</v>
      </c>
      <c r="V615" s="4" t="s">
        <v>32</v>
      </c>
      <c r="W615" s="4">
        <v>612</v>
      </c>
      <c r="X615" s="4">
        <v>23</v>
      </c>
      <c r="Y615" s="3">
        <v>18.8</v>
      </c>
      <c r="Z615" s="12">
        <f t="shared" si="160"/>
        <v>-5.5555555555555851E-2</v>
      </c>
      <c r="AA615" s="4">
        <f t="shared" si="152"/>
        <v>1</v>
      </c>
      <c r="AB615" s="25"/>
      <c r="AC615" s="12">
        <f t="shared" si="153"/>
        <v>103291.20370370371</v>
      </c>
      <c r="AD615" s="12">
        <f t="shared" si="154"/>
        <v>-1101.7650462962483</v>
      </c>
      <c r="AE615" s="12">
        <f t="shared" si="155"/>
        <v>248124.32714991795</v>
      </c>
      <c r="AF615" s="12">
        <f t="shared" si="156"/>
        <v>212677.9946999297</v>
      </c>
    </row>
    <row r="616" spans="11:32" x14ac:dyDescent="0.35">
      <c r="K616" s="10"/>
      <c r="L616" s="12">
        <f t="shared" si="161"/>
        <v>-2104.166666666667</v>
      </c>
      <c r="M616" s="12">
        <f t="shared" si="162"/>
        <v>5.2499999999999991</v>
      </c>
      <c r="N616" s="12">
        <f t="shared" si="147"/>
        <v>69.117054063749976</v>
      </c>
      <c r="O616" s="12">
        <f t="shared" si="148"/>
        <v>-2881.3817161653142</v>
      </c>
      <c r="P616" s="12">
        <f t="shared" si="149"/>
        <v>0</v>
      </c>
      <c r="Q616" s="12">
        <f t="shared" si="150"/>
        <v>0</v>
      </c>
      <c r="R616" s="12">
        <f t="shared" si="157"/>
        <v>7316861.8590212688</v>
      </c>
      <c r="S616" s="12">
        <f t="shared" si="151"/>
        <v>1</v>
      </c>
      <c r="T616" s="12">
        <f t="shared" si="146"/>
        <v>2881.3817161653142</v>
      </c>
      <c r="U616" s="12">
        <f t="shared" si="158"/>
        <v>711808.03071593097</v>
      </c>
      <c r="V616" s="4" t="s">
        <v>32</v>
      </c>
      <c r="W616" s="4">
        <v>613</v>
      </c>
      <c r="X616" s="4">
        <v>24</v>
      </c>
      <c r="Y616" s="3">
        <v>18.899999999999999</v>
      </c>
      <c r="Z616" s="12">
        <f t="shared" si="160"/>
        <v>-0.27777777777777779</v>
      </c>
      <c r="AA616" s="4">
        <f t="shared" si="152"/>
        <v>1</v>
      </c>
      <c r="AB616" s="25"/>
      <c r="AC616" s="12">
        <f t="shared" si="153"/>
        <v>104392.96874999996</v>
      </c>
      <c r="AD616" s="12">
        <f t="shared" si="154"/>
        <v>5450.3761574073869</v>
      </c>
      <c r="AE616" s="12">
        <f t="shared" si="155"/>
        <v>249132.81075057582</v>
      </c>
      <c r="AF616" s="12">
        <f t="shared" si="156"/>
        <v>213542.4092147793</v>
      </c>
    </row>
    <row r="617" spans="11:32" x14ac:dyDescent="0.35">
      <c r="K617" s="10"/>
      <c r="L617" s="12">
        <f t="shared" si="161"/>
        <v>-4313.5416666666642</v>
      </c>
      <c r="M617" s="12">
        <f t="shared" si="162"/>
        <v>5.1111111111111107</v>
      </c>
      <c r="N617" s="12">
        <f t="shared" si="147"/>
        <v>65.508439919999987</v>
      </c>
      <c r="O617" s="12">
        <f t="shared" si="148"/>
        <v>-14115.959825594062</v>
      </c>
      <c r="P617" s="12">
        <f t="shared" si="149"/>
        <v>0</v>
      </c>
      <c r="Q617" s="12">
        <f t="shared" si="150"/>
        <v>0</v>
      </c>
      <c r="R617" s="12">
        <f t="shared" si="157"/>
        <v>7316861.8590212688</v>
      </c>
      <c r="S617" s="12">
        <f t="shared" si="151"/>
        <v>1</v>
      </c>
      <c r="T617" s="12">
        <f t="shared" si="146"/>
        <v>14115.959825594062</v>
      </c>
      <c r="U617" s="12">
        <f t="shared" si="158"/>
        <v>725923.99054152507</v>
      </c>
      <c r="V617" s="4" t="s">
        <v>32</v>
      </c>
      <c r="W617" s="4">
        <v>614</v>
      </c>
      <c r="X617" s="4">
        <v>25</v>
      </c>
      <c r="Y617" s="3">
        <v>18.399999999999999</v>
      </c>
      <c r="Z617" s="12">
        <f t="shared" si="160"/>
        <v>-0.56944444444444409</v>
      </c>
      <c r="AA617" s="4">
        <f t="shared" si="152"/>
        <v>1</v>
      </c>
      <c r="AB617" s="25"/>
      <c r="AC617" s="12">
        <f t="shared" si="153"/>
        <v>98942.592592592569</v>
      </c>
      <c r="AD617" s="12">
        <f t="shared" si="154"/>
        <v>15474.392361111109</v>
      </c>
      <c r="AE617" s="12">
        <f t="shared" si="155"/>
        <v>254073.39668953375</v>
      </c>
      <c r="AF617" s="12">
        <f t="shared" si="156"/>
        <v>217777.19716245751</v>
      </c>
    </row>
    <row r="618" spans="11:32" x14ac:dyDescent="0.35">
      <c r="K618" s="10"/>
      <c r="L618" s="12">
        <f t="shared" si="161"/>
        <v>-6417.7083333333303</v>
      </c>
      <c r="M618" s="12">
        <f t="shared" si="162"/>
        <v>4.6944444444444438</v>
      </c>
      <c r="N618" s="12">
        <f t="shared" si="147"/>
        <v>55.263071613749986</v>
      </c>
      <c r="O618" s="12">
        <f t="shared" si="148"/>
        <v>-22891.192061961359</v>
      </c>
      <c r="P618" s="12">
        <f t="shared" si="149"/>
        <v>0</v>
      </c>
      <c r="Q618" s="12">
        <f t="shared" si="150"/>
        <v>0</v>
      </c>
      <c r="R618" s="12">
        <f t="shared" si="157"/>
        <v>7316861.8590212688</v>
      </c>
      <c r="S618" s="12">
        <f t="shared" si="151"/>
        <v>1</v>
      </c>
      <c r="T618" s="12">
        <f t="shared" si="146"/>
        <v>22891.192061961359</v>
      </c>
      <c r="U618" s="12">
        <f t="shared" si="158"/>
        <v>748815.18260348646</v>
      </c>
      <c r="V618" s="4" t="s">
        <v>32</v>
      </c>
      <c r="W618" s="4">
        <v>615</v>
      </c>
      <c r="X618" s="4">
        <v>26</v>
      </c>
      <c r="Y618" s="3">
        <v>16.899999999999999</v>
      </c>
      <c r="Z618" s="12">
        <f t="shared" si="160"/>
        <v>-0.84722222222222188</v>
      </c>
      <c r="AA618" s="4">
        <f t="shared" si="152"/>
        <v>1</v>
      </c>
      <c r="AB618" s="25"/>
      <c r="AC618" s="12">
        <f t="shared" si="153"/>
        <v>83468.20023148146</v>
      </c>
      <c r="AD618" s="12">
        <f t="shared" si="154"/>
        <v>23706.944444444416</v>
      </c>
      <c r="AE618" s="12">
        <f t="shared" si="155"/>
        <v>262085.31391122023</v>
      </c>
      <c r="AF618" s="12">
        <f t="shared" si="156"/>
        <v>224644.55478104594</v>
      </c>
    </row>
    <row r="619" spans="11:32" x14ac:dyDescent="0.35">
      <c r="K619" s="10"/>
      <c r="L619" s="12">
        <f t="shared" si="161"/>
        <v>-7575.0000000000018</v>
      </c>
      <c r="M619" s="12">
        <f t="shared" si="162"/>
        <v>3.9722222222222223</v>
      </c>
      <c r="N619" s="12">
        <f t="shared" si="147"/>
        <v>39.567051273750003</v>
      </c>
      <c r="O619" s="12">
        <f t="shared" si="148"/>
        <v>-24028.837962995945</v>
      </c>
      <c r="P619" s="12">
        <f t="shared" si="149"/>
        <v>0</v>
      </c>
      <c r="Q619" s="12">
        <f t="shared" si="150"/>
        <v>0</v>
      </c>
      <c r="R619" s="12">
        <f t="shared" si="157"/>
        <v>7316861.8590212688</v>
      </c>
      <c r="S619" s="12">
        <f t="shared" si="151"/>
        <v>1</v>
      </c>
      <c r="T619" s="12">
        <f t="shared" si="146"/>
        <v>24028.837962995945</v>
      </c>
      <c r="U619" s="12">
        <f t="shared" si="158"/>
        <v>772844.02056648245</v>
      </c>
      <c r="V619" s="4" t="s">
        <v>32</v>
      </c>
      <c r="W619" s="4">
        <v>616</v>
      </c>
      <c r="X619" s="4">
        <v>27</v>
      </c>
      <c r="Y619" s="3">
        <v>14.3</v>
      </c>
      <c r="Z619" s="12">
        <f t="shared" si="160"/>
        <v>-1.0000000000000002</v>
      </c>
      <c r="AA619" s="4">
        <f t="shared" si="152"/>
        <v>1</v>
      </c>
      <c r="AB619" s="25"/>
      <c r="AC619" s="12">
        <f t="shared" si="153"/>
        <v>59761.255787037044</v>
      </c>
      <c r="AD619" s="12">
        <f t="shared" si="154"/>
        <v>25673.755787037044</v>
      </c>
      <c r="AE619" s="12">
        <f t="shared" si="155"/>
        <v>270495.40719826886</v>
      </c>
      <c r="AF619" s="12">
        <f t="shared" si="156"/>
        <v>231853.20616994472</v>
      </c>
    </row>
    <row r="620" spans="11:32" x14ac:dyDescent="0.35">
      <c r="K620" s="10"/>
      <c r="L620" s="12">
        <f t="shared" si="161"/>
        <v>-7154.166666666667</v>
      </c>
      <c r="M620" s="12">
        <f t="shared" si="162"/>
        <v>3</v>
      </c>
      <c r="N620" s="12">
        <f t="shared" si="147"/>
        <v>22.568833980000001</v>
      </c>
      <c r="O620" s="12">
        <f t="shared" si="148"/>
        <v>-16936.14849806</v>
      </c>
      <c r="P620" s="12">
        <f t="shared" si="149"/>
        <v>0</v>
      </c>
      <c r="Q620" s="12">
        <f t="shared" si="150"/>
        <v>0</v>
      </c>
      <c r="R620" s="12">
        <f t="shared" si="157"/>
        <v>7316861.8590212688</v>
      </c>
      <c r="S620" s="12">
        <f t="shared" si="151"/>
        <v>1</v>
      </c>
      <c r="T620" s="12">
        <f t="shared" si="146"/>
        <v>16936.14849806</v>
      </c>
      <c r="U620" s="12">
        <f t="shared" si="158"/>
        <v>789780.1690645424</v>
      </c>
      <c r="V620" s="4" t="s">
        <v>32</v>
      </c>
      <c r="W620" s="4">
        <v>617</v>
      </c>
      <c r="X620" s="4">
        <v>28</v>
      </c>
      <c r="Y620" s="3">
        <v>10.8</v>
      </c>
      <c r="Z620" s="12">
        <f t="shared" si="160"/>
        <v>-0.94444444444444453</v>
      </c>
      <c r="AA620" s="4">
        <f t="shared" si="152"/>
        <v>1</v>
      </c>
      <c r="AB620" s="25"/>
      <c r="AC620" s="12">
        <f t="shared" si="153"/>
        <v>34087.5</v>
      </c>
      <c r="AD620" s="12">
        <f t="shared" si="154"/>
        <v>19355.410879629631</v>
      </c>
      <c r="AE620" s="12">
        <f t="shared" si="155"/>
        <v>276423.0591725898</v>
      </c>
      <c r="AF620" s="12">
        <f t="shared" si="156"/>
        <v>236934.05071936271</v>
      </c>
    </row>
    <row r="621" spans="11:32" x14ac:dyDescent="0.35">
      <c r="K621" s="10"/>
      <c r="L621" s="12">
        <f t="shared" si="161"/>
        <v>-7469.7916666666661</v>
      </c>
      <c r="M621" s="12">
        <f t="shared" si="162"/>
        <v>1.9722222222222221</v>
      </c>
      <c r="N621" s="12">
        <f t="shared" si="147"/>
        <v>9.7539002137499988</v>
      </c>
      <c r="O621" s="12">
        <f t="shared" si="148"/>
        <v>-11781.706011615472</v>
      </c>
      <c r="P621" s="12">
        <f t="shared" si="149"/>
        <v>0</v>
      </c>
      <c r="Q621" s="12">
        <f t="shared" si="150"/>
        <v>0</v>
      </c>
      <c r="R621" s="12">
        <f t="shared" si="157"/>
        <v>7316861.8590212688</v>
      </c>
      <c r="S621" s="12">
        <f t="shared" si="151"/>
        <v>1</v>
      </c>
      <c r="T621" s="12">
        <f t="shared" si="146"/>
        <v>11781.706011615472</v>
      </c>
      <c r="U621" s="12">
        <f t="shared" si="158"/>
        <v>801561.87507615786</v>
      </c>
      <c r="V621" s="4" t="s">
        <v>32</v>
      </c>
      <c r="W621" s="4">
        <v>618</v>
      </c>
      <c r="X621" s="4">
        <v>29</v>
      </c>
      <c r="Y621" s="3">
        <v>7.1</v>
      </c>
      <c r="Z621" s="12">
        <f t="shared" si="160"/>
        <v>-0.98611111111111105</v>
      </c>
      <c r="AA621" s="4">
        <f t="shared" si="152"/>
        <v>1</v>
      </c>
      <c r="AB621" s="25"/>
      <c r="AC621" s="12">
        <f t="shared" si="153"/>
        <v>14732.089120370369</v>
      </c>
      <c r="AD621" s="12">
        <f t="shared" si="154"/>
        <v>10056.163194444442</v>
      </c>
      <c r="AE621" s="12">
        <f t="shared" si="155"/>
        <v>280546.65627665521</v>
      </c>
      <c r="AF621" s="12">
        <f t="shared" si="156"/>
        <v>240468.56252284735</v>
      </c>
    </row>
    <row r="622" spans="11:32" x14ac:dyDescent="0.35">
      <c r="K622" s="10"/>
      <c r="L622" s="12">
        <f t="shared" si="161"/>
        <v>-4208.3333333333339</v>
      </c>
      <c r="M622" s="12">
        <f t="shared" si="162"/>
        <v>1.1111111111111112</v>
      </c>
      <c r="N622" s="12">
        <f t="shared" si="147"/>
        <v>3.0958620000000003</v>
      </c>
      <c r="O622" s="12">
        <f t="shared" si="148"/>
        <v>-3021.1360792592604</v>
      </c>
      <c r="P622" s="12">
        <f t="shared" si="149"/>
        <v>0</v>
      </c>
      <c r="Q622" s="12">
        <f t="shared" si="150"/>
        <v>0</v>
      </c>
      <c r="R622" s="12">
        <f t="shared" si="157"/>
        <v>7316861.8590212688</v>
      </c>
      <c r="S622" s="12">
        <f t="shared" si="151"/>
        <v>1</v>
      </c>
      <c r="T622" s="12">
        <f t="shared" si="146"/>
        <v>3021.1360792592604</v>
      </c>
      <c r="U622" s="12">
        <f t="shared" si="158"/>
        <v>804583.01115541707</v>
      </c>
      <c r="V622" s="4" t="s">
        <v>32</v>
      </c>
      <c r="W622" s="4">
        <v>619</v>
      </c>
      <c r="X622" s="4">
        <v>30</v>
      </c>
      <c r="Y622" s="3">
        <v>4</v>
      </c>
      <c r="Z622" s="12">
        <f t="shared" si="160"/>
        <v>-0.55555555555555558</v>
      </c>
      <c r="AA622" s="4">
        <f t="shared" si="152"/>
        <v>1</v>
      </c>
      <c r="AB622" s="25"/>
      <c r="AC622" s="12">
        <f t="shared" si="153"/>
        <v>4675.9259259259261</v>
      </c>
      <c r="AD622" s="12">
        <f t="shared" si="154"/>
        <v>4675.9259259259261</v>
      </c>
      <c r="AE622" s="12">
        <f t="shared" si="155"/>
        <v>281604.05390439596</v>
      </c>
      <c r="AF622" s="12">
        <f t="shared" si="156"/>
        <v>241374.9033466251</v>
      </c>
    </row>
    <row r="623" spans="11:32" x14ac:dyDescent="0.35">
      <c r="K623" s="10"/>
      <c r="L623" s="12">
        <f t="shared" si="161"/>
        <v>0</v>
      </c>
      <c r="M623" s="12">
        <f t="shared" si="162"/>
        <v>0</v>
      </c>
      <c r="N623" s="12">
        <f t="shared" si="147"/>
        <v>0</v>
      </c>
      <c r="O623" s="12">
        <f t="shared" si="148"/>
        <v>0</v>
      </c>
      <c r="P623" s="12">
        <f t="shared" si="149"/>
        <v>0</v>
      </c>
      <c r="Q623" s="12">
        <f t="shared" si="150"/>
        <v>0</v>
      </c>
      <c r="R623" s="12">
        <f t="shared" si="157"/>
        <v>7316861.8590212688</v>
      </c>
      <c r="S623" s="12">
        <f t="shared" si="151"/>
        <v>0</v>
      </c>
      <c r="T623" s="12">
        <f t="shared" si="146"/>
        <v>0</v>
      </c>
      <c r="U623" s="12">
        <f t="shared" si="158"/>
        <v>804583.01115541707</v>
      </c>
      <c r="V623" s="4" t="s">
        <v>32</v>
      </c>
      <c r="W623" s="4">
        <v>620</v>
      </c>
      <c r="X623" s="4">
        <v>31</v>
      </c>
      <c r="Y623" s="3">
        <v>0</v>
      </c>
      <c r="Z623" s="12">
        <f t="shared" si="160"/>
        <v>0</v>
      </c>
      <c r="AA623" s="4">
        <f t="shared" si="152"/>
        <v>1</v>
      </c>
      <c r="AB623" s="25"/>
      <c r="AC623" s="12">
        <f t="shared" si="153"/>
        <v>0</v>
      </c>
      <c r="AD623" s="12">
        <f t="shared" si="154"/>
        <v>0</v>
      </c>
      <c r="AE623" s="12">
        <f t="shared" si="155"/>
        <v>281604.05390439596</v>
      </c>
      <c r="AF623" s="12">
        <f t="shared" si="156"/>
        <v>241374.9033466251</v>
      </c>
    </row>
    <row r="624" spans="11:32" x14ac:dyDescent="0.35">
      <c r="K624" s="10"/>
      <c r="L624" s="12">
        <f t="shared" si="161"/>
        <v>0</v>
      </c>
      <c r="M624" s="12">
        <f t="shared" si="162"/>
        <v>0</v>
      </c>
      <c r="N624" s="12">
        <f t="shared" si="147"/>
        <v>0</v>
      </c>
      <c r="O624" s="12">
        <f t="shared" si="148"/>
        <v>0</v>
      </c>
      <c r="P624" s="12">
        <f t="shared" si="149"/>
        <v>0</v>
      </c>
      <c r="Q624" s="12">
        <f t="shared" si="150"/>
        <v>0</v>
      </c>
      <c r="R624" s="12">
        <f t="shared" si="157"/>
        <v>7316861.8590212688</v>
      </c>
      <c r="S624" s="12">
        <f t="shared" si="151"/>
        <v>0</v>
      </c>
      <c r="T624" s="12">
        <f t="shared" si="146"/>
        <v>0</v>
      </c>
      <c r="U624" s="12">
        <f t="shared" si="158"/>
        <v>804583.01115541707</v>
      </c>
      <c r="V624" s="4" t="s">
        <v>32</v>
      </c>
      <c r="W624" s="4">
        <v>621</v>
      </c>
      <c r="X624" s="4">
        <v>32</v>
      </c>
      <c r="Y624" s="3">
        <v>0</v>
      </c>
      <c r="Z624" s="12">
        <f t="shared" si="160"/>
        <v>0</v>
      </c>
      <c r="AA624" s="4">
        <f t="shared" si="152"/>
        <v>1</v>
      </c>
      <c r="AB624" s="25"/>
      <c r="AC624" s="12">
        <f t="shared" si="153"/>
        <v>0</v>
      </c>
      <c r="AD624" s="12">
        <f t="shared" si="154"/>
        <v>0</v>
      </c>
      <c r="AE624" s="12">
        <f t="shared" si="155"/>
        <v>281604.05390439596</v>
      </c>
      <c r="AF624" s="12">
        <f t="shared" si="156"/>
        <v>241374.9033466251</v>
      </c>
    </row>
    <row r="625" spans="11:32" x14ac:dyDescent="0.35">
      <c r="K625" s="10"/>
      <c r="L625" s="12">
        <f t="shared" si="161"/>
        <v>1578.1249999999998</v>
      </c>
      <c r="M625" s="12">
        <f t="shared" si="162"/>
        <v>0</v>
      </c>
      <c r="N625" s="12">
        <f t="shared" si="147"/>
        <v>0</v>
      </c>
      <c r="O625" s="12">
        <f t="shared" si="148"/>
        <v>0</v>
      </c>
      <c r="P625" s="12">
        <f t="shared" si="149"/>
        <v>0</v>
      </c>
      <c r="Q625" s="12">
        <f t="shared" si="150"/>
        <v>0</v>
      </c>
      <c r="R625" s="12">
        <f t="shared" si="157"/>
        <v>7316861.8590212688</v>
      </c>
      <c r="S625" s="12">
        <f t="shared" si="151"/>
        <v>0</v>
      </c>
      <c r="T625" s="12">
        <f t="shared" si="146"/>
        <v>0</v>
      </c>
      <c r="U625" s="12">
        <f t="shared" si="158"/>
        <v>804583.01115541707</v>
      </c>
      <c r="V625" s="4" t="s">
        <v>32</v>
      </c>
      <c r="W625" s="4">
        <v>622</v>
      </c>
      <c r="X625" s="4">
        <v>33</v>
      </c>
      <c r="Y625" s="3">
        <v>0</v>
      </c>
      <c r="Z625" s="12">
        <f t="shared" si="160"/>
        <v>0.20833333333333331</v>
      </c>
      <c r="AA625" s="4">
        <f t="shared" si="152"/>
        <v>0</v>
      </c>
      <c r="AB625" s="25"/>
      <c r="AC625" s="12">
        <f t="shared" si="153"/>
        <v>0</v>
      </c>
      <c r="AD625" s="12">
        <f t="shared" si="154"/>
        <v>0</v>
      </c>
      <c r="AE625" s="12">
        <f t="shared" si="155"/>
        <v>281604.05390439596</v>
      </c>
      <c r="AF625" s="12">
        <f t="shared" si="156"/>
        <v>241374.9033466251</v>
      </c>
    </row>
    <row r="626" spans="11:32" x14ac:dyDescent="0.35">
      <c r="K626" s="10"/>
      <c r="L626" s="12">
        <f t="shared" si="161"/>
        <v>4208.3333333333339</v>
      </c>
      <c r="M626" s="12">
        <f t="shared" si="162"/>
        <v>0</v>
      </c>
      <c r="N626" s="12">
        <f t="shared" si="147"/>
        <v>0</v>
      </c>
      <c r="O626" s="12">
        <f t="shared" si="148"/>
        <v>0</v>
      </c>
      <c r="P626" s="12">
        <f t="shared" si="149"/>
        <v>0</v>
      </c>
      <c r="Q626" s="12">
        <f t="shared" si="150"/>
        <v>0</v>
      </c>
      <c r="R626" s="12">
        <f t="shared" si="157"/>
        <v>7316861.8590212688</v>
      </c>
      <c r="S626" s="12">
        <f t="shared" si="151"/>
        <v>0</v>
      </c>
      <c r="T626" s="12">
        <f t="shared" si="146"/>
        <v>0</v>
      </c>
      <c r="U626" s="12">
        <f t="shared" si="158"/>
        <v>804583.01115541707</v>
      </c>
      <c r="V626" s="4" t="s">
        <v>32</v>
      </c>
      <c r="W626" s="4">
        <v>623</v>
      </c>
      <c r="X626" s="4">
        <v>34</v>
      </c>
      <c r="Y626" s="3">
        <v>0</v>
      </c>
      <c r="Z626" s="12">
        <f t="shared" si="160"/>
        <v>0.55555555555555558</v>
      </c>
      <c r="AA626" s="4">
        <f t="shared" si="152"/>
        <v>0</v>
      </c>
      <c r="AB626" s="25"/>
      <c r="AC626" s="12">
        <f t="shared" si="153"/>
        <v>0</v>
      </c>
      <c r="AD626" s="12">
        <f t="shared" si="154"/>
        <v>-657.55208333333326</v>
      </c>
      <c r="AE626" s="12">
        <f t="shared" si="155"/>
        <v>281604.05390439596</v>
      </c>
      <c r="AF626" s="12">
        <f t="shared" si="156"/>
        <v>241374.9033466251</v>
      </c>
    </row>
    <row r="627" spans="11:32" x14ac:dyDescent="0.35">
      <c r="K627" s="10"/>
      <c r="L627" s="12">
        <f t="shared" si="161"/>
        <v>4523.958333333333</v>
      </c>
      <c r="M627" s="12">
        <f t="shared" si="162"/>
        <v>0.41666666666666663</v>
      </c>
      <c r="N627" s="12">
        <f t="shared" si="147"/>
        <v>0.43535559374999994</v>
      </c>
      <c r="O627" s="12">
        <f t="shared" si="148"/>
        <v>2504.4202870529512</v>
      </c>
      <c r="P627" s="12">
        <f t="shared" si="149"/>
        <v>1</v>
      </c>
      <c r="Q627" s="12">
        <f t="shared" si="150"/>
        <v>2504.4202870529512</v>
      </c>
      <c r="R627" s="12">
        <f t="shared" si="157"/>
        <v>7319366.2793083219</v>
      </c>
      <c r="S627" s="12">
        <f t="shared" si="151"/>
        <v>0</v>
      </c>
      <c r="T627" s="12">
        <f t="shared" si="146"/>
        <v>0</v>
      </c>
      <c r="U627" s="12">
        <f t="shared" si="158"/>
        <v>804583.01115541707</v>
      </c>
      <c r="V627" s="4" t="s">
        <v>32</v>
      </c>
      <c r="W627" s="4">
        <v>624</v>
      </c>
      <c r="X627" s="4">
        <v>35</v>
      </c>
      <c r="Y627" s="3">
        <v>1.5</v>
      </c>
      <c r="Z627" s="12">
        <f t="shared" si="160"/>
        <v>0.59722222222222221</v>
      </c>
      <c r="AA627" s="4">
        <f t="shared" si="152"/>
        <v>0</v>
      </c>
      <c r="AB627" s="25"/>
      <c r="AC627" s="12">
        <f t="shared" si="153"/>
        <v>657.55208333333326</v>
      </c>
      <c r="AD627" s="12">
        <f t="shared" si="154"/>
        <v>-4018.3738425925931</v>
      </c>
      <c r="AE627" s="12">
        <f t="shared" si="155"/>
        <v>281604.05390439596</v>
      </c>
      <c r="AF627" s="12">
        <f t="shared" si="156"/>
        <v>241374.9033466251</v>
      </c>
    </row>
    <row r="628" spans="11:32" x14ac:dyDescent="0.35">
      <c r="K628" s="10"/>
      <c r="L628" s="12">
        <f t="shared" si="161"/>
        <v>3682.2916666666665</v>
      </c>
      <c r="M628" s="12">
        <f t="shared" si="162"/>
        <v>1.1111111111111112</v>
      </c>
      <c r="N628" s="12">
        <f t="shared" si="147"/>
        <v>3.0958620000000003</v>
      </c>
      <c r="O628" s="12">
        <f t="shared" si="148"/>
        <v>5746.2250318518518</v>
      </c>
      <c r="P628" s="12">
        <f t="shared" si="149"/>
        <v>1</v>
      </c>
      <c r="Q628" s="12">
        <f t="shared" si="150"/>
        <v>5746.2250318518518</v>
      </c>
      <c r="R628" s="12">
        <f t="shared" si="157"/>
        <v>7325112.5043401737</v>
      </c>
      <c r="S628" s="12">
        <f t="shared" si="151"/>
        <v>0</v>
      </c>
      <c r="T628" s="12">
        <f t="shared" si="146"/>
        <v>0</v>
      </c>
      <c r="U628" s="12">
        <f t="shared" si="158"/>
        <v>804583.01115541707</v>
      </c>
      <c r="V628" s="4" t="s">
        <v>32</v>
      </c>
      <c r="W628" s="4">
        <v>625</v>
      </c>
      <c r="X628" s="4">
        <v>36</v>
      </c>
      <c r="Y628" s="3">
        <v>4</v>
      </c>
      <c r="Z628" s="12">
        <f t="shared" si="160"/>
        <v>0.4861111111111111</v>
      </c>
      <c r="AA628" s="4">
        <f t="shared" si="152"/>
        <v>0</v>
      </c>
      <c r="AB628" s="25"/>
      <c r="AC628" s="12">
        <f t="shared" si="153"/>
        <v>4675.9259259259261</v>
      </c>
      <c r="AD628" s="12">
        <f t="shared" si="154"/>
        <v>-5155.2083333333312</v>
      </c>
      <c r="AE628" s="12">
        <f t="shared" si="155"/>
        <v>281604.05390439596</v>
      </c>
      <c r="AF628" s="12">
        <f t="shared" si="156"/>
        <v>241374.9033466251</v>
      </c>
    </row>
    <row r="629" spans="11:32" x14ac:dyDescent="0.35">
      <c r="K629" s="10"/>
      <c r="L629" s="12">
        <f t="shared" si="161"/>
        <v>3577.083333333333</v>
      </c>
      <c r="M629" s="12">
        <f t="shared" si="162"/>
        <v>1.6111111111111109</v>
      </c>
      <c r="N629" s="12">
        <f t="shared" si="147"/>
        <v>6.5090498549999989</v>
      </c>
      <c r="O629" s="12">
        <f t="shared" si="148"/>
        <v>8168.0230062478686</v>
      </c>
      <c r="P629" s="12">
        <f t="shared" si="149"/>
        <v>1</v>
      </c>
      <c r="Q629" s="12">
        <f t="shared" si="150"/>
        <v>8168.0230062478686</v>
      </c>
      <c r="R629" s="12">
        <f t="shared" si="157"/>
        <v>7333280.527346422</v>
      </c>
      <c r="S629" s="12">
        <f t="shared" si="151"/>
        <v>0</v>
      </c>
      <c r="T629" s="12">
        <f t="shared" si="146"/>
        <v>0</v>
      </c>
      <c r="U629" s="12">
        <f t="shared" si="158"/>
        <v>804583.01115541707</v>
      </c>
      <c r="V629" s="4" t="s">
        <v>32</v>
      </c>
      <c r="W629" s="4">
        <v>626</v>
      </c>
      <c r="X629" s="4">
        <v>37</v>
      </c>
      <c r="Y629" s="3">
        <v>5.8</v>
      </c>
      <c r="Z629" s="12">
        <f t="shared" si="160"/>
        <v>0.47222222222222215</v>
      </c>
      <c r="AA629" s="4">
        <f t="shared" si="152"/>
        <v>0</v>
      </c>
      <c r="AB629" s="25"/>
      <c r="AC629" s="12">
        <f t="shared" si="153"/>
        <v>9831.1342592592573</v>
      </c>
      <c r="AD629" s="12">
        <f t="shared" si="154"/>
        <v>-6607.6678240740785</v>
      </c>
      <c r="AE629" s="12">
        <f t="shared" si="155"/>
        <v>281604.05390439596</v>
      </c>
      <c r="AF629" s="12">
        <f t="shared" si="156"/>
        <v>241374.9033466251</v>
      </c>
    </row>
    <row r="630" spans="11:32" x14ac:dyDescent="0.35">
      <c r="K630" s="10"/>
      <c r="L630" s="12">
        <f t="shared" si="161"/>
        <v>3577.0833333333335</v>
      </c>
      <c r="M630" s="12">
        <f t="shared" si="162"/>
        <v>2.0833333333333335</v>
      </c>
      <c r="N630" s="12">
        <f t="shared" si="147"/>
        <v>10.883889843750003</v>
      </c>
      <c r="O630" s="12">
        <f t="shared" si="148"/>
        <v>10571.212964952259</v>
      </c>
      <c r="P630" s="12">
        <f t="shared" si="149"/>
        <v>1</v>
      </c>
      <c r="Q630" s="12">
        <f t="shared" si="150"/>
        <v>10571.212964952259</v>
      </c>
      <c r="R630" s="12">
        <f t="shared" si="157"/>
        <v>7343851.740311374</v>
      </c>
      <c r="S630" s="12">
        <f t="shared" si="151"/>
        <v>0</v>
      </c>
      <c r="T630" s="12">
        <f t="shared" si="146"/>
        <v>0</v>
      </c>
      <c r="U630" s="12">
        <f t="shared" si="158"/>
        <v>804583.01115541707</v>
      </c>
      <c r="V630" s="4" t="s">
        <v>32</v>
      </c>
      <c r="W630" s="4">
        <v>627</v>
      </c>
      <c r="X630" s="4">
        <v>38</v>
      </c>
      <c r="Y630" s="3">
        <v>7.5</v>
      </c>
      <c r="Z630" s="12">
        <f t="shared" si="160"/>
        <v>0.47222222222222227</v>
      </c>
      <c r="AA630" s="4">
        <f t="shared" si="152"/>
        <v>0</v>
      </c>
      <c r="AB630" s="25"/>
      <c r="AC630" s="12">
        <f t="shared" si="153"/>
        <v>16438.802083333336</v>
      </c>
      <c r="AD630" s="12">
        <f t="shared" si="154"/>
        <v>-8296.8460648148066</v>
      </c>
      <c r="AE630" s="12">
        <f t="shared" si="155"/>
        <v>281604.05390439596</v>
      </c>
      <c r="AF630" s="12">
        <f t="shared" si="156"/>
        <v>241374.9033466251</v>
      </c>
    </row>
    <row r="631" spans="11:32" x14ac:dyDescent="0.35">
      <c r="K631" s="10"/>
      <c r="L631" s="12">
        <f t="shared" si="161"/>
        <v>3366.6666666666679</v>
      </c>
      <c r="M631" s="12">
        <f t="shared" si="162"/>
        <v>2.5555555555555554</v>
      </c>
      <c r="N631" s="12">
        <f t="shared" si="147"/>
        <v>16.377109979999997</v>
      </c>
      <c r="O631" s="12">
        <f t="shared" si="148"/>
        <v>12443.661318097038</v>
      </c>
      <c r="P631" s="12">
        <f t="shared" si="149"/>
        <v>1</v>
      </c>
      <c r="Q631" s="12">
        <f t="shared" si="150"/>
        <v>12443.661318097038</v>
      </c>
      <c r="R631" s="12">
        <f t="shared" si="157"/>
        <v>7356295.4016294712</v>
      </c>
      <c r="S631" s="12">
        <f t="shared" si="151"/>
        <v>0</v>
      </c>
      <c r="T631" s="12">
        <f t="shared" si="146"/>
        <v>0</v>
      </c>
      <c r="U631" s="12">
        <f t="shared" si="158"/>
        <v>804583.01115541707</v>
      </c>
      <c r="V631" s="4" t="s">
        <v>32</v>
      </c>
      <c r="W631" s="4">
        <v>628</v>
      </c>
      <c r="X631" s="4">
        <v>39</v>
      </c>
      <c r="Y631" s="3">
        <v>9.1999999999999993</v>
      </c>
      <c r="Z631" s="12">
        <f t="shared" si="160"/>
        <v>0.44444444444444459</v>
      </c>
      <c r="AA631" s="4">
        <f t="shared" si="152"/>
        <v>0</v>
      </c>
      <c r="AB631" s="25"/>
      <c r="AC631" s="12">
        <f t="shared" si="153"/>
        <v>24735.648148148142</v>
      </c>
      <c r="AD631" s="12">
        <f t="shared" si="154"/>
        <v>-9986.0243055555584</v>
      </c>
      <c r="AE631" s="12">
        <f t="shared" si="155"/>
        <v>281604.05390439596</v>
      </c>
      <c r="AF631" s="12">
        <f t="shared" si="156"/>
        <v>241374.9033466251</v>
      </c>
    </row>
    <row r="632" spans="11:32" x14ac:dyDescent="0.35">
      <c r="K632" s="10"/>
      <c r="L632" s="12">
        <f t="shared" si="161"/>
        <v>3156.2499999999995</v>
      </c>
      <c r="M632" s="12">
        <f t="shared" si="162"/>
        <v>3.0277777777777777</v>
      </c>
      <c r="N632" s="12">
        <f t="shared" si="147"/>
        <v>22.988710263750001</v>
      </c>
      <c r="O632" s="12">
        <f t="shared" si="148"/>
        <v>14125.957067187464</v>
      </c>
      <c r="P632" s="12">
        <f t="shared" si="149"/>
        <v>1</v>
      </c>
      <c r="Q632" s="12">
        <f t="shared" si="150"/>
        <v>14125.957067187464</v>
      </c>
      <c r="R632" s="12">
        <f t="shared" si="157"/>
        <v>7370421.3586966591</v>
      </c>
      <c r="S632" s="12">
        <f t="shared" si="151"/>
        <v>0</v>
      </c>
      <c r="T632" s="12">
        <f t="shared" si="146"/>
        <v>0</v>
      </c>
      <c r="U632" s="12">
        <f t="shared" si="158"/>
        <v>804583.01115541707</v>
      </c>
      <c r="V632" s="4" t="s">
        <v>32</v>
      </c>
      <c r="W632" s="4">
        <v>629</v>
      </c>
      <c r="X632" s="4">
        <v>40</v>
      </c>
      <c r="Y632" s="3">
        <v>10.9</v>
      </c>
      <c r="Z632" s="12">
        <f t="shared" si="160"/>
        <v>0.41666666666666663</v>
      </c>
      <c r="AA632" s="4">
        <f t="shared" si="152"/>
        <v>0</v>
      </c>
      <c r="AB632" s="25"/>
      <c r="AC632" s="12">
        <f t="shared" si="153"/>
        <v>34721.672453703701</v>
      </c>
      <c r="AD632" s="12">
        <f t="shared" si="154"/>
        <v>-10213.975694444453</v>
      </c>
      <c r="AE632" s="12">
        <f t="shared" si="155"/>
        <v>281604.05390439596</v>
      </c>
      <c r="AF632" s="12">
        <f t="shared" si="156"/>
        <v>241374.9033466251</v>
      </c>
    </row>
    <row r="633" spans="11:32" x14ac:dyDescent="0.35">
      <c r="K633" s="10"/>
      <c r="L633" s="12">
        <f t="shared" si="161"/>
        <v>3156.2499999999995</v>
      </c>
      <c r="M633" s="12">
        <f t="shared" si="162"/>
        <v>3.4444444444444446</v>
      </c>
      <c r="N633" s="12">
        <f t="shared" si="147"/>
        <v>29.751233820000007</v>
      </c>
      <c r="O633" s="12">
        <f t="shared" si="148"/>
        <v>16093.189249824443</v>
      </c>
      <c r="P633" s="12">
        <f t="shared" si="149"/>
        <v>1</v>
      </c>
      <c r="Q633" s="12">
        <f t="shared" si="150"/>
        <v>16093.189249824443</v>
      </c>
      <c r="R633" s="12">
        <f t="shared" si="157"/>
        <v>7386514.5479464838</v>
      </c>
      <c r="S633" s="12">
        <f t="shared" si="151"/>
        <v>0</v>
      </c>
      <c r="T633" s="12">
        <f t="shared" si="146"/>
        <v>0</v>
      </c>
      <c r="U633" s="12">
        <f t="shared" si="158"/>
        <v>804583.01115541707</v>
      </c>
      <c r="V633" s="4" t="s">
        <v>32</v>
      </c>
      <c r="W633" s="4">
        <v>630</v>
      </c>
      <c r="X633" s="4">
        <v>41</v>
      </c>
      <c r="Y633" s="3">
        <v>12.4</v>
      </c>
      <c r="Z633" s="12">
        <f t="shared" si="160"/>
        <v>0.41666666666666663</v>
      </c>
      <c r="AA633" s="4">
        <f t="shared" si="152"/>
        <v>0</v>
      </c>
      <c r="AB633" s="25"/>
      <c r="AC633" s="12">
        <f t="shared" si="153"/>
        <v>44935.648148148153</v>
      </c>
      <c r="AD633" s="12">
        <f t="shared" si="154"/>
        <v>-11529.079861111102</v>
      </c>
      <c r="AE633" s="12">
        <f t="shared" si="155"/>
        <v>281604.05390439596</v>
      </c>
      <c r="AF633" s="12">
        <f t="shared" si="156"/>
        <v>241374.9033466251</v>
      </c>
    </row>
    <row r="634" spans="11:32" x14ac:dyDescent="0.35">
      <c r="K634" s="10"/>
      <c r="L634" s="12">
        <f t="shared" si="161"/>
        <v>2840.6250000000009</v>
      </c>
      <c r="M634" s="12">
        <f t="shared" si="162"/>
        <v>3.8611111111111112</v>
      </c>
      <c r="N634" s="12">
        <f t="shared" si="147"/>
        <v>37.384468563749998</v>
      </c>
      <c r="O634" s="12">
        <f t="shared" si="148"/>
        <v>16850.755586954481</v>
      </c>
      <c r="P634" s="12">
        <f t="shared" si="149"/>
        <v>1</v>
      </c>
      <c r="Q634" s="12">
        <f t="shared" si="150"/>
        <v>16850.755586954481</v>
      </c>
      <c r="R634" s="12">
        <f t="shared" si="157"/>
        <v>7403365.3035334386</v>
      </c>
      <c r="S634" s="12">
        <f t="shared" si="151"/>
        <v>0</v>
      </c>
      <c r="T634" s="12">
        <f t="shared" si="146"/>
        <v>0</v>
      </c>
      <c r="U634" s="12">
        <f t="shared" si="158"/>
        <v>804583.01115541707</v>
      </c>
      <c r="V634" s="4" t="s">
        <v>32</v>
      </c>
      <c r="W634" s="4">
        <v>631</v>
      </c>
      <c r="X634" s="4">
        <v>42</v>
      </c>
      <c r="Y634" s="3">
        <v>13.9</v>
      </c>
      <c r="Z634" s="12">
        <f t="shared" si="160"/>
        <v>0.37500000000000011</v>
      </c>
      <c r="AA634" s="4">
        <f t="shared" si="152"/>
        <v>0</v>
      </c>
      <c r="AB634" s="25"/>
      <c r="AC634" s="12">
        <f t="shared" si="153"/>
        <v>56464.728009259255</v>
      </c>
      <c r="AD634" s="12">
        <f t="shared" si="154"/>
        <v>-12844.184027777781</v>
      </c>
      <c r="AE634" s="12">
        <f t="shared" si="155"/>
        <v>281604.05390439596</v>
      </c>
      <c r="AF634" s="12">
        <f t="shared" si="156"/>
        <v>241374.9033466251</v>
      </c>
    </row>
    <row r="635" spans="11:32" x14ac:dyDescent="0.35">
      <c r="K635" s="10"/>
      <c r="L635" s="12">
        <f t="shared" si="161"/>
        <v>2209.3749999999995</v>
      </c>
      <c r="M635" s="12">
        <f t="shared" si="162"/>
        <v>4.2777777777777777</v>
      </c>
      <c r="N635" s="12">
        <f t="shared" si="147"/>
        <v>45.888414494999999</v>
      </c>
      <c r="O635" s="12">
        <f t="shared" si="148"/>
        <v>16005.213217561943</v>
      </c>
      <c r="P635" s="12">
        <f t="shared" si="149"/>
        <v>1</v>
      </c>
      <c r="Q635" s="12">
        <f t="shared" si="150"/>
        <v>16005.213217561943</v>
      </c>
      <c r="R635" s="12">
        <f t="shared" si="157"/>
        <v>7419370.5167510007</v>
      </c>
      <c r="S635" s="12">
        <f t="shared" si="151"/>
        <v>0</v>
      </c>
      <c r="T635" s="12">
        <f t="shared" si="146"/>
        <v>0</v>
      </c>
      <c r="U635" s="12">
        <f t="shared" si="158"/>
        <v>804583.01115541707</v>
      </c>
      <c r="V635" s="4" t="s">
        <v>32</v>
      </c>
      <c r="W635" s="4">
        <v>632</v>
      </c>
      <c r="X635" s="4">
        <v>43</v>
      </c>
      <c r="Y635" s="3">
        <v>15.4</v>
      </c>
      <c r="Z635" s="12">
        <f t="shared" si="160"/>
        <v>0.29166666666666663</v>
      </c>
      <c r="AA635" s="4">
        <f t="shared" si="152"/>
        <v>0</v>
      </c>
      <c r="AB635" s="25"/>
      <c r="AC635" s="12">
        <f t="shared" si="153"/>
        <v>69308.912037037036</v>
      </c>
      <c r="AD635" s="12">
        <f t="shared" si="154"/>
        <v>-11222.222222222248</v>
      </c>
      <c r="AE635" s="12">
        <f t="shared" si="155"/>
        <v>281604.05390439596</v>
      </c>
      <c r="AF635" s="12">
        <f t="shared" si="156"/>
        <v>241374.9033466251</v>
      </c>
    </row>
    <row r="636" spans="11:32" x14ac:dyDescent="0.35">
      <c r="K636" s="10"/>
      <c r="L636" s="12">
        <f t="shared" si="161"/>
        <v>1788.5416666666658</v>
      </c>
      <c r="M636" s="12">
        <f t="shared" si="162"/>
        <v>4.6111111111111116</v>
      </c>
      <c r="N636" s="12">
        <f t="shared" si="147"/>
        <v>53.318483295000014</v>
      </c>
      <c r="O636" s="12">
        <f t="shared" si="148"/>
        <v>15346.124302601016</v>
      </c>
      <c r="P636" s="12">
        <f t="shared" si="149"/>
        <v>1</v>
      </c>
      <c r="Q636" s="12">
        <f t="shared" si="150"/>
        <v>15346.124302601016</v>
      </c>
      <c r="R636" s="12">
        <f t="shared" si="157"/>
        <v>7434716.6410536021</v>
      </c>
      <c r="S636" s="12">
        <f t="shared" si="151"/>
        <v>0</v>
      </c>
      <c r="T636" s="12">
        <f t="shared" si="146"/>
        <v>0</v>
      </c>
      <c r="U636" s="12">
        <f t="shared" si="158"/>
        <v>804583.01115541707</v>
      </c>
      <c r="V636" s="4" t="s">
        <v>32</v>
      </c>
      <c r="W636" s="4">
        <v>633</v>
      </c>
      <c r="X636" s="4">
        <v>44</v>
      </c>
      <c r="Y636" s="3">
        <v>16.600000000000001</v>
      </c>
      <c r="Z636" s="12">
        <f t="shared" si="160"/>
        <v>0.23611111111111099</v>
      </c>
      <c r="AA636" s="4">
        <f t="shared" si="152"/>
        <v>0</v>
      </c>
      <c r="AB636" s="25"/>
      <c r="AC636" s="12">
        <f t="shared" si="153"/>
        <v>80531.134259259285</v>
      </c>
      <c r="AD636" s="12">
        <f t="shared" si="154"/>
        <v>-8969.0104166666279</v>
      </c>
      <c r="AE636" s="12">
        <f t="shared" si="155"/>
        <v>281604.05390439596</v>
      </c>
      <c r="AF636" s="12">
        <f t="shared" si="156"/>
        <v>241374.9033466251</v>
      </c>
    </row>
    <row r="637" spans="11:32" x14ac:dyDescent="0.35">
      <c r="K637" s="10"/>
      <c r="L637" s="12">
        <f t="shared" si="161"/>
        <v>1472.9166666666652</v>
      </c>
      <c r="M637" s="12">
        <f t="shared" si="162"/>
        <v>4.8611111111111107</v>
      </c>
      <c r="N637" s="12">
        <f t="shared" si="147"/>
        <v>59.256733593749992</v>
      </c>
      <c r="O637" s="12">
        <f t="shared" si="148"/>
        <v>14672.721390154793</v>
      </c>
      <c r="P637" s="12">
        <f t="shared" si="149"/>
        <v>1</v>
      </c>
      <c r="Q637" s="12">
        <f t="shared" si="150"/>
        <v>14672.721390154793</v>
      </c>
      <c r="R637" s="12">
        <f t="shared" si="157"/>
        <v>7449389.3624437572</v>
      </c>
      <c r="S637" s="12">
        <f t="shared" si="151"/>
        <v>0</v>
      </c>
      <c r="T637" s="12">
        <f t="shared" si="146"/>
        <v>0</v>
      </c>
      <c r="U637" s="12">
        <f t="shared" si="158"/>
        <v>804583.01115541707</v>
      </c>
      <c r="V637" s="4" t="s">
        <v>32</v>
      </c>
      <c r="W637" s="4">
        <v>634</v>
      </c>
      <c r="X637" s="4">
        <v>45</v>
      </c>
      <c r="Y637" s="3">
        <v>17.5</v>
      </c>
      <c r="Z637" s="12">
        <f t="shared" si="160"/>
        <v>0.19444444444444425</v>
      </c>
      <c r="AA637" s="4">
        <f t="shared" si="152"/>
        <v>0</v>
      </c>
      <c r="AB637" s="25"/>
      <c r="AC637" s="12">
        <f t="shared" si="153"/>
        <v>89500.144675925912</v>
      </c>
      <c r="AD637" s="12">
        <f t="shared" si="154"/>
        <v>-8369.907407407416</v>
      </c>
      <c r="AE637" s="12">
        <f t="shared" si="155"/>
        <v>281604.05390439596</v>
      </c>
      <c r="AF637" s="12">
        <f t="shared" si="156"/>
        <v>241374.9033466251</v>
      </c>
    </row>
    <row r="638" spans="11:32" x14ac:dyDescent="0.35">
      <c r="K638" s="10"/>
      <c r="L638" s="12">
        <f t="shared" si="161"/>
        <v>1262.4999999999993</v>
      </c>
      <c r="M638" s="12">
        <f t="shared" si="162"/>
        <v>5.083333333333333</v>
      </c>
      <c r="N638" s="12">
        <f t="shared" si="147"/>
        <v>64.798326573749989</v>
      </c>
      <c r="O638" s="12">
        <f t="shared" si="148"/>
        <v>14302.026076749893</v>
      </c>
      <c r="P638" s="12">
        <f t="shared" si="149"/>
        <v>1</v>
      </c>
      <c r="Q638" s="12">
        <f t="shared" si="150"/>
        <v>14302.026076749893</v>
      </c>
      <c r="R638" s="12">
        <f t="shared" si="157"/>
        <v>7463691.3885205071</v>
      </c>
      <c r="S638" s="12">
        <f t="shared" si="151"/>
        <v>0</v>
      </c>
      <c r="T638" s="12">
        <f t="shared" si="146"/>
        <v>0</v>
      </c>
      <c r="U638" s="12">
        <f t="shared" si="158"/>
        <v>804583.01115541707</v>
      </c>
      <c r="V638" s="4" t="s">
        <v>32</v>
      </c>
      <c r="W638" s="4">
        <v>635</v>
      </c>
      <c r="X638" s="4">
        <v>46</v>
      </c>
      <c r="Y638" s="3">
        <v>18.3</v>
      </c>
      <c r="Z638" s="12">
        <f t="shared" si="160"/>
        <v>0.16666666666666657</v>
      </c>
      <c r="AA638" s="4">
        <f t="shared" si="152"/>
        <v>0</v>
      </c>
      <c r="AB638" s="25"/>
      <c r="AC638" s="12">
        <f t="shared" si="153"/>
        <v>97870.052083333328</v>
      </c>
      <c r="AD638" s="12">
        <f t="shared" si="154"/>
        <v>-6522.9166666666279</v>
      </c>
      <c r="AE638" s="12">
        <f t="shared" si="155"/>
        <v>281604.05390439596</v>
      </c>
      <c r="AF638" s="12">
        <f t="shared" si="156"/>
        <v>241374.9033466251</v>
      </c>
    </row>
    <row r="639" spans="11:32" x14ac:dyDescent="0.35">
      <c r="K639" s="10"/>
      <c r="L639" s="12">
        <f t="shared" si="161"/>
        <v>1262.500000000003</v>
      </c>
      <c r="M639" s="12">
        <f t="shared" si="162"/>
        <v>5.2499999999999991</v>
      </c>
      <c r="N639" s="12">
        <f t="shared" si="147"/>
        <v>69.117054063749976</v>
      </c>
      <c r="O639" s="12">
        <f t="shared" si="148"/>
        <v>14793.618283834699</v>
      </c>
      <c r="P639" s="12">
        <f t="shared" si="149"/>
        <v>1</v>
      </c>
      <c r="Q639" s="12">
        <f t="shared" si="150"/>
        <v>14793.618283834699</v>
      </c>
      <c r="R639" s="12">
        <f t="shared" si="157"/>
        <v>7478485.0068043415</v>
      </c>
      <c r="S639" s="12">
        <f t="shared" si="151"/>
        <v>0</v>
      </c>
      <c r="T639" s="12">
        <f t="shared" si="146"/>
        <v>0</v>
      </c>
      <c r="U639" s="12">
        <f t="shared" si="158"/>
        <v>804583.01115541707</v>
      </c>
      <c r="V639" s="4" t="s">
        <v>32</v>
      </c>
      <c r="W639" s="4">
        <v>636</v>
      </c>
      <c r="X639" s="4">
        <v>47</v>
      </c>
      <c r="Y639" s="3">
        <v>18.899999999999999</v>
      </c>
      <c r="Z639" s="12">
        <f t="shared" si="160"/>
        <v>0.16666666666666705</v>
      </c>
      <c r="AA639" s="4">
        <f t="shared" si="152"/>
        <v>0</v>
      </c>
      <c r="AB639" s="25"/>
      <c r="AC639" s="12">
        <f t="shared" si="153"/>
        <v>104392.96874999996</v>
      </c>
      <c r="AD639" s="12">
        <f t="shared" si="154"/>
        <v>-6733.3333333333867</v>
      </c>
      <c r="AE639" s="12">
        <f t="shared" si="155"/>
        <v>281604.05390439596</v>
      </c>
      <c r="AF639" s="12">
        <f t="shared" si="156"/>
        <v>241374.9033466251</v>
      </c>
    </row>
    <row r="640" spans="11:32" x14ac:dyDescent="0.35">
      <c r="K640" s="10"/>
      <c r="L640" s="12">
        <f t="shared" si="161"/>
        <v>1367.7083333333342</v>
      </c>
      <c r="M640" s="12">
        <f t="shared" si="162"/>
        <v>5.416666666666667</v>
      </c>
      <c r="N640" s="12">
        <f t="shared" si="147"/>
        <v>73.575095343750007</v>
      </c>
      <c r="O640" s="12">
        <f t="shared" si="148"/>
        <v>15857.283155334206</v>
      </c>
      <c r="P640" s="12">
        <f t="shared" si="149"/>
        <v>1</v>
      </c>
      <c r="Q640" s="12">
        <f t="shared" si="150"/>
        <v>15857.283155334206</v>
      </c>
      <c r="R640" s="12">
        <f t="shared" si="157"/>
        <v>7494342.2899596756</v>
      </c>
      <c r="S640" s="12">
        <f t="shared" si="151"/>
        <v>0</v>
      </c>
      <c r="T640" s="12">
        <f t="shared" si="146"/>
        <v>0</v>
      </c>
      <c r="U640" s="12">
        <f t="shared" si="158"/>
        <v>804583.01115541707</v>
      </c>
      <c r="V640" s="4" t="s">
        <v>32</v>
      </c>
      <c r="W640" s="4">
        <v>637</v>
      </c>
      <c r="X640" s="4">
        <v>48</v>
      </c>
      <c r="Y640" s="3">
        <v>19.5</v>
      </c>
      <c r="Z640" s="12">
        <f t="shared" si="160"/>
        <v>0.18055555555555566</v>
      </c>
      <c r="AA640" s="4">
        <f t="shared" si="152"/>
        <v>0</v>
      </c>
      <c r="AB640" s="25"/>
      <c r="AC640" s="12">
        <f t="shared" si="153"/>
        <v>111126.30208333334</v>
      </c>
      <c r="AD640" s="12">
        <f t="shared" si="154"/>
        <v>-6943.7500000000146</v>
      </c>
      <c r="AE640" s="12">
        <f t="shared" si="155"/>
        <v>281604.05390439596</v>
      </c>
      <c r="AF640" s="12">
        <f t="shared" si="156"/>
        <v>241374.9033466251</v>
      </c>
    </row>
    <row r="641" spans="11:32" x14ac:dyDescent="0.35">
      <c r="K641" s="10"/>
      <c r="L641" s="12">
        <f t="shared" si="161"/>
        <v>1578.1249999999998</v>
      </c>
      <c r="M641" s="12">
        <f t="shared" si="162"/>
        <v>5.5833333333333339</v>
      </c>
      <c r="N641" s="12">
        <f t="shared" si="147"/>
        <v>78.172450413750013</v>
      </c>
      <c r="O641" s="12">
        <f t="shared" si="148"/>
        <v>17545.694514810104</v>
      </c>
      <c r="P641" s="12">
        <f t="shared" si="149"/>
        <v>1</v>
      </c>
      <c r="Q641" s="12">
        <f t="shared" si="150"/>
        <v>17545.694514810104</v>
      </c>
      <c r="R641" s="12">
        <f t="shared" si="157"/>
        <v>7511887.9844744857</v>
      </c>
      <c r="S641" s="12">
        <f t="shared" si="151"/>
        <v>0</v>
      </c>
      <c r="T641" s="12">
        <f t="shared" si="146"/>
        <v>0</v>
      </c>
      <c r="U641" s="12">
        <f t="shared" si="158"/>
        <v>804583.01115541707</v>
      </c>
      <c r="V641" s="4" t="s">
        <v>32</v>
      </c>
      <c r="W641" s="4">
        <v>638</v>
      </c>
      <c r="X641" s="4">
        <v>49</v>
      </c>
      <c r="Y641" s="3">
        <v>20.100000000000001</v>
      </c>
      <c r="Z641" s="12">
        <f t="shared" si="160"/>
        <v>0.20833333333333331</v>
      </c>
      <c r="AA641" s="4">
        <f t="shared" si="152"/>
        <v>0</v>
      </c>
      <c r="AB641" s="25"/>
      <c r="AC641" s="12">
        <f t="shared" si="153"/>
        <v>118070.05208333336</v>
      </c>
      <c r="AD641" s="12">
        <f t="shared" si="154"/>
        <v>-8366.9849537036789</v>
      </c>
      <c r="AE641" s="12">
        <f t="shared" si="155"/>
        <v>281604.05390439596</v>
      </c>
      <c r="AF641" s="12">
        <f t="shared" si="156"/>
        <v>241374.9033466251</v>
      </c>
    </row>
    <row r="642" spans="11:32" x14ac:dyDescent="0.35">
      <c r="K642" s="10"/>
      <c r="L642" s="12">
        <f t="shared" si="161"/>
        <v>1788.5416666666658</v>
      </c>
      <c r="M642" s="12">
        <f t="shared" si="162"/>
        <v>5.7777777777777777</v>
      </c>
      <c r="N642" s="12">
        <f t="shared" si="147"/>
        <v>83.712108479999998</v>
      </c>
      <c r="O642" s="12">
        <f t="shared" si="148"/>
        <v>19404.486256402957</v>
      </c>
      <c r="P642" s="12">
        <f t="shared" si="149"/>
        <v>1</v>
      </c>
      <c r="Q642" s="12">
        <f t="shared" si="150"/>
        <v>19404.486256402957</v>
      </c>
      <c r="R642" s="12">
        <f t="shared" si="157"/>
        <v>7531292.4707308887</v>
      </c>
      <c r="S642" s="12">
        <f t="shared" si="151"/>
        <v>0</v>
      </c>
      <c r="T642" s="12">
        <f t="shared" si="146"/>
        <v>0</v>
      </c>
      <c r="U642" s="12">
        <f t="shared" si="158"/>
        <v>804583.01115541707</v>
      </c>
      <c r="V642" s="4" t="s">
        <v>32</v>
      </c>
      <c r="W642" s="4">
        <v>639</v>
      </c>
      <c r="X642" s="4">
        <v>50</v>
      </c>
      <c r="Y642" s="3">
        <v>20.8</v>
      </c>
      <c r="Z642" s="12">
        <f t="shared" si="160"/>
        <v>0.23611111111111099</v>
      </c>
      <c r="AA642" s="4">
        <f t="shared" si="152"/>
        <v>0</v>
      </c>
      <c r="AB642" s="25"/>
      <c r="AC642" s="12">
        <f t="shared" si="153"/>
        <v>126437.03703703704</v>
      </c>
      <c r="AD642" s="12">
        <f t="shared" si="154"/>
        <v>-9912.9629629629635</v>
      </c>
      <c r="AE642" s="12">
        <f t="shared" si="155"/>
        <v>281604.05390439596</v>
      </c>
      <c r="AF642" s="12">
        <f t="shared" si="156"/>
        <v>241374.9033466251</v>
      </c>
    </row>
    <row r="643" spans="11:32" x14ac:dyDescent="0.35">
      <c r="K643" s="10"/>
      <c r="L643" s="12">
        <f t="shared" si="161"/>
        <v>1683.3333333333312</v>
      </c>
      <c r="M643" s="12">
        <f t="shared" si="162"/>
        <v>6</v>
      </c>
      <c r="N643" s="12">
        <f t="shared" si="147"/>
        <v>90.275335920000003</v>
      </c>
      <c r="O643" s="12">
        <f t="shared" si="148"/>
        <v>19558.942015519984</v>
      </c>
      <c r="P643" s="12">
        <f t="shared" si="149"/>
        <v>1</v>
      </c>
      <c r="Q643" s="12">
        <f t="shared" si="150"/>
        <v>19558.942015519984</v>
      </c>
      <c r="R643" s="12">
        <f t="shared" si="157"/>
        <v>7550851.412746409</v>
      </c>
      <c r="S643" s="12">
        <f t="shared" si="151"/>
        <v>0</v>
      </c>
      <c r="T643" s="12">
        <f t="shared" ref="T643:T706" si="163">(IF(S643=1,O643,0))*-1</f>
        <v>0</v>
      </c>
      <c r="U643" s="12">
        <f t="shared" si="158"/>
        <v>804583.01115541707</v>
      </c>
      <c r="V643" s="4" t="s">
        <v>32</v>
      </c>
      <c r="W643" s="4">
        <v>640</v>
      </c>
      <c r="X643" s="4">
        <v>51</v>
      </c>
      <c r="Y643" s="3">
        <v>21.6</v>
      </c>
      <c r="Z643" s="12">
        <f t="shared" si="160"/>
        <v>0.22222222222222193</v>
      </c>
      <c r="AA643" s="4">
        <f t="shared" si="152"/>
        <v>0</v>
      </c>
      <c r="AB643" s="25"/>
      <c r="AC643" s="12">
        <f t="shared" si="153"/>
        <v>136350</v>
      </c>
      <c r="AD643" s="12">
        <f t="shared" si="154"/>
        <v>-11599.21875</v>
      </c>
      <c r="AE643" s="12">
        <f t="shared" si="155"/>
        <v>281604.05390439596</v>
      </c>
      <c r="AF643" s="12">
        <f t="shared" si="156"/>
        <v>241374.9033466251</v>
      </c>
    </row>
    <row r="644" spans="11:32" x14ac:dyDescent="0.35">
      <c r="K644" s="10"/>
      <c r="L644" s="12">
        <f t="shared" si="161"/>
        <v>1472.9166666666652</v>
      </c>
      <c r="M644" s="12">
        <f t="shared" si="162"/>
        <v>6.25</v>
      </c>
      <c r="N644" s="12">
        <f t="shared" ref="N644:N707" si="164">(0.5*C$4)*C$6*C$8*M644^2</f>
        <v>97.955008593750009</v>
      </c>
      <c r="O644" s="12">
        <f t="shared" ref="O644:O707" si="165">(N644+C$9+L644)*M644</f>
        <v>19106.791720377594</v>
      </c>
      <c r="P644" s="12">
        <f t="shared" ref="P644:P707" si="166">IF(O644&gt;0,1,0)</f>
        <v>1</v>
      </c>
      <c r="Q644" s="12">
        <f t="shared" ref="Q644:Q707" si="167">IF(P644=1,O644,0)</f>
        <v>19106.791720377594</v>
      </c>
      <c r="R644" s="12">
        <f t="shared" si="157"/>
        <v>7569958.2044667862</v>
      </c>
      <c r="S644" s="12">
        <f t="shared" ref="S644:S707" si="168">IF(O644&lt;0,1,0)</f>
        <v>0</v>
      </c>
      <c r="T644" s="12">
        <f t="shared" si="163"/>
        <v>0</v>
      </c>
      <c r="U644" s="12">
        <f t="shared" si="158"/>
        <v>804583.01115541707</v>
      </c>
      <c r="V644" s="4" t="s">
        <v>32</v>
      </c>
      <c r="W644" s="4">
        <v>641</v>
      </c>
      <c r="X644" s="4">
        <v>52</v>
      </c>
      <c r="Y644" s="3">
        <v>22.5</v>
      </c>
      <c r="Z644" s="12">
        <f t="shared" si="160"/>
        <v>0.19444444444444425</v>
      </c>
      <c r="AA644" s="4">
        <f t="shared" ref="AA644:AA707" si="169">IF(Z644&lt;=0,1,0)</f>
        <v>0</v>
      </c>
      <c r="AB644" s="25"/>
      <c r="AC644" s="12">
        <f t="shared" ref="AC644:AC707" si="170">0.5*C$3*M644^2</f>
        <v>147949.21875</v>
      </c>
      <c r="AD644" s="12">
        <f t="shared" ref="AD644:AD707" si="171">AC644-AC645</f>
        <v>-9348.9293981481169</v>
      </c>
      <c r="AE644" s="12">
        <f t="shared" ref="AE644:AE707" si="172">U644*0.35</f>
        <v>281604.05390439596</v>
      </c>
      <c r="AF644" s="12">
        <f t="shared" ref="AF644:AF707" si="173">U644*0.3</f>
        <v>241374.9033466251</v>
      </c>
    </row>
    <row r="645" spans="11:32" x14ac:dyDescent="0.35">
      <c r="K645" s="10"/>
      <c r="L645" s="12">
        <f t="shared" si="161"/>
        <v>1367.7083333333342</v>
      </c>
      <c r="M645" s="12">
        <f t="shared" si="162"/>
        <v>6.4444444444444438</v>
      </c>
      <c r="N645" s="12">
        <f t="shared" si="164"/>
        <v>104.14479767999998</v>
      </c>
      <c r="O645" s="12">
        <f t="shared" si="165"/>
        <v>19063.105733197041</v>
      </c>
      <c r="P645" s="12">
        <f t="shared" si="166"/>
        <v>1</v>
      </c>
      <c r="Q645" s="12">
        <f t="shared" si="167"/>
        <v>19063.105733197041</v>
      </c>
      <c r="R645" s="12">
        <f t="shared" ref="R645:R708" si="174">Q645+R644</f>
        <v>7589021.3101999834</v>
      </c>
      <c r="S645" s="12">
        <f t="shared" si="168"/>
        <v>0</v>
      </c>
      <c r="T645" s="12">
        <f t="shared" si="163"/>
        <v>0</v>
      </c>
      <c r="U645" s="12">
        <f t="shared" ref="U645:U708" si="175">T645+U644</f>
        <v>804583.01115541707</v>
      </c>
      <c r="V645" s="4" t="s">
        <v>32</v>
      </c>
      <c r="W645" s="4">
        <v>642</v>
      </c>
      <c r="X645" s="4">
        <v>53</v>
      </c>
      <c r="Y645" s="3">
        <v>23.2</v>
      </c>
      <c r="Z645" s="12">
        <f t="shared" si="160"/>
        <v>0.18055555555555566</v>
      </c>
      <c r="AA645" s="4">
        <f t="shared" si="169"/>
        <v>0</v>
      </c>
      <c r="AB645" s="25"/>
      <c r="AC645" s="12">
        <f t="shared" si="170"/>
        <v>157298.14814814812</v>
      </c>
      <c r="AD645" s="12">
        <f t="shared" si="171"/>
        <v>-9635.329861111124</v>
      </c>
      <c r="AE645" s="12">
        <f t="shared" si="172"/>
        <v>281604.05390439596</v>
      </c>
      <c r="AF645" s="12">
        <f t="shared" si="173"/>
        <v>241374.9033466251</v>
      </c>
    </row>
    <row r="646" spans="11:32" x14ac:dyDescent="0.35">
      <c r="K646" s="10"/>
      <c r="L646" s="12">
        <f t="shared" si="161"/>
        <v>1262.500000000003</v>
      </c>
      <c r="M646" s="12">
        <f t="shared" si="162"/>
        <v>6.6388888888888884</v>
      </c>
      <c r="N646" s="12">
        <f t="shared" si="164"/>
        <v>110.52420831374999</v>
      </c>
      <c r="O646" s="12">
        <f t="shared" si="165"/>
        <v>18982.171410749637</v>
      </c>
      <c r="P646" s="12">
        <f t="shared" si="166"/>
        <v>1</v>
      </c>
      <c r="Q646" s="12">
        <f t="shared" si="167"/>
        <v>18982.171410749637</v>
      </c>
      <c r="R646" s="12">
        <f t="shared" si="174"/>
        <v>7608003.4816107331</v>
      </c>
      <c r="S646" s="12">
        <f t="shared" si="168"/>
        <v>0</v>
      </c>
      <c r="T646" s="12">
        <f t="shared" si="163"/>
        <v>0</v>
      </c>
      <c r="U646" s="12">
        <f t="shared" si="175"/>
        <v>804583.01115541707</v>
      </c>
      <c r="V646" s="4" t="s">
        <v>32</v>
      </c>
      <c r="W646" s="4">
        <v>643</v>
      </c>
      <c r="X646" s="4">
        <v>54</v>
      </c>
      <c r="Y646" s="3">
        <v>23.9</v>
      </c>
      <c r="Z646" s="12">
        <f t="shared" si="160"/>
        <v>0.16666666666666705</v>
      </c>
      <c r="AA646" s="4">
        <f t="shared" si="169"/>
        <v>0</v>
      </c>
      <c r="AB646" s="25"/>
      <c r="AC646" s="12">
        <f t="shared" si="170"/>
        <v>166933.47800925924</v>
      </c>
      <c r="AD646" s="12">
        <f t="shared" si="171"/>
        <v>-8486.805555555562</v>
      </c>
      <c r="AE646" s="12">
        <f t="shared" si="172"/>
        <v>281604.05390439596</v>
      </c>
      <c r="AF646" s="12">
        <f t="shared" si="173"/>
        <v>241374.9033466251</v>
      </c>
    </row>
    <row r="647" spans="11:32" x14ac:dyDescent="0.35">
      <c r="K647" s="10"/>
      <c r="L647" s="12">
        <f t="shared" si="161"/>
        <v>946.87499999999852</v>
      </c>
      <c r="M647" s="12">
        <f t="shared" si="162"/>
        <v>6.8055555555555554</v>
      </c>
      <c r="N647" s="12">
        <f t="shared" si="164"/>
        <v>116.14319784374999</v>
      </c>
      <c r="O647" s="12">
        <f t="shared" si="165"/>
        <v>17348.948151992176</v>
      </c>
      <c r="P647" s="12">
        <f t="shared" si="166"/>
        <v>1</v>
      </c>
      <c r="Q647" s="12">
        <f t="shared" si="167"/>
        <v>17348.948151992176</v>
      </c>
      <c r="R647" s="12">
        <f t="shared" si="174"/>
        <v>7625352.4297627257</v>
      </c>
      <c r="S647" s="12">
        <f t="shared" si="168"/>
        <v>0</v>
      </c>
      <c r="T647" s="12">
        <f t="shared" si="163"/>
        <v>0</v>
      </c>
      <c r="U647" s="12">
        <f t="shared" si="175"/>
        <v>804583.01115541707</v>
      </c>
      <c r="V647" s="4" t="s">
        <v>32</v>
      </c>
      <c r="W647" s="4">
        <v>644</v>
      </c>
      <c r="X647" s="4">
        <v>55</v>
      </c>
      <c r="Y647" s="3">
        <v>24.5</v>
      </c>
      <c r="Z647" s="12">
        <f t="shared" si="160"/>
        <v>0.12499999999999981</v>
      </c>
      <c r="AA647" s="4">
        <f t="shared" si="169"/>
        <v>0</v>
      </c>
      <c r="AB647" s="25"/>
      <c r="AC647" s="12">
        <f t="shared" si="170"/>
        <v>175420.2835648148</v>
      </c>
      <c r="AD647" s="12">
        <f t="shared" si="171"/>
        <v>-8697.2222222222481</v>
      </c>
      <c r="AE647" s="12">
        <f t="shared" si="172"/>
        <v>281604.05390439596</v>
      </c>
      <c r="AF647" s="12">
        <f t="shared" si="173"/>
        <v>241374.9033466251</v>
      </c>
    </row>
    <row r="648" spans="11:32" x14ac:dyDescent="0.35">
      <c r="K648" s="10"/>
      <c r="L648" s="12">
        <f t="shared" si="161"/>
        <v>105.2083333333311</v>
      </c>
      <c r="M648" s="12">
        <f t="shared" si="162"/>
        <v>6.9722222222222223</v>
      </c>
      <c r="N648" s="12">
        <f t="shared" si="164"/>
        <v>121.90150116375001</v>
      </c>
      <c r="O648" s="12">
        <f t="shared" si="165"/>
        <v>11945.68148496576</v>
      </c>
      <c r="P648" s="12">
        <f t="shared" si="166"/>
        <v>1</v>
      </c>
      <c r="Q648" s="12">
        <f t="shared" si="167"/>
        <v>11945.68148496576</v>
      </c>
      <c r="R648" s="12">
        <f t="shared" si="174"/>
        <v>7637298.1112476913</v>
      </c>
      <c r="S648" s="12">
        <f t="shared" si="168"/>
        <v>0</v>
      </c>
      <c r="T648" s="12">
        <f t="shared" si="163"/>
        <v>0</v>
      </c>
      <c r="U648" s="12">
        <f t="shared" si="175"/>
        <v>804583.01115541707</v>
      </c>
      <c r="V648" s="4" t="s">
        <v>32</v>
      </c>
      <c r="W648" s="4">
        <v>645</v>
      </c>
      <c r="X648" s="4">
        <v>56</v>
      </c>
      <c r="Y648" s="3">
        <v>25.1</v>
      </c>
      <c r="Z648" s="12">
        <f t="shared" si="160"/>
        <v>1.3888888888888593E-2</v>
      </c>
      <c r="AA648" s="4">
        <f t="shared" si="169"/>
        <v>0</v>
      </c>
      <c r="AB648" s="25"/>
      <c r="AC648" s="12">
        <f t="shared" si="170"/>
        <v>184117.50578703705</v>
      </c>
      <c r="AD648" s="12">
        <f t="shared" si="171"/>
        <v>-4427.5173611110949</v>
      </c>
      <c r="AE648" s="12">
        <f t="shared" si="172"/>
        <v>281604.05390439596</v>
      </c>
      <c r="AF648" s="12">
        <f t="shared" si="173"/>
        <v>241374.9033466251</v>
      </c>
    </row>
    <row r="649" spans="11:32" x14ac:dyDescent="0.35">
      <c r="K649" s="10"/>
      <c r="L649" s="12">
        <f t="shared" si="161"/>
        <v>-1262.4999999999993</v>
      </c>
      <c r="M649" s="12">
        <f t="shared" si="162"/>
        <v>7.0555555555555554</v>
      </c>
      <c r="N649" s="12">
        <f t="shared" si="164"/>
        <v>124.83289549499999</v>
      </c>
      <c r="O649" s="12">
        <f t="shared" si="165"/>
        <v>2459.1990404369485</v>
      </c>
      <c r="P649" s="12">
        <f t="shared" si="166"/>
        <v>1</v>
      </c>
      <c r="Q649" s="12">
        <f t="shared" si="167"/>
        <v>2459.1990404369485</v>
      </c>
      <c r="R649" s="12">
        <f t="shared" si="174"/>
        <v>7639757.3102881284</v>
      </c>
      <c r="S649" s="12">
        <f t="shared" si="168"/>
        <v>0</v>
      </c>
      <c r="T649" s="12">
        <f t="shared" si="163"/>
        <v>0</v>
      </c>
      <c r="U649" s="12">
        <f t="shared" si="175"/>
        <v>804583.01115541707</v>
      </c>
      <c r="V649" s="4" t="s">
        <v>32</v>
      </c>
      <c r="W649" s="4">
        <v>646</v>
      </c>
      <c r="X649" s="4">
        <v>57</v>
      </c>
      <c r="Y649" s="3">
        <v>25.4</v>
      </c>
      <c r="Z649" s="12">
        <f t="shared" si="160"/>
        <v>-0.16666666666666657</v>
      </c>
      <c r="AA649" s="4">
        <f t="shared" si="169"/>
        <v>1</v>
      </c>
      <c r="AB649" s="25"/>
      <c r="AC649" s="12">
        <f t="shared" si="170"/>
        <v>188545.02314814815</v>
      </c>
      <c r="AD649" s="12">
        <f t="shared" si="171"/>
        <v>2957.523148148146</v>
      </c>
      <c r="AE649" s="12">
        <f t="shared" si="172"/>
        <v>281604.05390439596</v>
      </c>
      <c r="AF649" s="12">
        <f t="shared" si="173"/>
        <v>241374.9033466251</v>
      </c>
    </row>
    <row r="650" spans="11:32" x14ac:dyDescent="0.35">
      <c r="K650" s="10"/>
      <c r="L650" s="12">
        <f t="shared" si="161"/>
        <v>-3051.0416666666652</v>
      </c>
      <c r="M650" s="12">
        <f t="shared" si="162"/>
        <v>7</v>
      </c>
      <c r="N650" s="12">
        <f t="shared" si="164"/>
        <v>122.87476278</v>
      </c>
      <c r="O650" s="12">
        <f t="shared" si="165"/>
        <v>-10093.663327206656</v>
      </c>
      <c r="P650" s="12">
        <f t="shared" si="166"/>
        <v>0</v>
      </c>
      <c r="Q650" s="12">
        <f t="shared" si="167"/>
        <v>0</v>
      </c>
      <c r="R650" s="12">
        <f t="shared" si="174"/>
        <v>7639757.3102881284</v>
      </c>
      <c r="S650" s="12">
        <f t="shared" si="168"/>
        <v>1</v>
      </c>
      <c r="T650" s="12">
        <f t="shared" si="163"/>
        <v>10093.663327206656</v>
      </c>
      <c r="U650" s="12">
        <f t="shared" si="175"/>
        <v>814676.6744826237</v>
      </c>
      <c r="V650" s="4" t="s">
        <v>32</v>
      </c>
      <c r="W650" s="4">
        <v>647</v>
      </c>
      <c r="X650" s="4">
        <v>58</v>
      </c>
      <c r="Y650" s="3">
        <v>25.2</v>
      </c>
      <c r="Z650" s="12">
        <f t="shared" si="160"/>
        <v>-0.40277777777777757</v>
      </c>
      <c r="AA650" s="4">
        <f t="shared" si="169"/>
        <v>1</v>
      </c>
      <c r="AB650" s="25"/>
      <c r="AC650" s="12">
        <f t="shared" si="170"/>
        <v>185587.5</v>
      </c>
      <c r="AD650" s="12">
        <f t="shared" si="171"/>
        <v>14436.92129629635</v>
      </c>
      <c r="AE650" s="12">
        <f t="shared" si="172"/>
        <v>285136.83606891829</v>
      </c>
      <c r="AF650" s="12">
        <f t="shared" si="173"/>
        <v>244403.00234478709</v>
      </c>
    </row>
    <row r="651" spans="11:32" x14ac:dyDescent="0.35">
      <c r="K651" s="10"/>
      <c r="L651" s="12">
        <f t="shared" si="161"/>
        <v>-4523.9583333333339</v>
      </c>
      <c r="M651" s="12">
        <f t="shared" si="162"/>
        <v>6.7222222222222214</v>
      </c>
      <c r="N651" s="12">
        <f t="shared" si="164"/>
        <v>113.31628885499997</v>
      </c>
      <c r="O651" s="12">
        <f t="shared" si="165"/>
        <v>-19658.64846565991</v>
      </c>
      <c r="P651" s="12">
        <f t="shared" si="166"/>
        <v>0</v>
      </c>
      <c r="Q651" s="12">
        <f t="shared" si="167"/>
        <v>0</v>
      </c>
      <c r="R651" s="12">
        <f t="shared" si="174"/>
        <v>7639757.3102881284</v>
      </c>
      <c r="S651" s="12">
        <f t="shared" si="168"/>
        <v>1</v>
      </c>
      <c r="T651" s="12">
        <f t="shared" si="163"/>
        <v>19658.64846565991</v>
      </c>
      <c r="U651" s="12">
        <f t="shared" si="175"/>
        <v>834335.32294828363</v>
      </c>
      <c r="V651" s="4" t="s">
        <v>32</v>
      </c>
      <c r="W651" s="4">
        <v>648</v>
      </c>
      <c r="X651" s="4">
        <v>59</v>
      </c>
      <c r="Y651" s="3">
        <v>24.2</v>
      </c>
      <c r="Z651" s="12">
        <f t="shared" si="160"/>
        <v>-0.59722222222222232</v>
      </c>
      <c r="AA651" s="4">
        <f t="shared" si="169"/>
        <v>1</v>
      </c>
      <c r="AB651" s="25"/>
      <c r="AC651" s="12">
        <f t="shared" si="170"/>
        <v>171150.57870370365</v>
      </c>
      <c r="AD651" s="12">
        <f t="shared" si="171"/>
        <v>25819.878472222161</v>
      </c>
      <c r="AE651" s="12">
        <f t="shared" si="172"/>
        <v>292017.36303189927</v>
      </c>
      <c r="AF651" s="12">
        <f t="shared" si="173"/>
        <v>250300.59688448507</v>
      </c>
    </row>
    <row r="652" spans="11:32" x14ac:dyDescent="0.35">
      <c r="K652" s="10"/>
      <c r="L652" s="12">
        <f t="shared" si="161"/>
        <v>-5260.4166666666661</v>
      </c>
      <c r="M652" s="12">
        <f t="shared" si="162"/>
        <v>6.1944444444444446</v>
      </c>
      <c r="N652" s="12">
        <f t="shared" si="164"/>
        <v>96.221325873750018</v>
      </c>
      <c r="O652" s="12">
        <f t="shared" si="165"/>
        <v>-22783.044888800567</v>
      </c>
      <c r="P652" s="12">
        <f t="shared" si="166"/>
        <v>0</v>
      </c>
      <c r="Q652" s="12">
        <f t="shared" si="167"/>
        <v>0</v>
      </c>
      <c r="R652" s="12">
        <f t="shared" si="174"/>
        <v>7639757.3102881284</v>
      </c>
      <c r="S652" s="12">
        <f t="shared" si="168"/>
        <v>1</v>
      </c>
      <c r="T652" s="12">
        <f t="shared" si="163"/>
        <v>22783.044888800567</v>
      </c>
      <c r="U652" s="12">
        <f t="shared" si="175"/>
        <v>857118.36783708422</v>
      </c>
      <c r="V652" s="4" t="s">
        <v>32</v>
      </c>
      <c r="W652" s="4">
        <v>649</v>
      </c>
      <c r="X652" s="4">
        <v>60</v>
      </c>
      <c r="Y652" s="3">
        <v>22.3</v>
      </c>
      <c r="Z652" s="12">
        <f t="shared" si="160"/>
        <v>-0.69444444444444442</v>
      </c>
      <c r="AA652" s="4">
        <f t="shared" si="169"/>
        <v>1</v>
      </c>
      <c r="AB652" s="25"/>
      <c r="AC652" s="12">
        <f t="shared" si="170"/>
        <v>145330.70023148149</v>
      </c>
      <c r="AD652" s="12">
        <f t="shared" si="171"/>
        <v>29598.611111111124</v>
      </c>
      <c r="AE652" s="12">
        <f t="shared" si="172"/>
        <v>299991.42874297948</v>
      </c>
      <c r="AF652" s="12">
        <f t="shared" si="173"/>
        <v>257135.51035112527</v>
      </c>
    </row>
    <row r="653" spans="11:32" x14ac:dyDescent="0.35">
      <c r="K653" s="10"/>
      <c r="L653" s="12">
        <f t="shared" si="161"/>
        <v>-5470.8333333333321</v>
      </c>
      <c r="M653" s="12">
        <f t="shared" si="162"/>
        <v>5.5277777777777777</v>
      </c>
      <c r="N653" s="12">
        <f t="shared" si="164"/>
        <v>76.624519413749994</v>
      </c>
      <c r="O653" s="12">
        <f t="shared" si="165"/>
        <v>-21602.521360277689</v>
      </c>
      <c r="P653" s="12">
        <f t="shared" si="166"/>
        <v>0</v>
      </c>
      <c r="Q653" s="12">
        <f t="shared" si="167"/>
        <v>0</v>
      </c>
      <c r="R653" s="12">
        <f t="shared" si="174"/>
        <v>7639757.3102881284</v>
      </c>
      <c r="S653" s="12">
        <f t="shared" si="168"/>
        <v>1</v>
      </c>
      <c r="T653" s="12">
        <f t="shared" si="163"/>
        <v>21602.521360277689</v>
      </c>
      <c r="U653" s="12">
        <f t="shared" si="175"/>
        <v>878720.88919736189</v>
      </c>
      <c r="V653" s="4" t="s">
        <v>32</v>
      </c>
      <c r="W653" s="4">
        <v>650</v>
      </c>
      <c r="X653" s="4">
        <v>61</v>
      </c>
      <c r="Y653" s="3">
        <v>19.899999999999999</v>
      </c>
      <c r="Z653" s="12">
        <f t="shared" si="160"/>
        <v>-0.7222222222222221</v>
      </c>
      <c r="AA653" s="4">
        <f t="shared" si="169"/>
        <v>1</v>
      </c>
      <c r="AB653" s="25"/>
      <c r="AC653" s="12">
        <f t="shared" si="170"/>
        <v>115732.08912037036</v>
      </c>
      <c r="AD653" s="12">
        <f t="shared" si="171"/>
        <v>28265.972222222219</v>
      </c>
      <c r="AE653" s="12">
        <f t="shared" si="172"/>
        <v>307552.31121907663</v>
      </c>
      <c r="AF653" s="12">
        <f t="shared" si="173"/>
        <v>263616.26675920858</v>
      </c>
    </row>
    <row r="654" spans="11:32" x14ac:dyDescent="0.35">
      <c r="K654" s="10"/>
      <c r="L654" s="12">
        <f t="shared" si="161"/>
        <v>-5470.8333333333339</v>
      </c>
      <c r="M654" s="12">
        <f t="shared" si="162"/>
        <v>4.8055555555555554</v>
      </c>
      <c r="N654" s="12">
        <f t="shared" si="164"/>
        <v>57.910033623750003</v>
      </c>
      <c r="O654" s="12">
        <f t="shared" si="165"/>
        <v>-18870.0148847155</v>
      </c>
      <c r="P654" s="12">
        <f t="shared" si="166"/>
        <v>0</v>
      </c>
      <c r="Q654" s="12">
        <f t="shared" si="167"/>
        <v>0</v>
      </c>
      <c r="R654" s="12">
        <f t="shared" si="174"/>
        <v>7639757.3102881284</v>
      </c>
      <c r="S654" s="12">
        <f t="shared" si="168"/>
        <v>1</v>
      </c>
      <c r="T654" s="12">
        <f t="shared" si="163"/>
        <v>18870.0148847155</v>
      </c>
      <c r="U654" s="12">
        <f t="shared" si="175"/>
        <v>897590.90408207744</v>
      </c>
      <c r="V654" s="4" t="s">
        <v>32</v>
      </c>
      <c r="W654" s="4">
        <v>651</v>
      </c>
      <c r="X654" s="4">
        <v>62</v>
      </c>
      <c r="Y654" s="3">
        <v>17.3</v>
      </c>
      <c r="Z654" s="12">
        <f t="shared" si="160"/>
        <v>-0.72222222222222232</v>
      </c>
      <c r="AA654" s="4">
        <f t="shared" si="169"/>
        <v>1</v>
      </c>
      <c r="AB654" s="25"/>
      <c r="AC654" s="12">
        <f t="shared" si="170"/>
        <v>87466.116898148146</v>
      </c>
      <c r="AD654" s="12">
        <f t="shared" si="171"/>
        <v>24314.814814814825</v>
      </c>
      <c r="AE654" s="12">
        <f t="shared" si="172"/>
        <v>314156.81642872706</v>
      </c>
      <c r="AF654" s="12">
        <f t="shared" si="173"/>
        <v>269277.2712246232</v>
      </c>
    </row>
    <row r="655" spans="11:32" x14ac:dyDescent="0.35">
      <c r="K655" s="10"/>
      <c r="L655" s="12">
        <f t="shared" si="161"/>
        <v>-5470.8333333333321</v>
      </c>
      <c r="M655" s="12">
        <f t="shared" si="162"/>
        <v>4.083333333333333</v>
      </c>
      <c r="N655" s="12">
        <f t="shared" si="164"/>
        <v>41.811551223749994</v>
      </c>
      <c r="O655" s="12">
        <f t="shared" si="165"/>
        <v>-16099.794360280792</v>
      </c>
      <c r="P655" s="12">
        <f t="shared" si="166"/>
        <v>0</v>
      </c>
      <c r="Q655" s="12">
        <f t="shared" si="167"/>
        <v>0</v>
      </c>
      <c r="R655" s="12">
        <f t="shared" si="174"/>
        <v>7639757.3102881284</v>
      </c>
      <c r="S655" s="12">
        <f t="shared" si="168"/>
        <v>1</v>
      </c>
      <c r="T655" s="12">
        <f t="shared" si="163"/>
        <v>16099.794360280792</v>
      </c>
      <c r="U655" s="12">
        <f t="shared" si="175"/>
        <v>913690.69844235817</v>
      </c>
      <c r="V655" s="4" t="s">
        <v>32</v>
      </c>
      <c r="W655" s="4">
        <v>652</v>
      </c>
      <c r="X655" s="4">
        <v>63</v>
      </c>
      <c r="Y655" s="3">
        <v>14.7</v>
      </c>
      <c r="Z655" s="12">
        <f t="shared" si="160"/>
        <v>-0.7222222222222221</v>
      </c>
      <c r="AA655" s="4">
        <f t="shared" si="169"/>
        <v>1</v>
      </c>
      <c r="AB655" s="25"/>
      <c r="AC655" s="12">
        <f t="shared" si="170"/>
        <v>63151.302083333321</v>
      </c>
      <c r="AD655" s="12">
        <f t="shared" si="171"/>
        <v>20363.657407407409</v>
      </c>
      <c r="AE655" s="12">
        <f t="shared" si="172"/>
        <v>319791.74445482536</v>
      </c>
      <c r="AF655" s="12">
        <f t="shared" si="173"/>
        <v>274107.20953270746</v>
      </c>
    </row>
    <row r="656" spans="11:32" x14ac:dyDescent="0.35">
      <c r="K656" s="10"/>
      <c r="L656" s="12">
        <f t="shared" si="161"/>
        <v>-5786.458333333333</v>
      </c>
      <c r="M656" s="12">
        <f t="shared" si="162"/>
        <v>3.3611111111111107</v>
      </c>
      <c r="N656" s="12">
        <f t="shared" si="164"/>
        <v>28.329072213749992</v>
      </c>
      <c r="O656" s="12">
        <f t="shared" si="165"/>
        <v>-14358.378488763041</v>
      </c>
      <c r="P656" s="12">
        <f t="shared" si="166"/>
        <v>0</v>
      </c>
      <c r="Q656" s="12">
        <f t="shared" si="167"/>
        <v>0</v>
      </c>
      <c r="R656" s="12">
        <f t="shared" si="174"/>
        <v>7639757.3102881284</v>
      </c>
      <c r="S656" s="12">
        <f t="shared" si="168"/>
        <v>1</v>
      </c>
      <c r="T656" s="12">
        <f t="shared" si="163"/>
        <v>14358.378488763041</v>
      </c>
      <c r="U656" s="12">
        <f t="shared" si="175"/>
        <v>928049.07693112118</v>
      </c>
      <c r="V656" s="4" t="s">
        <v>32</v>
      </c>
      <c r="W656" s="4">
        <v>653</v>
      </c>
      <c r="X656" s="4">
        <v>64</v>
      </c>
      <c r="Y656" s="3">
        <v>12.1</v>
      </c>
      <c r="Z656" s="12">
        <f t="shared" si="160"/>
        <v>-0.76388888888888884</v>
      </c>
      <c r="AA656" s="4">
        <f t="shared" si="169"/>
        <v>1</v>
      </c>
      <c r="AB656" s="25"/>
      <c r="AC656" s="12">
        <f t="shared" si="170"/>
        <v>42787.644675925912</v>
      </c>
      <c r="AD656" s="12">
        <f t="shared" si="171"/>
        <v>16412.499999999989</v>
      </c>
      <c r="AE656" s="12">
        <f t="shared" si="172"/>
        <v>324817.17692589242</v>
      </c>
      <c r="AF656" s="12">
        <f t="shared" si="173"/>
        <v>278414.72307933634</v>
      </c>
    </row>
    <row r="657" spans="11:32" x14ac:dyDescent="0.35">
      <c r="K657" s="10"/>
      <c r="L657" s="12">
        <f t="shared" si="161"/>
        <v>-5681.25</v>
      </c>
      <c r="M657" s="12">
        <f t="shared" si="162"/>
        <v>2.6388888888888888</v>
      </c>
      <c r="N657" s="12">
        <f t="shared" si="164"/>
        <v>17.46259659375</v>
      </c>
      <c r="O657" s="12">
        <f t="shared" si="165"/>
        <v>-11024.149397877603</v>
      </c>
      <c r="P657" s="12">
        <f t="shared" si="166"/>
        <v>0</v>
      </c>
      <c r="Q657" s="12">
        <f t="shared" si="167"/>
        <v>0</v>
      </c>
      <c r="R657" s="12">
        <f t="shared" si="174"/>
        <v>7639757.3102881284</v>
      </c>
      <c r="S657" s="12">
        <f t="shared" si="168"/>
        <v>1</v>
      </c>
      <c r="T657" s="12">
        <f t="shared" si="163"/>
        <v>11024.149397877603</v>
      </c>
      <c r="U657" s="12">
        <f t="shared" si="175"/>
        <v>939073.2263289988</v>
      </c>
      <c r="V657" s="4" t="s">
        <v>32</v>
      </c>
      <c r="W657" s="4">
        <v>654</v>
      </c>
      <c r="X657" s="4">
        <v>65</v>
      </c>
      <c r="Y657" s="3">
        <v>9.5</v>
      </c>
      <c r="Z657" s="12">
        <f t="shared" ref="Z657:Z720" si="176">($Y659-$Y657)/2/3.6</f>
        <v>-0.75</v>
      </c>
      <c r="AA657" s="4">
        <f t="shared" si="169"/>
        <v>1</v>
      </c>
      <c r="AB657" s="25"/>
      <c r="AC657" s="12">
        <f t="shared" si="170"/>
        <v>26375.144675925923</v>
      </c>
      <c r="AD657" s="12">
        <f t="shared" si="171"/>
        <v>13644.936342592591</v>
      </c>
      <c r="AE657" s="12">
        <f t="shared" si="172"/>
        <v>328675.62921514956</v>
      </c>
      <c r="AF657" s="12">
        <f t="shared" si="173"/>
        <v>281721.96789869963</v>
      </c>
    </row>
    <row r="658" spans="11:32" x14ac:dyDescent="0.35">
      <c r="K658" s="10"/>
      <c r="L658" s="12">
        <f t="shared" ref="L658:L721" si="177">C$3*Z658</f>
        <v>-6943.75</v>
      </c>
      <c r="M658" s="12">
        <f t="shared" ref="M658:M721" si="178">Y69/3.6</f>
        <v>1.8333333333333333</v>
      </c>
      <c r="N658" s="12">
        <f t="shared" si="164"/>
        <v>8.4284842949999987</v>
      </c>
      <c r="O658" s="12">
        <f t="shared" si="165"/>
        <v>-9990.0286121258323</v>
      </c>
      <c r="P658" s="12">
        <f t="shared" si="166"/>
        <v>0</v>
      </c>
      <c r="Q658" s="12">
        <f t="shared" si="167"/>
        <v>0</v>
      </c>
      <c r="R658" s="12">
        <f t="shared" si="174"/>
        <v>7639757.3102881284</v>
      </c>
      <c r="S658" s="12">
        <f t="shared" si="168"/>
        <v>1</v>
      </c>
      <c r="T658" s="12">
        <f t="shared" si="163"/>
        <v>9990.0286121258323</v>
      </c>
      <c r="U658" s="12">
        <f t="shared" si="175"/>
        <v>949063.25494112459</v>
      </c>
      <c r="V658" s="4" t="s">
        <v>32</v>
      </c>
      <c r="W658" s="4">
        <v>655</v>
      </c>
      <c r="X658" s="4">
        <v>66</v>
      </c>
      <c r="Y658" s="3">
        <v>6.6</v>
      </c>
      <c r="Z658" s="12">
        <f t="shared" si="176"/>
        <v>-0.91666666666666663</v>
      </c>
      <c r="AA658" s="4">
        <f t="shared" si="169"/>
        <v>1</v>
      </c>
      <c r="AB658" s="25"/>
      <c r="AC658" s="12">
        <f t="shared" si="170"/>
        <v>12730.208333333332</v>
      </c>
      <c r="AD658" s="12">
        <f t="shared" si="171"/>
        <v>7817.563657407406</v>
      </c>
      <c r="AE658" s="12">
        <f t="shared" si="172"/>
        <v>332172.13922939356</v>
      </c>
      <c r="AF658" s="12">
        <f t="shared" si="173"/>
        <v>284718.97648233734</v>
      </c>
    </row>
    <row r="659" spans="11:32" x14ac:dyDescent="0.35">
      <c r="K659" s="10"/>
      <c r="L659" s="12">
        <f t="shared" si="177"/>
        <v>-4313.5416666666661</v>
      </c>
      <c r="M659" s="12">
        <f t="shared" si="178"/>
        <v>1.1388888888888888</v>
      </c>
      <c r="N659" s="12">
        <f t="shared" si="164"/>
        <v>3.2525900137499999</v>
      </c>
      <c r="O659" s="12">
        <f t="shared" si="165"/>
        <v>-3216.3065872991542</v>
      </c>
      <c r="P659" s="12">
        <f t="shared" si="166"/>
        <v>0</v>
      </c>
      <c r="Q659" s="12">
        <f t="shared" si="167"/>
        <v>0</v>
      </c>
      <c r="R659" s="12">
        <f t="shared" si="174"/>
        <v>7639757.3102881284</v>
      </c>
      <c r="S659" s="12">
        <f t="shared" si="168"/>
        <v>1</v>
      </c>
      <c r="T659" s="12">
        <f t="shared" si="163"/>
        <v>3216.3065872991542</v>
      </c>
      <c r="U659" s="12">
        <f t="shared" si="175"/>
        <v>952279.56152842368</v>
      </c>
      <c r="V659" s="4" t="s">
        <v>32</v>
      </c>
      <c r="W659" s="4">
        <v>656</v>
      </c>
      <c r="X659" s="4">
        <v>67</v>
      </c>
      <c r="Y659" s="3">
        <v>4.0999999999999996</v>
      </c>
      <c r="Z659" s="12">
        <f t="shared" si="176"/>
        <v>-0.56944444444444442</v>
      </c>
      <c r="AA659" s="4">
        <f t="shared" si="169"/>
        <v>1</v>
      </c>
      <c r="AB659" s="25"/>
      <c r="AC659" s="12">
        <f t="shared" si="170"/>
        <v>4912.6446759259261</v>
      </c>
      <c r="AD659" s="12">
        <f t="shared" si="171"/>
        <v>4912.6446759259261</v>
      </c>
      <c r="AE659" s="12">
        <f t="shared" si="172"/>
        <v>333297.84653494827</v>
      </c>
      <c r="AF659" s="12">
        <f t="shared" si="173"/>
        <v>285683.86845852708</v>
      </c>
    </row>
    <row r="660" spans="11:32" x14ac:dyDescent="0.35">
      <c r="K660" s="10"/>
      <c r="L660" s="12">
        <f t="shared" si="177"/>
        <v>0</v>
      </c>
      <c r="M660" s="12">
        <f t="shared" si="178"/>
        <v>0</v>
      </c>
      <c r="N660" s="12">
        <f t="shared" si="164"/>
        <v>0</v>
      </c>
      <c r="O660" s="12">
        <f t="shared" si="165"/>
        <v>0</v>
      </c>
      <c r="P660" s="12">
        <f t="shared" si="166"/>
        <v>0</v>
      </c>
      <c r="Q660" s="12">
        <f t="shared" si="167"/>
        <v>0</v>
      </c>
      <c r="R660" s="12">
        <f t="shared" si="174"/>
        <v>7639757.3102881284</v>
      </c>
      <c r="S660" s="12">
        <f t="shared" si="168"/>
        <v>0</v>
      </c>
      <c r="T660" s="12">
        <f t="shared" si="163"/>
        <v>0</v>
      </c>
      <c r="U660" s="12">
        <f t="shared" si="175"/>
        <v>952279.56152842368</v>
      </c>
      <c r="V660" s="4" t="s">
        <v>32</v>
      </c>
      <c r="W660" s="4">
        <v>657</v>
      </c>
      <c r="X660" s="4">
        <v>68</v>
      </c>
      <c r="Y660" s="3">
        <v>0</v>
      </c>
      <c r="Z660" s="12">
        <f t="shared" si="176"/>
        <v>0</v>
      </c>
      <c r="AA660" s="4">
        <f t="shared" si="169"/>
        <v>1</v>
      </c>
      <c r="AB660" s="25"/>
      <c r="AC660" s="12">
        <f t="shared" si="170"/>
        <v>0</v>
      </c>
      <c r="AD660" s="12">
        <f t="shared" si="171"/>
        <v>0</v>
      </c>
      <c r="AE660" s="12">
        <f t="shared" si="172"/>
        <v>333297.84653494827</v>
      </c>
      <c r="AF660" s="12">
        <f t="shared" si="173"/>
        <v>285683.86845852708</v>
      </c>
    </row>
    <row r="661" spans="11:32" x14ac:dyDescent="0.35">
      <c r="K661" s="10"/>
      <c r="L661" s="12">
        <f t="shared" si="177"/>
        <v>0</v>
      </c>
      <c r="M661" s="12">
        <f t="shared" si="178"/>
        <v>0</v>
      </c>
      <c r="N661" s="12">
        <f t="shared" si="164"/>
        <v>0</v>
      </c>
      <c r="O661" s="12">
        <f t="shared" si="165"/>
        <v>0</v>
      </c>
      <c r="P661" s="12">
        <f t="shared" si="166"/>
        <v>0</v>
      </c>
      <c r="Q661" s="12">
        <f t="shared" si="167"/>
        <v>0</v>
      </c>
      <c r="R661" s="12">
        <f t="shared" si="174"/>
        <v>7639757.3102881284</v>
      </c>
      <c r="S661" s="12">
        <f t="shared" si="168"/>
        <v>0</v>
      </c>
      <c r="T661" s="12">
        <f t="shared" si="163"/>
        <v>0</v>
      </c>
      <c r="U661" s="12">
        <f t="shared" si="175"/>
        <v>952279.56152842368</v>
      </c>
      <c r="V661" s="4" t="s">
        <v>32</v>
      </c>
      <c r="W661" s="4">
        <v>658</v>
      </c>
      <c r="X661" s="4">
        <v>69</v>
      </c>
      <c r="Y661" s="3">
        <v>0</v>
      </c>
      <c r="Z661" s="12">
        <f t="shared" si="176"/>
        <v>0</v>
      </c>
      <c r="AA661" s="4">
        <f t="shared" si="169"/>
        <v>1</v>
      </c>
      <c r="AB661" s="25"/>
      <c r="AC661" s="12">
        <f t="shared" si="170"/>
        <v>0</v>
      </c>
      <c r="AD661" s="12">
        <f t="shared" si="171"/>
        <v>0</v>
      </c>
      <c r="AE661" s="12">
        <f t="shared" si="172"/>
        <v>333297.84653494827</v>
      </c>
      <c r="AF661" s="12">
        <f t="shared" si="173"/>
        <v>285683.86845852708</v>
      </c>
    </row>
    <row r="662" spans="11:32" x14ac:dyDescent="0.35">
      <c r="K662" s="10"/>
      <c r="L662" s="12">
        <f t="shared" si="177"/>
        <v>0</v>
      </c>
      <c r="M662" s="12">
        <f t="shared" si="178"/>
        <v>0</v>
      </c>
      <c r="N662" s="12">
        <f t="shared" si="164"/>
        <v>0</v>
      </c>
      <c r="O662" s="12">
        <f t="shared" si="165"/>
        <v>0</v>
      </c>
      <c r="P662" s="12">
        <f t="shared" si="166"/>
        <v>0</v>
      </c>
      <c r="Q662" s="12">
        <f t="shared" si="167"/>
        <v>0</v>
      </c>
      <c r="R662" s="12">
        <f t="shared" si="174"/>
        <v>7639757.3102881284</v>
      </c>
      <c r="S662" s="12">
        <f t="shared" si="168"/>
        <v>0</v>
      </c>
      <c r="T662" s="12">
        <f t="shared" si="163"/>
        <v>0</v>
      </c>
      <c r="U662" s="12">
        <f t="shared" si="175"/>
        <v>952279.56152842368</v>
      </c>
      <c r="V662" s="4" t="s">
        <v>32</v>
      </c>
      <c r="W662" s="4">
        <v>659</v>
      </c>
      <c r="X662" s="4">
        <v>70</v>
      </c>
      <c r="Y662" s="3">
        <v>0</v>
      </c>
      <c r="Z662" s="12">
        <f t="shared" si="176"/>
        <v>0</v>
      </c>
      <c r="AA662" s="4">
        <f t="shared" si="169"/>
        <v>1</v>
      </c>
      <c r="AB662" s="25"/>
      <c r="AC662" s="12">
        <f t="shared" si="170"/>
        <v>0</v>
      </c>
      <c r="AD662" s="12">
        <f t="shared" si="171"/>
        <v>0</v>
      </c>
      <c r="AE662" s="12">
        <f t="shared" si="172"/>
        <v>333297.84653494827</v>
      </c>
      <c r="AF662" s="12">
        <f t="shared" si="173"/>
        <v>285683.86845852708</v>
      </c>
    </row>
    <row r="663" spans="11:32" x14ac:dyDescent="0.35">
      <c r="K663" s="10"/>
      <c r="L663" s="12">
        <f t="shared" si="177"/>
        <v>0</v>
      </c>
      <c r="M663" s="12">
        <f t="shared" si="178"/>
        <v>0</v>
      </c>
      <c r="N663" s="12">
        <f t="shared" si="164"/>
        <v>0</v>
      </c>
      <c r="O663" s="12">
        <f t="shared" si="165"/>
        <v>0</v>
      </c>
      <c r="P663" s="12">
        <f t="shared" si="166"/>
        <v>0</v>
      </c>
      <c r="Q663" s="12">
        <f t="shared" si="167"/>
        <v>0</v>
      </c>
      <c r="R663" s="12">
        <f t="shared" si="174"/>
        <v>7639757.3102881284</v>
      </c>
      <c r="S663" s="12">
        <f t="shared" si="168"/>
        <v>0</v>
      </c>
      <c r="T663" s="12">
        <f t="shared" si="163"/>
        <v>0</v>
      </c>
      <c r="U663" s="12">
        <f t="shared" si="175"/>
        <v>952279.56152842368</v>
      </c>
      <c r="V663" s="4" t="s">
        <v>32</v>
      </c>
      <c r="W663" s="4">
        <v>660</v>
      </c>
      <c r="X663" s="4">
        <v>71</v>
      </c>
      <c r="Y663" s="3">
        <v>0</v>
      </c>
      <c r="Z663" s="12">
        <f t="shared" si="176"/>
        <v>0</v>
      </c>
      <c r="AA663" s="4">
        <f t="shared" si="169"/>
        <v>1</v>
      </c>
      <c r="AB663" s="25"/>
      <c r="AC663" s="12">
        <f t="shared" si="170"/>
        <v>0</v>
      </c>
      <c r="AD663" s="12">
        <f t="shared" si="171"/>
        <v>0</v>
      </c>
      <c r="AE663" s="12">
        <f t="shared" si="172"/>
        <v>333297.84653494827</v>
      </c>
      <c r="AF663" s="12">
        <f t="shared" si="173"/>
        <v>285683.86845852708</v>
      </c>
    </row>
    <row r="664" spans="11:32" x14ac:dyDescent="0.35">
      <c r="K664" s="10"/>
      <c r="L664" s="12">
        <f t="shared" si="177"/>
        <v>0</v>
      </c>
      <c r="M664" s="12">
        <f t="shared" si="178"/>
        <v>0</v>
      </c>
      <c r="N664" s="12">
        <f t="shared" si="164"/>
        <v>0</v>
      </c>
      <c r="O664" s="12">
        <f t="shared" si="165"/>
        <v>0</v>
      </c>
      <c r="P664" s="12">
        <f t="shared" si="166"/>
        <v>0</v>
      </c>
      <c r="Q664" s="12">
        <f t="shared" si="167"/>
        <v>0</v>
      </c>
      <c r="R664" s="12">
        <f t="shared" si="174"/>
        <v>7639757.3102881284</v>
      </c>
      <c r="S664" s="12">
        <f t="shared" si="168"/>
        <v>0</v>
      </c>
      <c r="T664" s="12">
        <f t="shared" si="163"/>
        <v>0</v>
      </c>
      <c r="U664" s="12">
        <f t="shared" si="175"/>
        <v>952279.56152842368</v>
      </c>
      <c r="V664" s="4" t="s">
        <v>32</v>
      </c>
      <c r="W664" s="4">
        <v>661</v>
      </c>
      <c r="X664" s="4">
        <v>72</v>
      </c>
      <c r="Y664" s="3">
        <v>0</v>
      </c>
      <c r="Z664" s="12">
        <f t="shared" si="176"/>
        <v>0</v>
      </c>
      <c r="AA664" s="4">
        <f t="shared" si="169"/>
        <v>1</v>
      </c>
      <c r="AB664" s="25"/>
      <c r="AC664" s="12">
        <f t="shared" si="170"/>
        <v>0</v>
      </c>
      <c r="AD664" s="12">
        <f t="shared" si="171"/>
        <v>0</v>
      </c>
      <c r="AE664" s="12">
        <f t="shared" si="172"/>
        <v>333297.84653494827</v>
      </c>
      <c r="AF664" s="12">
        <f t="shared" si="173"/>
        <v>285683.86845852708</v>
      </c>
    </row>
    <row r="665" spans="11:32" x14ac:dyDescent="0.35">
      <c r="K665" s="10"/>
      <c r="L665" s="12">
        <f t="shared" si="177"/>
        <v>0</v>
      </c>
      <c r="M665" s="12">
        <f t="shared" si="178"/>
        <v>0</v>
      </c>
      <c r="N665" s="12">
        <f t="shared" si="164"/>
        <v>0</v>
      </c>
      <c r="O665" s="12">
        <f t="shared" si="165"/>
        <v>0</v>
      </c>
      <c r="P665" s="12">
        <f t="shared" si="166"/>
        <v>0</v>
      </c>
      <c r="Q665" s="12">
        <f t="shared" si="167"/>
        <v>0</v>
      </c>
      <c r="R665" s="12">
        <f t="shared" si="174"/>
        <v>7639757.3102881284</v>
      </c>
      <c r="S665" s="12">
        <f t="shared" si="168"/>
        <v>0</v>
      </c>
      <c r="T665" s="12">
        <f t="shared" si="163"/>
        <v>0</v>
      </c>
      <c r="U665" s="12">
        <f t="shared" si="175"/>
        <v>952279.56152842368</v>
      </c>
      <c r="V665" s="4" t="s">
        <v>32</v>
      </c>
      <c r="W665" s="4">
        <v>662</v>
      </c>
      <c r="X665" s="4">
        <v>73</v>
      </c>
      <c r="Y665" s="3">
        <v>0</v>
      </c>
      <c r="Z665" s="12">
        <f t="shared" si="176"/>
        <v>0</v>
      </c>
      <c r="AA665" s="4">
        <f t="shared" si="169"/>
        <v>1</v>
      </c>
      <c r="AB665" s="25"/>
      <c r="AC665" s="12">
        <f t="shared" si="170"/>
        <v>0</v>
      </c>
      <c r="AD665" s="12">
        <f t="shared" si="171"/>
        <v>0</v>
      </c>
      <c r="AE665" s="12">
        <f t="shared" si="172"/>
        <v>333297.84653494827</v>
      </c>
      <c r="AF665" s="12">
        <f t="shared" si="173"/>
        <v>285683.86845852708</v>
      </c>
    </row>
    <row r="666" spans="11:32" x14ac:dyDescent="0.35">
      <c r="K666" s="10"/>
      <c r="L666" s="12">
        <f t="shared" si="177"/>
        <v>0</v>
      </c>
      <c r="M666" s="12">
        <f t="shared" si="178"/>
        <v>0</v>
      </c>
      <c r="N666" s="12">
        <f t="shared" si="164"/>
        <v>0</v>
      </c>
      <c r="O666" s="12">
        <f t="shared" si="165"/>
        <v>0</v>
      </c>
      <c r="P666" s="12">
        <f t="shared" si="166"/>
        <v>0</v>
      </c>
      <c r="Q666" s="12">
        <f t="shared" si="167"/>
        <v>0</v>
      </c>
      <c r="R666" s="12">
        <f t="shared" si="174"/>
        <v>7639757.3102881284</v>
      </c>
      <c r="S666" s="12">
        <f t="shared" si="168"/>
        <v>0</v>
      </c>
      <c r="T666" s="12">
        <f t="shared" si="163"/>
        <v>0</v>
      </c>
      <c r="U666" s="12">
        <f t="shared" si="175"/>
        <v>952279.56152842368</v>
      </c>
      <c r="V666" s="4" t="s">
        <v>32</v>
      </c>
      <c r="W666" s="4">
        <v>663</v>
      </c>
      <c r="X666" s="4">
        <v>74</v>
      </c>
      <c r="Y666" s="3">
        <v>0</v>
      </c>
      <c r="Z666" s="12">
        <f t="shared" si="176"/>
        <v>0</v>
      </c>
      <c r="AA666" s="4">
        <f t="shared" si="169"/>
        <v>1</v>
      </c>
      <c r="AB666" s="25"/>
      <c r="AC666" s="12">
        <f t="shared" si="170"/>
        <v>0</v>
      </c>
      <c r="AD666" s="12">
        <f t="shared" si="171"/>
        <v>0</v>
      </c>
      <c r="AE666" s="12">
        <f t="shared" si="172"/>
        <v>333297.84653494827</v>
      </c>
      <c r="AF666" s="12">
        <f t="shared" si="173"/>
        <v>285683.86845852708</v>
      </c>
    </row>
    <row r="667" spans="11:32" x14ac:dyDescent="0.35">
      <c r="K667" s="10"/>
      <c r="L667" s="12">
        <f t="shared" si="177"/>
        <v>0</v>
      </c>
      <c r="M667" s="12">
        <f t="shared" si="178"/>
        <v>0</v>
      </c>
      <c r="N667" s="12">
        <f t="shared" si="164"/>
        <v>0</v>
      </c>
      <c r="O667" s="12">
        <f t="shared" si="165"/>
        <v>0</v>
      </c>
      <c r="P667" s="12">
        <f t="shared" si="166"/>
        <v>0</v>
      </c>
      <c r="Q667" s="12">
        <f t="shared" si="167"/>
        <v>0</v>
      </c>
      <c r="R667" s="12">
        <f t="shared" si="174"/>
        <v>7639757.3102881284</v>
      </c>
      <c r="S667" s="12">
        <f t="shared" si="168"/>
        <v>0</v>
      </c>
      <c r="T667" s="12">
        <f t="shared" si="163"/>
        <v>0</v>
      </c>
      <c r="U667" s="12">
        <f t="shared" si="175"/>
        <v>952279.56152842368</v>
      </c>
      <c r="V667" s="4" t="s">
        <v>32</v>
      </c>
      <c r="W667" s="4">
        <v>664</v>
      </c>
      <c r="X667" s="4">
        <v>75</v>
      </c>
      <c r="Y667" s="3">
        <v>0</v>
      </c>
      <c r="Z667" s="12">
        <f t="shared" si="176"/>
        <v>0</v>
      </c>
      <c r="AA667" s="4">
        <f t="shared" si="169"/>
        <v>1</v>
      </c>
      <c r="AB667" s="25"/>
      <c r="AC667" s="12">
        <f t="shared" si="170"/>
        <v>0</v>
      </c>
      <c r="AD667" s="12">
        <f t="shared" si="171"/>
        <v>0</v>
      </c>
      <c r="AE667" s="12">
        <f t="shared" si="172"/>
        <v>333297.84653494827</v>
      </c>
      <c r="AF667" s="12">
        <f t="shared" si="173"/>
        <v>285683.86845852708</v>
      </c>
    </row>
    <row r="668" spans="11:32" x14ac:dyDescent="0.35">
      <c r="K668" s="10"/>
      <c r="L668" s="12">
        <f t="shared" si="177"/>
        <v>0</v>
      </c>
      <c r="M668" s="12">
        <f t="shared" si="178"/>
        <v>0</v>
      </c>
      <c r="N668" s="12">
        <f t="shared" si="164"/>
        <v>0</v>
      </c>
      <c r="O668" s="12">
        <f t="shared" si="165"/>
        <v>0</v>
      </c>
      <c r="P668" s="12">
        <f t="shared" si="166"/>
        <v>0</v>
      </c>
      <c r="Q668" s="12">
        <f t="shared" si="167"/>
        <v>0</v>
      </c>
      <c r="R668" s="12">
        <f t="shared" si="174"/>
        <v>7639757.3102881284</v>
      </c>
      <c r="S668" s="12">
        <f t="shared" si="168"/>
        <v>0</v>
      </c>
      <c r="T668" s="12">
        <f t="shared" si="163"/>
        <v>0</v>
      </c>
      <c r="U668" s="12">
        <f t="shared" si="175"/>
        <v>952279.56152842368</v>
      </c>
      <c r="V668" s="4" t="s">
        <v>32</v>
      </c>
      <c r="W668" s="4">
        <v>665</v>
      </c>
      <c r="X668" s="4">
        <v>76</v>
      </c>
      <c r="Y668" s="3">
        <v>0</v>
      </c>
      <c r="Z668" s="12">
        <f t="shared" si="176"/>
        <v>0</v>
      </c>
      <c r="AA668" s="4">
        <f t="shared" si="169"/>
        <v>1</v>
      </c>
      <c r="AB668" s="25"/>
      <c r="AC668" s="12">
        <f t="shared" si="170"/>
        <v>0</v>
      </c>
      <c r="AD668" s="12">
        <f t="shared" si="171"/>
        <v>0</v>
      </c>
      <c r="AE668" s="12">
        <f t="shared" si="172"/>
        <v>333297.84653494827</v>
      </c>
      <c r="AF668" s="12">
        <f t="shared" si="173"/>
        <v>285683.86845852708</v>
      </c>
    </row>
    <row r="669" spans="11:32" x14ac:dyDescent="0.35">
      <c r="K669" s="10"/>
      <c r="L669" s="12">
        <f t="shared" si="177"/>
        <v>0</v>
      </c>
      <c r="M669" s="12">
        <f t="shared" si="178"/>
        <v>0</v>
      </c>
      <c r="N669" s="12">
        <f t="shared" si="164"/>
        <v>0</v>
      </c>
      <c r="O669" s="12">
        <f t="shared" si="165"/>
        <v>0</v>
      </c>
      <c r="P669" s="12">
        <f t="shared" si="166"/>
        <v>0</v>
      </c>
      <c r="Q669" s="12">
        <f t="shared" si="167"/>
        <v>0</v>
      </c>
      <c r="R669" s="12">
        <f t="shared" si="174"/>
        <v>7639757.3102881284</v>
      </c>
      <c r="S669" s="12">
        <f t="shared" si="168"/>
        <v>0</v>
      </c>
      <c r="T669" s="12">
        <f t="shared" si="163"/>
        <v>0</v>
      </c>
      <c r="U669" s="12">
        <f t="shared" si="175"/>
        <v>952279.56152842368</v>
      </c>
      <c r="V669" s="4" t="s">
        <v>32</v>
      </c>
      <c r="W669" s="4">
        <v>666</v>
      </c>
      <c r="X669" s="4">
        <v>77</v>
      </c>
      <c r="Y669" s="3">
        <v>0</v>
      </c>
      <c r="Z669" s="12">
        <f t="shared" si="176"/>
        <v>0</v>
      </c>
      <c r="AA669" s="4">
        <f t="shared" si="169"/>
        <v>1</v>
      </c>
      <c r="AB669" s="25"/>
      <c r="AC669" s="12">
        <f t="shared" si="170"/>
        <v>0</v>
      </c>
      <c r="AD669" s="12">
        <f t="shared" si="171"/>
        <v>0</v>
      </c>
      <c r="AE669" s="12">
        <f t="shared" si="172"/>
        <v>333297.84653494827</v>
      </c>
      <c r="AF669" s="12">
        <f t="shared" si="173"/>
        <v>285683.86845852708</v>
      </c>
    </row>
    <row r="670" spans="11:32" x14ac:dyDescent="0.35">
      <c r="K670" s="10"/>
      <c r="L670" s="12">
        <f t="shared" si="177"/>
        <v>0</v>
      </c>
      <c r="M670" s="12">
        <f t="shared" si="178"/>
        <v>0</v>
      </c>
      <c r="N670" s="12">
        <f t="shared" si="164"/>
        <v>0</v>
      </c>
      <c r="O670" s="12">
        <f t="shared" si="165"/>
        <v>0</v>
      </c>
      <c r="P670" s="12">
        <f t="shared" si="166"/>
        <v>0</v>
      </c>
      <c r="Q670" s="12">
        <f t="shared" si="167"/>
        <v>0</v>
      </c>
      <c r="R670" s="12">
        <f t="shared" si="174"/>
        <v>7639757.3102881284</v>
      </c>
      <c r="S670" s="12">
        <f t="shared" si="168"/>
        <v>0</v>
      </c>
      <c r="T670" s="12">
        <f t="shared" si="163"/>
        <v>0</v>
      </c>
      <c r="U670" s="12">
        <f t="shared" si="175"/>
        <v>952279.56152842368</v>
      </c>
      <c r="V670" s="4" t="s">
        <v>32</v>
      </c>
      <c r="W670" s="4">
        <v>667</v>
      </c>
      <c r="X670" s="4">
        <v>78</v>
      </c>
      <c r="Y670" s="3">
        <v>0</v>
      </c>
      <c r="Z670" s="12">
        <f t="shared" si="176"/>
        <v>0</v>
      </c>
      <c r="AA670" s="4">
        <f t="shared" si="169"/>
        <v>1</v>
      </c>
      <c r="AB670" s="25"/>
      <c r="AC670" s="12">
        <f t="shared" si="170"/>
        <v>0</v>
      </c>
      <c r="AD670" s="12">
        <f t="shared" si="171"/>
        <v>0</v>
      </c>
      <c r="AE670" s="12">
        <f t="shared" si="172"/>
        <v>333297.84653494827</v>
      </c>
      <c r="AF670" s="12">
        <f t="shared" si="173"/>
        <v>285683.86845852708</v>
      </c>
    </row>
    <row r="671" spans="11:32" x14ac:dyDescent="0.35">
      <c r="K671" s="10"/>
      <c r="L671" s="12">
        <f t="shared" si="177"/>
        <v>0</v>
      </c>
      <c r="M671" s="12">
        <f t="shared" si="178"/>
        <v>0</v>
      </c>
      <c r="N671" s="12">
        <f t="shared" si="164"/>
        <v>0</v>
      </c>
      <c r="O671" s="12">
        <f t="shared" si="165"/>
        <v>0</v>
      </c>
      <c r="P671" s="12">
        <f t="shared" si="166"/>
        <v>0</v>
      </c>
      <c r="Q671" s="12">
        <f t="shared" si="167"/>
        <v>0</v>
      </c>
      <c r="R671" s="12">
        <f t="shared" si="174"/>
        <v>7639757.3102881284</v>
      </c>
      <c r="S671" s="12">
        <f t="shared" si="168"/>
        <v>0</v>
      </c>
      <c r="T671" s="12">
        <f t="shared" si="163"/>
        <v>0</v>
      </c>
      <c r="U671" s="12">
        <f t="shared" si="175"/>
        <v>952279.56152842368</v>
      </c>
      <c r="V671" s="4" t="s">
        <v>32</v>
      </c>
      <c r="W671" s="4">
        <v>668</v>
      </c>
      <c r="X671" s="4">
        <v>79</v>
      </c>
      <c r="Y671" s="3">
        <v>0</v>
      </c>
      <c r="Z671" s="12">
        <f t="shared" si="176"/>
        <v>0</v>
      </c>
      <c r="AA671" s="4">
        <f t="shared" si="169"/>
        <v>1</v>
      </c>
      <c r="AB671" s="25"/>
      <c r="AC671" s="12">
        <f t="shared" si="170"/>
        <v>0</v>
      </c>
      <c r="AD671" s="12">
        <f t="shared" si="171"/>
        <v>0</v>
      </c>
      <c r="AE671" s="12">
        <f t="shared" si="172"/>
        <v>333297.84653494827</v>
      </c>
      <c r="AF671" s="12">
        <f t="shared" si="173"/>
        <v>285683.86845852708</v>
      </c>
    </row>
    <row r="672" spans="11:32" x14ac:dyDescent="0.35">
      <c r="K672" s="10"/>
      <c r="L672" s="12">
        <f t="shared" si="177"/>
        <v>0</v>
      </c>
      <c r="M672" s="12">
        <f t="shared" si="178"/>
        <v>0</v>
      </c>
      <c r="N672" s="12">
        <f t="shared" si="164"/>
        <v>0</v>
      </c>
      <c r="O672" s="12">
        <f t="shared" si="165"/>
        <v>0</v>
      </c>
      <c r="P672" s="12">
        <f t="shared" si="166"/>
        <v>0</v>
      </c>
      <c r="Q672" s="12">
        <f t="shared" si="167"/>
        <v>0</v>
      </c>
      <c r="R672" s="12">
        <f t="shared" si="174"/>
        <v>7639757.3102881284</v>
      </c>
      <c r="S672" s="12">
        <f t="shared" si="168"/>
        <v>0</v>
      </c>
      <c r="T672" s="12">
        <f t="shared" si="163"/>
        <v>0</v>
      </c>
      <c r="U672" s="12">
        <f t="shared" si="175"/>
        <v>952279.56152842368</v>
      </c>
      <c r="V672" s="4" t="s">
        <v>32</v>
      </c>
      <c r="W672" s="4">
        <v>669</v>
      </c>
      <c r="X672" s="4">
        <v>80</v>
      </c>
      <c r="Y672" s="3">
        <v>0</v>
      </c>
      <c r="Z672" s="12">
        <f t="shared" si="176"/>
        <v>0</v>
      </c>
      <c r="AA672" s="4">
        <f t="shared" si="169"/>
        <v>1</v>
      </c>
      <c r="AB672" s="25"/>
      <c r="AC672" s="12">
        <f t="shared" si="170"/>
        <v>0</v>
      </c>
      <c r="AD672" s="12">
        <f t="shared" si="171"/>
        <v>0</v>
      </c>
      <c r="AE672" s="12">
        <f t="shared" si="172"/>
        <v>333297.84653494827</v>
      </c>
      <c r="AF672" s="12">
        <f t="shared" si="173"/>
        <v>285683.86845852708</v>
      </c>
    </row>
    <row r="673" spans="11:32" x14ac:dyDescent="0.35">
      <c r="K673" s="10"/>
      <c r="L673" s="12">
        <f t="shared" si="177"/>
        <v>0</v>
      </c>
      <c r="M673" s="12">
        <f t="shared" si="178"/>
        <v>0</v>
      </c>
      <c r="N673" s="12">
        <f t="shared" si="164"/>
        <v>0</v>
      </c>
      <c r="O673" s="12">
        <f t="shared" si="165"/>
        <v>0</v>
      </c>
      <c r="P673" s="12">
        <f t="shared" si="166"/>
        <v>0</v>
      </c>
      <c r="Q673" s="12">
        <f t="shared" si="167"/>
        <v>0</v>
      </c>
      <c r="R673" s="12">
        <f t="shared" si="174"/>
        <v>7639757.3102881284</v>
      </c>
      <c r="S673" s="12">
        <f t="shared" si="168"/>
        <v>0</v>
      </c>
      <c r="T673" s="12">
        <f t="shared" si="163"/>
        <v>0</v>
      </c>
      <c r="U673" s="12">
        <f t="shared" si="175"/>
        <v>952279.56152842368</v>
      </c>
      <c r="V673" s="4" t="s">
        <v>32</v>
      </c>
      <c r="W673" s="4">
        <v>670</v>
      </c>
      <c r="X673" s="4">
        <v>81</v>
      </c>
      <c r="Y673" s="3">
        <v>0</v>
      </c>
      <c r="Z673" s="12">
        <f t="shared" si="176"/>
        <v>0</v>
      </c>
      <c r="AA673" s="4">
        <f t="shared" si="169"/>
        <v>1</v>
      </c>
      <c r="AB673" s="25"/>
      <c r="AC673" s="12">
        <f t="shared" si="170"/>
        <v>0</v>
      </c>
      <c r="AD673" s="12">
        <f t="shared" si="171"/>
        <v>0</v>
      </c>
      <c r="AE673" s="12">
        <f t="shared" si="172"/>
        <v>333297.84653494827</v>
      </c>
      <c r="AF673" s="12">
        <f t="shared" si="173"/>
        <v>285683.86845852708</v>
      </c>
    </row>
    <row r="674" spans="11:32" x14ac:dyDescent="0.35">
      <c r="K674" s="10"/>
      <c r="L674" s="12">
        <f t="shared" si="177"/>
        <v>0</v>
      </c>
      <c r="M674" s="12">
        <f t="shared" si="178"/>
        <v>0</v>
      </c>
      <c r="N674" s="12">
        <f t="shared" si="164"/>
        <v>0</v>
      </c>
      <c r="O674" s="12">
        <f t="shared" si="165"/>
        <v>0</v>
      </c>
      <c r="P674" s="12">
        <f t="shared" si="166"/>
        <v>0</v>
      </c>
      <c r="Q674" s="12">
        <f t="shared" si="167"/>
        <v>0</v>
      </c>
      <c r="R674" s="12">
        <f t="shared" si="174"/>
        <v>7639757.3102881284</v>
      </c>
      <c r="S674" s="12">
        <f t="shared" si="168"/>
        <v>0</v>
      </c>
      <c r="T674" s="12">
        <f t="shared" si="163"/>
        <v>0</v>
      </c>
      <c r="U674" s="12">
        <f t="shared" si="175"/>
        <v>952279.56152842368</v>
      </c>
      <c r="V674" s="4" t="s">
        <v>32</v>
      </c>
      <c r="W674" s="4">
        <v>671</v>
      </c>
      <c r="X674" s="4">
        <v>82</v>
      </c>
      <c r="Y674" s="3">
        <v>0</v>
      </c>
      <c r="Z674" s="12">
        <f t="shared" si="176"/>
        <v>0</v>
      </c>
      <c r="AA674" s="4">
        <f t="shared" si="169"/>
        <v>1</v>
      </c>
      <c r="AB674" s="25"/>
      <c r="AC674" s="12">
        <f t="shared" si="170"/>
        <v>0</v>
      </c>
      <c r="AD674" s="12">
        <f t="shared" si="171"/>
        <v>0</v>
      </c>
      <c r="AE674" s="12">
        <f t="shared" si="172"/>
        <v>333297.84653494827</v>
      </c>
      <c r="AF674" s="12">
        <f t="shared" si="173"/>
        <v>285683.86845852708</v>
      </c>
    </row>
    <row r="675" spans="11:32" x14ac:dyDescent="0.35">
      <c r="K675" s="10"/>
      <c r="L675" s="12">
        <f t="shared" si="177"/>
        <v>0</v>
      </c>
      <c r="M675" s="12">
        <f t="shared" si="178"/>
        <v>0</v>
      </c>
      <c r="N675" s="12">
        <f t="shared" si="164"/>
        <v>0</v>
      </c>
      <c r="O675" s="12">
        <f t="shared" si="165"/>
        <v>0</v>
      </c>
      <c r="P675" s="12">
        <f t="shared" si="166"/>
        <v>0</v>
      </c>
      <c r="Q675" s="12">
        <f t="shared" si="167"/>
        <v>0</v>
      </c>
      <c r="R675" s="12">
        <f t="shared" si="174"/>
        <v>7639757.3102881284</v>
      </c>
      <c r="S675" s="12">
        <f t="shared" si="168"/>
        <v>0</v>
      </c>
      <c r="T675" s="12">
        <f t="shared" si="163"/>
        <v>0</v>
      </c>
      <c r="U675" s="12">
        <f t="shared" si="175"/>
        <v>952279.56152842368</v>
      </c>
      <c r="V675" s="4" t="s">
        <v>32</v>
      </c>
      <c r="W675" s="4">
        <v>672</v>
      </c>
      <c r="X675" s="4">
        <v>83</v>
      </c>
      <c r="Y675" s="3">
        <v>0</v>
      </c>
      <c r="Z675" s="12">
        <f t="shared" si="176"/>
        <v>0</v>
      </c>
      <c r="AA675" s="4">
        <f t="shared" si="169"/>
        <v>1</v>
      </c>
      <c r="AB675" s="25"/>
      <c r="AC675" s="12">
        <f t="shared" si="170"/>
        <v>0</v>
      </c>
      <c r="AD675" s="12">
        <f t="shared" si="171"/>
        <v>0</v>
      </c>
      <c r="AE675" s="12">
        <f t="shared" si="172"/>
        <v>333297.84653494827</v>
      </c>
      <c r="AF675" s="12">
        <f t="shared" si="173"/>
        <v>285683.86845852708</v>
      </c>
    </row>
    <row r="676" spans="11:32" x14ac:dyDescent="0.35">
      <c r="K676" s="10"/>
      <c r="L676" s="12">
        <f t="shared" si="177"/>
        <v>0</v>
      </c>
      <c r="M676" s="12">
        <f t="shared" si="178"/>
        <v>0</v>
      </c>
      <c r="N676" s="12">
        <f t="shared" si="164"/>
        <v>0</v>
      </c>
      <c r="O676" s="12">
        <f t="shared" si="165"/>
        <v>0</v>
      </c>
      <c r="P676" s="12">
        <f t="shared" si="166"/>
        <v>0</v>
      </c>
      <c r="Q676" s="12">
        <f t="shared" si="167"/>
        <v>0</v>
      </c>
      <c r="R676" s="12">
        <f t="shared" si="174"/>
        <v>7639757.3102881284</v>
      </c>
      <c r="S676" s="12">
        <f t="shared" si="168"/>
        <v>0</v>
      </c>
      <c r="T676" s="12">
        <f t="shared" si="163"/>
        <v>0</v>
      </c>
      <c r="U676" s="12">
        <f t="shared" si="175"/>
        <v>952279.56152842368</v>
      </c>
      <c r="V676" s="4" t="s">
        <v>32</v>
      </c>
      <c r="W676" s="4">
        <v>673</v>
      </c>
      <c r="X676" s="4">
        <v>84</v>
      </c>
      <c r="Y676" s="3">
        <v>0</v>
      </c>
      <c r="Z676" s="12">
        <f t="shared" si="176"/>
        <v>0</v>
      </c>
      <c r="AA676" s="4">
        <f t="shared" si="169"/>
        <v>1</v>
      </c>
      <c r="AB676" s="25"/>
      <c r="AC676" s="12">
        <f t="shared" si="170"/>
        <v>0</v>
      </c>
      <c r="AD676" s="12">
        <f t="shared" si="171"/>
        <v>0</v>
      </c>
      <c r="AE676" s="12">
        <f t="shared" si="172"/>
        <v>333297.84653494827</v>
      </c>
      <c r="AF676" s="12">
        <f t="shared" si="173"/>
        <v>285683.86845852708</v>
      </c>
    </row>
    <row r="677" spans="11:32" x14ac:dyDescent="0.35">
      <c r="K677" s="10"/>
      <c r="L677" s="12">
        <f t="shared" si="177"/>
        <v>0</v>
      </c>
      <c r="M677" s="12">
        <f t="shared" si="178"/>
        <v>0</v>
      </c>
      <c r="N677" s="12">
        <f t="shared" si="164"/>
        <v>0</v>
      </c>
      <c r="O677" s="12">
        <f t="shared" si="165"/>
        <v>0</v>
      </c>
      <c r="P677" s="12">
        <f t="shared" si="166"/>
        <v>0</v>
      </c>
      <c r="Q677" s="12">
        <f t="shared" si="167"/>
        <v>0</v>
      </c>
      <c r="R677" s="12">
        <f t="shared" si="174"/>
        <v>7639757.3102881284</v>
      </c>
      <c r="S677" s="12">
        <f t="shared" si="168"/>
        <v>0</v>
      </c>
      <c r="T677" s="12">
        <f t="shared" si="163"/>
        <v>0</v>
      </c>
      <c r="U677" s="12">
        <f t="shared" si="175"/>
        <v>952279.56152842368</v>
      </c>
      <c r="V677" s="4" t="s">
        <v>32</v>
      </c>
      <c r="W677" s="4">
        <v>674</v>
      </c>
      <c r="X677" s="4">
        <v>85</v>
      </c>
      <c r="Y677" s="3">
        <v>0</v>
      </c>
      <c r="Z677" s="12">
        <f t="shared" si="176"/>
        <v>0</v>
      </c>
      <c r="AA677" s="4">
        <f t="shared" si="169"/>
        <v>1</v>
      </c>
      <c r="AB677" s="25"/>
      <c r="AC677" s="12">
        <f t="shared" si="170"/>
        <v>0</v>
      </c>
      <c r="AD677" s="12">
        <f t="shared" si="171"/>
        <v>0</v>
      </c>
      <c r="AE677" s="12">
        <f t="shared" si="172"/>
        <v>333297.84653494827</v>
      </c>
      <c r="AF677" s="12">
        <f t="shared" si="173"/>
        <v>285683.86845852708</v>
      </c>
    </row>
    <row r="678" spans="11:32" x14ac:dyDescent="0.35">
      <c r="K678" s="10"/>
      <c r="L678" s="12">
        <f t="shared" si="177"/>
        <v>0</v>
      </c>
      <c r="M678" s="12">
        <f t="shared" si="178"/>
        <v>0</v>
      </c>
      <c r="N678" s="12">
        <f t="shared" si="164"/>
        <v>0</v>
      </c>
      <c r="O678" s="12">
        <f t="shared" si="165"/>
        <v>0</v>
      </c>
      <c r="P678" s="12">
        <f t="shared" si="166"/>
        <v>0</v>
      </c>
      <c r="Q678" s="12">
        <f t="shared" si="167"/>
        <v>0</v>
      </c>
      <c r="R678" s="12">
        <f t="shared" si="174"/>
        <v>7639757.3102881284</v>
      </c>
      <c r="S678" s="12">
        <f t="shared" si="168"/>
        <v>0</v>
      </c>
      <c r="T678" s="12">
        <f t="shared" si="163"/>
        <v>0</v>
      </c>
      <c r="U678" s="12">
        <f t="shared" si="175"/>
        <v>952279.56152842368</v>
      </c>
      <c r="V678" s="4" t="s">
        <v>32</v>
      </c>
      <c r="W678" s="4">
        <v>675</v>
      </c>
      <c r="X678" s="4">
        <v>86</v>
      </c>
      <c r="Y678" s="3">
        <v>0</v>
      </c>
      <c r="Z678" s="12">
        <f t="shared" si="176"/>
        <v>0</v>
      </c>
      <c r="AA678" s="4">
        <f t="shared" si="169"/>
        <v>1</v>
      </c>
      <c r="AB678" s="25"/>
      <c r="AC678" s="12">
        <f t="shared" si="170"/>
        <v>0</v>
      </c>
      <c r="AD678" s="12">
        <f t="shared" si="171"/>
        <v>0</v>
      </c>
      <c r="AE678" s="12">
        <f t="shared" si="172"/>
        <v>333297.84653494827</v>
      </c>
      <c r="AF678" s="12">
        <f t="shared" si="173"/>
        <v>285683.86845852708</v>
      </c>
    </row>
    <row r="679" spans="11:32" x14ac:dyDescent="0.35">
      <c r="K679" s="10"/>
      <c r="L679" s="12">
        <f t="shared" si="177"/>
        <v>0</v>
      </c>
      <c r="M679" s="12">
        <f t="shared" si="178"/>
        <v>0</v>
      </c>
      <c r="N679" s="12">
        <f t="shared" si="164"/>
        <v>0</v>
      </c>
      <c r="O679" s="12">
        <f t="shared" si="165"/>
        <v>0</v>
      </c>
      <c r="P679" s="12">
        <f t="shared" si="166"/>
        <v>0</v>
      </c>
      <c r="Q679" s="12">
        <f t="shared" si="167"/>
        <v>0</v>
      </c>
      <c r="R679" s="12">
        <f t="shared" si="174"/>
        <v>7639757.3102881284</v>
      </c>
      <c r="S679" s="12">
        <f t="shared" si="168"/>
        <v>0</v>
      </c>
      <c r="T679" s="12">
        <f t="shared" si="163"/>
        <v>0</v>
      </c>
      <c r="U679" s="12">
        <f t="shared" si="175"/>
        <v>952279.56152842368</v>
      </c>
      <c r="V679" s="4" t="s">
        <v>32</v>
      </c>
      <c r="W679" s="4">
        <v>676</v>
      </c>
      <c r="X679" s="4">
        <v>87</v>
      </c>
      <c r="Y679" s="3">
        <v>0</v>
      </c>
      <c r="Z679" s="12">
        <f t="shared" si="176"/>
        <v>0</v>
      </c>
      <c r="AA679" s="4">
        <f t="shared" si="169"/>
        <v>1</v>
      </c>
      <c r="AB679" s="25"/>
      <c r="AC679" s="12">
        <f t="shared" si="170"/>
        <v>0</v>
      </c>
      <c r="AD679" s="12">
        <f t="shared" si="171"/>
        <v>0</v>
      </c>
      <c r="AE679" s="12">
        <f t="shared" si="172"/>
        <v>333297.84653494827</v>
      </c>
      <c r="AF679" s="12">
        <f t="shared" si="173"/>
        <v>285683.86845852708</v>
      </c>
    </row>
    <row r="680" spans="11:32" x14ac:dyDescent="0.35">
      <c r="K680" s="10"/>
      <c r="L680" s="12">
        <f t="shared" si="177"/>
        <v>0</v>
      </c>
      <c r="M680" s="12">
        <f t="shared" si="178"/>
        <v>0</v>
      </c>
      <c r="N680" s="12">
        <f t="shared" si="164"/>
        <v>0</v>
      </c>
      <c r="O680" s="12">
        <f t="shared" si="165"/>
        <v>0</v>
      </c>
      <c r="P680" s="12">
        <f t="shared" si="166"/>
        <v>0</v>
      </c>
      <c r="Q680" s="12">
        <f t="shared" si="167"/>
        <v>0</v>
      </c>
      <c r="R680" s="12">
        <f t="shared" si="174"/>
        <v>7639757.3102881284</v>
      </c>
      <c r="S680" s="12">
        <f t="shared" si="168"/>
        <v>0</v>
      </c>
      <c r="T680" s="12">
        <f t="shared" si="163"/>
        <v>0</v>
      </c>
      <c r="U680" s="12">
        <f t="shared" si="175"/>
        <v>952279.56152842368</v>
      </c>
      <c r="V680" s="4" t="s">
        <v>32</v>
      </c>
      <c r="W680" s="4">
        <v>677</v>
      </c>
      <c r="X680" s="4">
        <v>88</v>
      </c>
      <c r="Y680" s="3">
        <v>0</v>
      </c>
      <c r="Z680" s="12">
        <f t="shared" si="176"/>
        <v>0</v>
      </c>
      <c r="AA680" s="4">
        <f t="shared" si="169"/>
        <v>1</v>
      </c>
      <c r="AB680" s="25"/>
      <c r="AC680" s="12">
        <f t="shared" si="170"/>
        <v>0</v>
      </c>
      <c r="AD680" s="12">
        <f t="shared" si="171"/>
        <v>0</v>
      </c>
      <c r="AE680" s="12">
        <f t="shared" si="172"/>
        <v>333297.84653494827</v>
      </c>
      <c r="AF680" s="12">
        <f t="shared" si="173"/>
        <v>285683.86845852708</v>
      </c>
    </row>
    <row r="681" spans="11:32" x14ac:dyDescent="0.35">
      <c r="K681" s="10"/>
      <c r="L681" s="12">
        <f t="shared" si="177"/>
        <v>0</v>
      </c>
      <c r="M681" s="12">
        <f t="shared" si="178"/>
        <v>0</v>
      </c>
      <c r="N681" s="12">
        <f t="shared" si="164"/>
        <v>0</v>
      </c>
      <c r="O681" s="12">
        <f t="shared" si="165"/>
        <v>0</v>
      </c>
      <c r="P681" s="12">
        <f t="shared" si="166"/>
        <v>0</v>
      </c>
      <c r="Q681" s="12">
        <f t="shared" si="167"/>
        <v>0</v>
      </c>
      <c r="R681" s="12">
        <f t="shared" si="174"/>
        <v>7639757.3102881284</v>
      </c>
      <c r="S681" s="12">
        <f t="shared" si="168"/>
        <v>0</v>
      </c>
      <c r="T681" s="12">
        <f t="shared" si="163"/>
        <v>0</v>
      </c>
      <c r="U681" s="12">
        <f t="shared" si="175"/>
        <v>952279.56152842368</v>
      </c>
      <c r="V681" s="4" t="s">
        <v>32</v>
      </c>
      <c r="W681" s="4">
        <v>678</v>
      </c>
      <c r="X681" s="4">
        <v>89</v>
      </c>
      <c r="Y681" s="3">
        <v>0</v>
      </c>
      <c r="Z681" s="12">
        <f t="shared" si="176"/>
        <v>0</v>
      </c>
      <c r="AA681" s="4">
        <f t="shared" si="169"/>
        <v>1</v>
      </c>
      <c r="AB681" s="25"/>
      <c r="AC681" s="12">
        <f t="shared" si="170"/>
        <v>0</v>
      </c>
      <c r="AD681" s="12">
        <f t="shared" si="171"/>
        <v>0</v>
      </c>
      <c r="AE681" s="12">
        <f t="shared" si="172"/>
        <v>333297.84653494827</v>
      </c>
      <c r="AF681" s="12">
        <f t="shared" si="173"/>
        <v>285683.86845852708</v>
      </c>
    </row>
    <row r="682" spans="11:32" x14ac:dyDescent="0.35">
      <c r="K682" s="10"/>
      <c r="L682" s="12">
        <f t="shared" si="177"/>
        <v>0</v>
      </c>
      <c r="M682" s="12">
        <f t="shared" si="178"/>
        <v>0</v>
      </c>
      <c r="N682" s="12">
        <f t="shared" si="164"/>
        <v>0</v>
      </c>
      <c r="O682" s="12">
        <f t="shared" si="165"/>
        <v>0</v>
      </c>
      <c r="P682" s="12">
        <f t="shared" si="166"/>
        <v>0</v>
      </c>
      <c r="Q682" s="12">
        <f t="shared" si="167"/>
        <v>0</v>
      </c>
      <c r="R682" s="12">
        <f t="shared" si="174"/>
        <v>7639757.3102881284</v>
      </c>
      <c r="S682" s="12">
        <f t="shared" si="168"/>
        <v>0</v>
      </c>
      <c r="T682" s="12">
        <f t="shared" si="163"/>
        <v>0</v>
      </c>
      <c r="U682" s="12">
        <f t="shared" si="175"/>
        <v>952279.56152842368</v>
      </c>
      <c r="V682" s="4" t="s">
        <v>32</v>
      </c>
      <c r="W682" s="4">
        <v>679</v>
      </c>
      <c r="X682" s="4">
        <v>90</v>
      </c>
      <c r="Y682" s="3">
        <v>0</v>
      </c>
      <c r="Z682" s="12">
        <f t="shared" si="176"/>
        <v>0</v>
      </c>
      <c r="AA682" s="4">
        <f t="shared" si="169"/>
        <v>1</v>
      </c>
      <c r="AB682" s="25"/>
      <c r="AC682" s="12">
        <f t="shared" si="170"/>
        <v>0</v>
      </c>
      <c r="AD682" s="12">
        <f t="shared" si="171"/>
        <v>0</v>
      </c>
      <c r="AE682" s="12">
        <f t="shared" si="172"/>
        <v>333297.84653494827</v>
      </c>
      <c r="AF682" s="12">
        <f t="shared" si="173"/>
        <v>285683.86845852708</v>
      </c>
    </row>
    <row r="683" spans="11:32" x14ac:dyDescent="0.35">
      <c r="K683" s="10"/>
      <c r="L683" s="12">
        <f t="shared" si="177"/>
        <v>0</v>
      </c>
      <c r="M683" s="12">
        <f t="shared" si="178"/>
        <v>0</v>
      </c>
      <c r="N683" s="12">
        <f t="shared" si="164"/>
        <v>0</v>
      </c>
      <c r="O683" s="12">
        <f t="shared" si="165"/>
        <v>0</v>
      </c>
      <c r="P683" s="12">
        <f t="shared" si="166"/>
        <v>0</v>
      </c>
      <c r="Q683" s="12">
        <f t="shared" si="167"/>
        <v>0</v>
      </c>
      <c r="R683" s="12">
        <f t="shared" si="174"/>
        <v>7639757.3102881284</v>
      </c>
      <c r="S683" s="12">
        <f t="shared" si="168"/>
        <v>0</v>
      </c>
      <c r="T683" s="12">
        <f t="shared" si="163"/>
        <v>0</v>
      </c>
      <c r="U683" s="12">
        <f t="shared" si="175"/>
        <v>952279.56152842368</v>
      </c>
      <c r="V683" s="4" t="s">
        <v>32</v>
      </c>
      <c r="W683" s="4">
        <v>680</v>
      </c>
      <c r="X683" s="4">
        <v>91</v>
      </c>
      <c r="Y683" s="3">
        <v>0</v>
      </c>
      <c r="Z683" s="12">
        <f t="shared" si="176"/>
        <v>0</v>
      </c>
      <c r="AA683" s="4">
        <f t="shared" si="169"/>
        <v>1</v>
      </c>
      <c r="AB683" s="25"/>
      <c r="AC683" s="12">
        <f t="shared" si="170"/>
        <v>0</v>
      </c>
      <c r="AD683" s="12">
        <f t="shared" si="171"/>
        <v>0</v>
      </c>
      <c r="AE683" s="12">
        <f t="shared" si="172"/>
        <v>333297.84653494827</v>
      </c>
      <c r="AF683" s="12">
        <f t="shared" si="173"/>
        <v>285683.86845852708</v>
      </c>
    </row>
    <row r="684" spans="11:32" x14ac:dyDescent="0.35">
      <c r="K684" s="10"/>
      <c r="L684" s="12">
        <f t="shared" si="177"/>
        <v>0</v>
      </c>
      <c r="M684" s="12">
        <f t="shared" si="178"/>
        <v>0</v>
      </c>
      <c r="N684" s="12">
        <f t="shared" si="164"/>
        <v>0</v>
      </c>
      <c r="O684" s="12">
        <f t="shared" si="165"/>
        <v>0</v>
      </c>
      <c r="P684" s="12">
        <f t="shared" si="166"/>
        <v>0</v>
      </c>
      <c r="Q684" s="12">
        <f t="shared" si="167"/>
        <v>0</v>
      </c>
      <c r="R684" s="12">
        <f t="shared" si="174"/>
        <v>7639757.3102881284</v>
      </c>
      <c r="S684" s="12">
        <f t="shared" si="168"/>
        <v>0</v>
      </c>
      <c r="T684" s="12">
        <f t="shared" si="163"/>
        <v>0</v>
      </c>
      <c r="U684" s="12">
        <f t="shared" si="175"/>
        <v>952279.56152842368</v>
      </c>
      <c r="V684" s="4" t="s">
        <v>32</v>
      </c>
      <c r="W684" s="4">
        <v>681</v>
      </c>
      <c r="X684" s="4">
        <v>92</v>
      </c>
      <c r="Y684" s="3">
        <v>0</v>
      </c>
      <c r="Z684" s="12">
        <f t="shared" si="176"/>
        <v>0</v>
      </c>
      <c r="AA684" s="4">
        <f t="shared" si="169"/>
        <v>1</v>
      </c>
      <c r="AB684" s="25"/>
      <c r="AC684" s="12">
        <f t="shared" si="170"/>
        <v>0</v>
      </c>
      <c r="AD684" s="12">
        <f t="shared" si="171"/>
        <v>0</v>
      </c>
      <c r="AE684" s="12">
        <f t="shared" si="172"/>
        <v>333297.84653494827</v>
      </c>
      <c r="AF684" s="12">
        <f t="shared" si="173"/>
        <v>285683.86845852708</v>
      </c>
    </row>
    <row r="685" spans="11:32" x14ac:dyDescent="0.35">
      <c r="K685" s="10"/>
      <c r="L685" s="12">
        <f t="shared" si="177"/>
        <v>0</v>
      </c>
      <c r="M685" s="12">
        <f t="shared" si="178"/>
        <v>0</v>
      </c>
      <c r="N685" s="12">
        <f t="shared" si="164"/>
        <v>0</v>
      </c>
      <c r="O685" s="12">
        <f t="shared" si="165"/>
        <v>0</v>
      </c>
      <c r="P685" s="12">
        <f t="shared" si="166"/>
        <v>0</v>
      </c>
      <c r="Q685" s="12">
        <f t="shared" si="167"/>
        <v>0</v>
      </c>
      <c r="R685" s="12">
        <f t="shared" si="174"/>
        <v>7639757.3102881284</v>
      </c>
      <c r="S685" s="12">
        <f t="shared" si="168"/>
        <v>0</v>
      </c>
      <c r="T685" s="12">
        <f t="shared" si="163"/>
        <v>0</v>
      </c>
      <c r="U685" s="12">
        <f t="shared" si="175"/>
        <v>952279.56152842368</v>
      </c>
      <c r="V685" s="4" t="s">
        <v>32</v>
      </c>
      <c r="W685" s="4">
        <v>682</v>
      </c>
      <c r="X685" s="4">
        <v>93</v>
      </c>
      <c r="Y685" s="3">
        <v>0</v>
      </c>
      <c r="Z685" s="12">
        <f t="shared" si="176"/>
        <v>0</v>
      </c>
      <c r="AA685" s="4">
        <f t="shared" si="169"/>
        <v>1</v>
      </c>
      <c r="AB685" s="25"/>
      <c r="AC685" s="12">
        <f t="shared" si="170"/>
        <v>0</v>
      </c>
      <c r="AD685" s="12">
        <f t="shared" si="171"/>
        <v>0</v>
      </c>
      <c r="AE685" s="12">
        <f t="shared" si="172"/>
        <v>333297.84653494827</v>
      </c>
      <c r="AF685" s="12">
        <f t="shared" si="173"/>
        <v>285683.86845852708</v>
      </c>
    </row>
    <row r="686" spans="11:32" x14ac:dyDescent="0.35">
      <c r="K686" s="10"/>
      <c r="L686" s="12">
        <f t="shared" si="177"/>
        <v>0</v>
      </c>
      <c r="M686" s="12">
        <f t="shared" si="178"/>
        <v>0</v>
      </c>
      <c r="N686" s="12">
        <f t="shared" si="164"/>
        <v>0</v>
      </c>
      <c r="O686" s="12">
        <f t="shared" si="165"/>
        <v>0</v>
      </c>
      <c r="P686" s="12">
        <f t="shared" si="166"/>
        <v>0</v>
      </c>
      <c r="Q686" s="12">
        <f t="shared" si="167"/>
        <v>0</v>
      </c>
      <c r="R686" s="12">
        <f t="shared" si="174"/>
        <v>7639757.3102881284</v>
      </c>
      <c r="S686" s="12">
        <f t="shared" si="168"/>
        <v>0</v>
      </c>
      <c r="T686" s="12">
        <f t="shared" si="163"/>
        <v>0</v>
      </c>
      <c r="U686" s="12">
        <f t="shared" si="175"/>
        <v>952279.56152842368</v>
      </c>
      <c r="V686" s="4" t="s">
        <v>32</v>
      </c>
      <c r="W686" s="4">
        <v>683</v>
      </c>
      <c r="X686" s="4">
        <v>94</v>
      </c>
      <c r="Y686" s="3">
        <v>0</v>
      </c>
      <c r="Z686" s="12">
        <f t="shared" si="176"/>
        <v>0</v>
      </c>
      <c r="AA686" s="4">
        <f t="shared" si="169"/>
        <v>1</v>
      </c>
      <c r="AB686" s="25"/>
      <c r="AC686" s="12">
        <f t="shared" si="170"/>
        <v>0</v>
      </c>
      <c r="AD686" s="12">
        <f t="shared" si="171"/>
        <v>0</v>
      </c>
      <c r="AE686" s="12">
        <f t="shared" si="172"/>
        <v>333297.84653494827</v>
      </c>
      <c r="AF686" s="12">
        <f t="shared" si="173"/>
        <v>285683.86845852708</v>
      </c>
    </row>
    <row r="687" spans="11:32" x14ac:dyDescent="0.35">
      <c r="K687" s="10"/>
      <c r="L687" s="12">
        <f t="shared" si="177"/>
        <v>0</v>
      </c>
      <c r="M687" s="12">
        <f t="shared" si="178"/>
        <v>0</v>
      </c>
      <c r="N687" s="12">
        <f t="shared" si="164"/>
        <v>0</v>
      </c>
      <c r="O687" s="12">
        <f t="shared" si="165"/>
        <v>0</v>
      </c>
      <c r="P687" s="12">
        <f t="shared" si="166"/>
        <v>0</v>
      </c>
      <c r="Q687" s="12">
        <f t="shared" si="167"/>
        <v>0</v>
      </c>
      <c r="R687" s="12">
        <f t="shared" si="174"/>
        <v>7639757.3102881284</v>
      </c>
      <c r="S687" s="12">
        <f t="shared" si="168"/>
        <v>0</v>
      </c>
      <c r="T687" s="12">
        <f t="shared" si="163"/>
        <v>0</v>
      </c>
      <c r="U687" s="12">
        <f t="shared" si="175"/>
        <v>952279.56152842368</v>
      </c>
      <c r="V687" s="4" t="s">
        <v>32</v>
      </c>
      <c r="W687" s="4">
        <v>684</v>
      </c>
      <c r="X687" s="4">
        <v>95</v>
      </c>
      <c r="Y687" s="3">
        <v>0</v>
      </c>
      <c r="Z687" s="12">
        <f t="shared" si="176"/>
        <v>0</v>
      </c>
      <c r="AA687" s="4">
        <f t="shared" si="169"/>
        <v>1</v>
      </c>
      <c r="AB687" s="25"/>
      <c r="AC687" s="12">
        <f t="shared" si="170"/>
        <v>0</v>
      </c>
      <c r="AD687" s="12">
        <f t="shared" si="171"/>
        <v>0</v>
      </c>
      <c r="AE687" s="12">
        <f t="shared" si="172"/>
        <v>333297.84653494827</v>
      </c>
      <c r="AF687" s="12">
        <f t="shared" si="173"/>
        <v>285683.86845852708</v>
      </c>
    </row>
    <row r="688" spans="11:32" x14ac:dyDescent="0.35">
      <c r="K688" s="10"/>
      <c r="L688" s="12">
        <f t="shared" si="177"/>
        <v>0</v>
      </c>
      <c r="M688" s="12">
        <f t="shared" si="178"/>
        <v>0</v>
      </c>
      <c r="N688" s="12">
        <f t="shared" si="164"/>
        <v>0</v>
      </c>
      <c r="O688" s="12">
        <f t="shared" si="165"/>
        <v>0</v>
      </c>
      <c r="P688" s="12">
        <f t="shared" si="166"/>
        <v>0</v>
      </c>
      <c r="Q688" s="12">
        <f t="shared" si="167"/>
        <v>0</v>
      </c>
      <c r="R688" s="12">
        <f t="shared" si="174"/>
        <v>7639757.3102881284</v>
      </c>
      <c r="S688" s="12">
        <f t="shared" si="168"/>
        <v>0</v>
      </c>
      <c r="T688" s="12">
        <f t="shared" si="163"/>
        <v>0</v>
      </c>
      <c r="U688" s="12">
        <f t="shared" si="175"/>
        <v>952279.56152842368</v>
      </c>
      <c r="V688" s="4" t="s">
        <v>32</v>
      </c>
      <c r="W688" s="4">
        <v>685</v>
      </c>
      <c r="X688" s="4">
        <v>96</v>
      </c>
      <c r="Y688" s="3">
        <v>0</v>
      </c>
      <c r="Z688" s="12">
        <f t="shared" si="176"/>
        <v>0</v>
      </c>
      <c r="AA688" s="4">
        <f t="shared" si="169"/>
        <v>1</v>
      </c>
      <c r="AB688" s="25"/>
      <c r="AC688" s="12">
        <f t="shared" si="170"/>
        <v>0</v>
      </c>
      <c r="AD688" s="12">
        <f t="shared" si="171"/>
        <v>0</v>
      </c>
      <c r="AE688" s="12">
        <f t="shared" si="172"/>
        <v>333297.84653494827</v>
      </c>
      <c r="AF688" s="12">
        <f t="shared" si="173"/>
        <v>285683.86845852708</v>
      </c>
    </row>
    <row r="689" spans="11:32" x14ac:dyDescent="0.35">
      <c r="K689" s="10"/>
      <c r="L689" s="12">
        <f t="shared" si="177"/>
        <v>0</v>
      </c>
      <c r="M689" s="12">
        <f t="shared" si="178"/>
        <v>0</v>
      </c>
      <c r="N689" s="12">
        <f t="shared" si="164"/>
        <v>0</v>
      </c>
      <c r="O689" s="12">
        <f t="shared" si="165"/>
        <v>0</v>
      </c>
      <c r="P689" s="12">
        <f t="shared" si="166"/>
        <v>0</v>
      </c>
      <c r="Q689" s="12">
        <f t="shared" si="167"/>
        <v>0</v>
      </c>
      <c r="R689" s="12">
        <f t="shared" si="174"/>
        <v>7639757.3102881284</v>
      </c>
      <c r="S689" s="12">
        <f t="shared" si="168"/>
        <v>0</v>
      </c>
      <c r="T689" s="12">
        <f t="shared" si="163"/>
        <v>0</v>
      </c>
      <c r="U689" s="12">
        <f t="shared" si="175"/>
        <v>952279.56152842368</v>
      </c>
      <c r="V689" s="4" t="s">
        <v>32</v>
      </c>
      <c r="W689" s="4">
        <v>686</v>
      </c>
      <c r="X689" s="4">
        <v>97</v>
      </c>
      <c r="Y689" s="3">
        <v>0</v>
      </c>
      <c r="Z689" s="12">
        <f t="shared" si="176"/>
        <v>0</v>
      </c>
      <c r="AA689" s="4">
        <f t="shared" si="169"/>
        <v>1</v>
      </c>
      <c r="AB689" s="25"/>
      <c r="AC689" s="12">
        <f t="shared" si="170"/>
        <v>0</v>
      </c>
      <c r="AD689" s="12">
        <f t="shared" si="171"/>
        <v>0</v>
      </c>
      <c r="AE689" s="12">
        <f t="shared" si="172"/>
        <v>333297.84653494827</v>
      </c>
      <c r="AF689" s="12">
        <f t="shared" si="173"/>
        <v>285683.86845852708</v>
      </c>
    </row>
    <row r="690" spans="11:32" x14ac:dyDescent="0.35">
      <c r="K690" s="10"/>
      <c r="L690" s="12">
        <f t="shared" si="177"/>
        <v>0</v>
      </c>
      <c r="M690" s="12">
        <f t="shared" si="178"/>
        <v>0</v>
      </c>
      <c r="N690" s="12">
        <f t="shared" si="164"/>
        <v>0</v>
      </c>
      <c r="O690" s="12">
        <f t="shared" si="165"/>
        <v>0</v>
      </c>
      <c r="P690" s="12">
        <f t="shared" si="166"/>
        <v>0</v>
      </c>
      <c r="Q690" s="12">
        <f t="shared" si="167"/>
        <v>0</v>
      </c>
      <c r="R690" s="12">
        <f t="shared" si="174"/>
        <v>7639757.3102881284</v>
      </c>
      <c r="S690" s="12">
        <f t="shared" si="168"/>
        <v>0</v>
      </c>
      <c r="T690" s="12">
        <f t="shared" si="163"/>
        <v>0</v>
      </c>
      <c r="U690" s="12">
        <f t="shared" si="175"/>
        <v>952279.56152842368</v>
      </c>
      <c r="V690" s="4" t="s">
        <v>32</v>
      </c>
      <c r="W690" s="4">
        <v>687</v>
      </c>
      <c r="X690" s="4">
        <v>98</v>
      </c>
      <c r="Y690" s="3">
        <v>0</v>
      </c>
      <c r="Z690" s="12">
        <f t="shared" si="176"/>
        <v>0</v>
      </c>
      <c r="AA690" s="4">
        <f t="shared" si="169"/>
        <v>1</v>
      </c>
      <c r="AB690" s="25"/>
      <c r="AC690" s="12">
        <f t="shared" si="170"/>
        <v>0</v>
      </c>
      <c r="AD690" s="12">
        <f t="shared" si="171"/>
        <v>0</v>
      </c>
      <c r="AE690" s="12">
        <f t="shared" si="172"/>
        <v>333297.84653494827</v>
      </c>
      <c r="AF690" s="12">
        <f t="shared" si="173"/>
        <v>285683.86845852708</v>
      </c>
    </row>
    <row r="691" spans="11:32" x14ac:dyDescent="0.35">
      <c r="K691" s="10"/>
      <c r="L691" s="12">
        <f t="shared" si="177"/>
        <v>0</v>
      </c>
      <c r="M691" s="12">
        <f t="shared" si="178"/>
        <v>0</v>
      </c>
      <c r="N691" s="12">
        <f t="shared" si="164"/>
        <v>0</v>
      </c>
      <c r="O691" s="12">
        <f t="shared" si="165"/>
        <v>0</v>
      </c>
      <c r="P691" s="12">
        <f t="shared" si="166"/>
        <v>0</v>
      </c>
      <c r="Q691" s="12">
        <f t="shared" si="167"/>
        <v>0</v>
      </c>
      <c r="R691" s="12">
        <f t="shared" si="174"/>
        <v>7639757.3102881284</v>
      </c>
      <c r="S691" s="12">
        <f t="shared" si="168"/>
        <v>0</v>
      </c>
      <c r="T691" s="12">
        <f t="shared" si="163"/>
        <v>0</v>
      </c>
      <c r="U691" s="12">
        <f t="shared" si="175"/>
        <v>952279.56152842368</v>
      </c>
      <c r="V691" s="4" t="s">
        <v>32</v>
      </c>
      <c r="W691" s="4">
        <v>688</v>
      </c>
      <c r="X691" s="4">
        <v>99</v>
      </c>
      <c r="Y691" s="3">
        <v>0</v>
      </c>
      <c r="Z691" s="12">
        <f t="shared" si="176"/>
        <v>0</v>
      </c>
      <c r="AA691" s="4">
        <f t="shared" si="169"/>
        <v>1</v>
      </c>
      <c r="AB691" s="25"/>
      <c r="AC691" s="12">
        <f t="shared" si="170"/>
        <v>0</v>
      </c>
      <c r="AD691" s="12">
        <f t="shared" si="171"/>
        <v>0</v>
      </c>
      <c r="AE691" s="12">
        <f t="shared" si="172"/>
        <v>333297.84653494827</v>
      </c>
      <c r="AF691" s="12">
        <f t="shared" si="173"/>
        <v>285683.86845852708</v>
      </c>
    </row>
    <row r="692" spans="11:32" x14ac:dyDescent="0.35">
      <c r="K692" s="10"/>
      <c r="L692" s="12">
        <f t="shared" si="177"/>
        <v>0</v>
      </c>
      <c r="M692" s="12">
        <f t="shared" si="178"/>
        <v>0</v>
      </c>
      <c r="N692" s="12">
        <f t="shared" si="164"/>
        <v>0</v>
      </c>
      <c r="O692" s="12">
        <f t="shared" si="165"/>
        <v>0</v>
      </c>
      <c r="P692" s="12">
        <f t="shared" si="166"/>
        <v>0</v>
      </c>
      <c r="Q692" s="12">
        <f t="shared" si="167"/>
        <v>0</v>
      </c>
      <c r="R692" s="12">
        <f t="shared" si="174"/>
        <v>7639757.3102881284</v>
      </c>
      <c r="S692" s="12">
        <f t="shared" si="168"/>
        <v>0</v>
      </c>
      <c r="T692" s="12">
        <f t="shared" si="163"/>
        <v>0</v>
      </c>
      <c r="U692" s="12">
        <f t="shared" si="175"/>
        <v>952279.56152842368</v>
      </c>
      <c r="V692" s="4" t="s">
        <v>32</v>
      </c>
      <c r="W692" s="4">
        <v>689</v>
      </c>
      <c r="X692" s="4">
        <v>100</v>
      </c>
      <c r="Y692" s="3">
        <v>0</v>
      </c>
      <c r="Z692" s="12">
        <f t="shared" si="176"/>
        <v>0</v>
      </c>
      <c r="AA692" s="4">
        <f t="shared" si="169"/>
        <v>1</v>
      </c>
      <c r="AB692" s="25"/>
      <c r="AC692" s="12">
        <f t="shared" si="170"/>
        <v>0</v>
      </c>
      <c r="AD692" s="12">
        <f t="shared" si="171"/>
        <v>0</v>
      </c>
      <c r="AE692" s="12">
        <f t="shared" si="172"/>
        <v>333297.84653494827</v>
      </c>
      <c r="AF692" s="12">
        <f t="shared" si="173"/>
        <v>285683.86845852708</v>
      </c>
    </row>
    <row r="693" spans="11:32" x14ac:dyDescent="0.35">
      <c r="K693" s="10"/>
      <c r="L693" s="12">
        <f t="shared" si="177"/>
        <v>0</v>
      </c>
      <c r="M693" s="12">
        <f t="shared" si="178"/>
        <v>0</v>
      </c>
      <c r="N693" s="12">
        <f t="shared" si="164"/>
        <v>0</v>
      </c>
      <c r="O693" s="12">
        <f t="shared" si="165"/>
        <v>0</v>
      </c>
      <c r="P693" s="12">
        <f t="shared" si="166"/>
        <v>0</v>
      </c>
      <c r="Q693" s="12">
        <f t="shared" si="167"/>
        <v>0</v>
      </c>
      <c r="R693" s="12">
        <f t="shared" si="174"/>
        <v>7639757.3102881284</v>
      </c>
      <c r="S693" s="12">
        <f t="shared" si="168"/>
        <v>0</v>
      </c>
      <c r="T693" s="12">
        <f t="shared" si="163"/>
        <v>0</v>
      </c>
      <c r="U693" s="12">
        <f t="shared" si="175"/>
        <v>952279.56152842368</v>
      </c>
      <c r="V693" s="4" t="s">
        <v>32</v>
      </c>
      <c r="W693" s="4">
        <v>690</v>
      </c>
      <c r="X693" s="4">
        <v>101</v>
      </c>
      <c r="Y693" s="3">
        <v>0</v>
      </c>
      <c r="Z693" s="12">
        <f t="shared" si="176"/>
        <v>0</v>
      </c>
      <c r="AA693" s="4">
        <f t="shared" si="169"/>
        <v>1</v>
      </c>
      <c r="AB693" s="25"/>
      <c r="AC693" s="12">
        <f t="shared" si="170"/>
        <v>0</v>
      </c>
      <c r="AD693" s="12">
        <f t="shared" si="171"/>
        <v>0</v>
      </c>
      <c r="AE693" s="12">
        <f t="shared" si="172"/>
        <v>333297.84653494827</v>
      </c>
      <c r="AF693" s="12">
        <f t="shared" si="173"/>
        <v>285683.86845852708</v>
      </c>
    </row>
    <row r="694" spans="11:32" x14ac:dyDescent="0.35">
      <c r="K694" s="10"/>
      <c r="L694" s="12">
        <f t="shared" si="177"/>
        <v>0</v>
      </c>
      <c r="M694" s="12">
        <f t="shared" si="178"/>
        <v>0</v>
      </c>
      <c r="N694" s="12">
        <f t="shared" si="164"/>
        <v>0</v>
      </c>
      <c r="O694" s="12">
        <f t="shared" si="165"/>
        <v>0</v>
      </c>
      <c r="P694" s="12">
        <f t="shared" si="166"/>
        <v>0</v>
      </c>
      <c r="Q694" s="12">
        <f t="shared" si="167"/>
        <v>0</v>
      </c>
      <c r="R694" s="12">
        <f t="shared" si="174"/>
        <v>7639757.3102881284</v>
      </c>
      <c r="S694" s="12">
        <f t="shared" si="168"/>
        <v>0</v>
      </c>
      <c r="T694" s="12">
        <f t="shared" si="163"/>
        <v>0</v>
      </c>
      <c r="U694" s="12">
        <f t="shared" si="175"/>
        <v>952279.56152842368</v>
      </c>
      <c r="V694" s="4" t="s">
        <v>32</v>
      </c>
      <c r="W694" s="4">
        <v>691</v>
      </c>
      <c r="X694" s="4">
        <v>102</v>
      </c>
      <c r="Y694" s="3">
        <v>0</v>
      </c>
      <c r="Z694" s="12">
        <f t="shared" si="176"/>
        <v>0</v>
      </c>
      <c r="AA694" s="4">
        <f t="shared" si="169"/>
        <v>1</v>
      </c>
      <c r="AB694" s="25"/>
      <c r="AC694" s="12">
        <f t="shared" si="170"/>
        <v>0</v>
      </c>
      <c r="AD694" s="12">
        <f t="shared" si="171"/>
        <v>0</v>
      </c>
      <c r="AE694" s="12">
        <f t="shared" si="172"/>
        <v>333297.84653494827</v>
      </c>
      <c r="AF694" s="12">
        <f t="shared" si="173"/>
        <v>285683.86845852708</v>
      </c>
    </row>
    <row r="695" spans="11:32" x14ac:dyDescent="0.35">
      <c r="K695" s="10"/>
      <c r="L695" s="12">
        <f t="shared" si="177"/>
        <v>0</v>
      </c>
      <c r="M695" s="12">
        <f t="shared" si="178"/>
        <v>0</v>
      </c>
      <c r="N695" s="12">
        <f t="shared" si="164"/>
        <v>0</v>
      </c>
      <c r="O695" s="12">
        <f t="shared" si="165"/>
        <v>0</v>
      </c>
      <c r="P695" s="12">
        <f t="shared" si="166"/>
        <v>0</v>
      </c>
      <c r="Q695" s="12">
        <f t="shared" si="167"/>
        <v>0</v>
      </c>
      <c r="R695" s="12">
        <f t="shared" si="174"/>
        <v>7639757.3102881284</v>
      </c>
      <c r="S695" s="12">
        <f t="shared" si="168"/>
        <v>0</v>
      </c>
      <c r="T695" s="12">
        <f t="shared" si="163"/>
        <v>0</v>
      </c>
      <c r="U695" s="12">
        <f t="shared" si="175"/>
        <v>952279.56152842368</v>
      </c>
      <c r="V695" s="4" t="s">
        <v>32</v>
      </c>
      <c r="W695" s="4">
        <v>692</v>
      </c>
      <c r="X695" s="4">
        <v>103</v>
      </c>
      <c r="Y695" s="3">
        <v>0</v>
      </c>
      <c r="Z695" s="12">
        <f t="shared" si="176"/>
        <v>0</v>
      </c>
      <c r="AA695" s="4">
        <f t="shared" si="169"/>
        <v>1</v>
      </c>
      <c r="AB695" s="25"/>
      <c r="AC695" s="12">
        <f t="shared" si="170"/>
        <v>0</v>
      </c>
      <c r="AD695" s="12">
        <f t="shared" si="171"/>
        <v>0</v>
      </c>
      <c r="AE695" s="12">
        <f t="shared" si="172"/>
        <v>333297.84653494827</v>
      </c>
      <c r="AF695" s="12">
        <f t="shared" si="173"/>
        <v>285683.86845852708</v>
      </c>
    </row>
    <row r="696" spans="11:32" x14ac:dyDescent="0.35">
      <c r="K696" s="10"/>
      <c r="L696" s="12">
        <f t="shared" si="177"/>
        <v>0</v>
      </c>
      <c r="M696" s="12">
        <f t="shared" si="178"/>
        <v>0</v>
      </c>
      <c r="N696" s="12">
        <f t="shared" si="164"/>
        <v>0</v>
      </c>
      <c r="O696" s="12">
        <f t="shared" si="165"/>
        <v>0</v>
      </c>
      <c r="P696" s="12">
        <f t="shared" si="166"/>
        <v>0</v>
      </c>
      <c r="Q696" s="12">
        <f t="shared" si="167"/>
        <v>0</v>
      </c>
      <c r="R696" s="12">
        <f t="shared" si="174"/>
        <v>7639757.3102881284</v>
      </c>
      <c r="S696" s="12">
        <f t="shared" si="168"/>
        <v>0</v>
      </c>
      <c r="T696" s="12">
        <f t="shared" si="163"/>
        <v>0</v>
      </c>
      <c r="U696" s="12">
        <f t="shared" si="175"/>
        <v>952279.56152842368</v>
      </c>
      <c r="V696" s="4" t="s">
        <v>32</v>
      </c>
      <c r="W696" s="4">
        <v>693</v>
      </c>
      <c r="X696" s="4">
        <v>104</v>
      </c>
      <c r="Y696" s="3">
        <v>0</v>
      </c>
      <c r="Z696" s="12">
        <f t="shared" si="176"/>
        <v>0</v>
      </c>
      <c r="AA696" s="4">
        <f t="shared" si="169"/>
        <v>1</v>
      </c>
      <c r="AB696" s="25"/>
      <c r="AC696" s="12">
        <f t="shared" si="170"/>
        <v>0</v>
      </c>
      <c r="AD696" s="12">
        <f t="shared" si="171"/>
        <v>0</v>
      </c>
      <c r="AE696" s="12">
        <f t="shared" si="172"/>
        <v>333297.84653494827</v>
      </c>
      <c r="AF696" s="12">
        <f t="shared" si="173"/>
        <v>285683.86845852708</v>
      </c>
    </row>
    <row r="697" spans="11:32" x14ac:dyDescent="0.35">
      <c r="K697" s="10"/>
      <c r="L697" s="12">
        <f t="shared" si="177"/>
        <v>0</v>
      </c>
      <c r="M697" s="12">
        <f t="shared" si="178"/>
        <v>0</v>
      </c>
      <c r="N697" s="12">
        <f t="shared" si="164"/>
        <v>0</v>
      </c>
      <c r="O697" s="12">
        <f t="shared" si="165"/>
        <v>0</v>
      </c>
      <c r="P697" s="12">
        <f t="shared" si="166"/>
        <v>0</v>
      </c>
      <c r="Q697" s="12">
        <f t="shared" si="167"/>
        <v>0</v>
      </c>
      <c r="R697" s="12">
        <f t="shared" si="174"/>
        <v>7639757.3102881284</v>
      </c>
      <c r="S697" s="12">
        <f t="shared" si="168"/>
        <v>0</v>
      </c>
      <c r="T697" s="12">
        <f t="shared" si="163"/>
        <v>0</v>
      </c>
      <c r="U697" s="12">
        <f t="shared" si="175"/>
        <v>952279.56152842368</v>
      </c>
      <c r="V697" s="4" t="s">
        <v>32</v>
      </c>
      <c r="W697" s="4">
        <v>694</v>
      </c>
      <c r="X697" s="4">
        <v>105</v>
      </c>
      <c r="Y697" s="3">
        <v>0</v>
      </c>
      <c r="Z697" s="12">
        <f t="shared" si="176"/>
        <v>0</v>
      </c>
      <c r="AA697" s="4">
        <f t="shared" si="169"/>
        <v>1</v>
      </c>
      <c r="AB697" s="25"/>
      <c r="AC697" s="12">
        <f t="shared" si="170"/>
        <v>0</v>
      </c>
      <c r="AD697" s="12">
        <f t="shared" si="171"/>
        <v>0</v>
      </c>
      <c r="AE697" s="12">
        <f t="shared" si="172"/>
        <v>333297.84653494827</v>
      </c>
      <c r="AF697" s="12">
        <f t="shared" si="173"/>
        <v>285683.86845852708</v>
      </c>
    </row>
    <row r="698" spans="11:32" x14ac:dyDescent="0.35">
      <c r="K698" s="10"/>
      <c r="L698" s="12">
        <f t="shared" si="177"/>
        <v>736.45833333333326</v>
      </c>
      <c r="M698" s="12">
        <f t="shared" si="178"/>
        <v>0</v>
      </c>
      <c r="N698" s="12">
        <f t="shared" si="164"/>
        <v>0</v>
      </c>
      <c r="O698" s="12">
        <f t="shared" si="165"/>
        <v>0</v>
      </c>
      <c r="P698" s="12">
        <f t="shared" si="166"/>
        <v>0</v>
      </c>
      <c r="Q698" s="12">
        <f t="shared" si="167"/>
        <v>0</v>
      </c>
      <c r="R698" s="12">
        <f t="shared" si="174"/>
        <v>7639757.3102881284</v>
      </c>
      <c r="S698" s="12">
        <f t="shared" si="168"/>
        <v>0</v>
      </c>
      <c r="T698" s="12">
        <f t="shared" si="163"/>
        <v>0</v>
      </c>
      <c r="U698" s="12">
        <f t="shared" si="175"/>
        <v>952279.56152842368</v>
      </c>
      <c r="V698" s="4" t="s">
        <v>32</v>
      </c>
      <c r="W698" s="4">
        <v>695</v>
      </c>
      <c r="X698" s="4">
        <v>106</v>
      </c>
      <c r="Y698" s="3">
        <v>0</v>
      </c>
      <c r="Z698" s="12">
        <f t="shared" si="176"/>
        <v>9.722222222222221E-2</v>
      </c>
      <c r="AA698" s="4">
        <f t="shared" si="169"/>
        <v>0</v>
      </c>
      <c r="AB698" s="25"/>
      <c r="AC698" s="12">
        <f t="shared" si="170"/>
        <v>0</v>
      </c>
      <c r="AD698" s="12">
        <f t="shared" si="171"/>
        <v>0</v>
      </c>
      <c r="AE698" s="12">
        <f t="shared" si="172"/>
        <v>333297.84653494827</v>
      </c>
      <c r="AF698" s="12">
        <f t="shared" si="173"/>
        <v>285683.86845852708</v>
      </c>
    </row>
    <row r="699" spans="11:32" x14ac:dyDescent="0.35">
      <c r="K699" s="10"/>
      <c r="L699" s="12">
        <f t="shared" si="177"/>
        <v>1157.2916666666667</v>
      </c>
      <c r="M699" s="12">
        <f t="shared" si="178"/>
        <v>0</v>
      </c>
      <c r="N699" s="12">
        <f t="shared" si="164"/>
        <v>0</v>
      </c>
      <c r="O699" s="12">
        <f t="shared" si="165"/>
        <v>0</v>
      </c>
      <c r="P699" s="12">
        <f t="shared" si="166"/>
        <v>0</v>
      </c>
      <c r="Q699" s="12">
        <f t="shared" si="167"/>
        <v>0</v>
      </c>
      <c r="R699" s="12">
        <f t="shared" si="174"/>
        <v>7639757.3102881284</v>
      </c>
      <c r="S699" s="12">
        <f t="shared" si="168"/>
        <v>0</v>
      </c>
      <c r="T699" s="12">
        <f t="shared" si="163"/>
        <v>0</v>
      </c>
      <c r="U699" s="12">
        <f t="shared" si="175"/>
        <v>952279.56152842368</v>
      </c>
      <c r="V699" s="4" t="s">
        <v>32</v>
      </c>
      <c r="W699" s="4">
        <v>696</v>
      </c>
      <c r="X699" s="4">
        <v>107</v>
      </c>
      <c r="Y699" s="3">
        <v>0</v>
      </c>
      <c r="Z699" s="12">
        <f t="shared" si="176"/>
        <v>0.15277777777777779</v>
      </c>
      <c r="AA699" s="4">
        <f t="shared" si="169"/>
        <v>0</v>
      </c>
      <c r="AB699" s="25"/>
      <c r="AC699" s="12">
        <f t="shared" si="170"/>
        <v>0</v>
      </c>
      <c r="AD699" s="12">
        <f t="shared" si="171"/>
        <v>-143.20023148148144</v>
      </c>
      <c r="AE699" s="12">
        <f t="shared" si="172"/>
        <v>333297.84653494827</v>
      </c>
      <c r="AF699" s="12">
        <f t="shared" si="173"/>
        <v>285683.86845852708</v>
      </c>
    </row>
    <row r="700" spans="11:32" x14ac:dyDescent="0.35">
      <c r="K700" s="10"/>
      <c r="L700" s="12">
        <f t="shared" si="177"/>
        <v>841.66666666666674</v>
      </c>
      <c r="M700" s="12">
        <f t="shared" si="178"/>
        <v>0.19444444444444442</v>
      </c>
      <c r="N700" s="12">
        <f t="shared" si="164"/>
        <v>9.4810773749999966E-2</v>
      </c>
      <c r="O700" s="12">
        <f t="shared" si="165"/>
        <v>452.66209283563649</v>
      </c>
      <c r="P700" s="12">
        <f t="shared" si="166"/>
        <v>1</v>
      </c>
      <c r="Q700" s="12">
        <f t="shared" si="167"/>
        <v>452.66209283563649</v>
      </c>
      <c r="R700" s="12">
        <f t="shared" si="174"/>
        <v>7640209.9723809641</v>
      </c>
      <c r="S700" s="12">
        <f t="shared" si="168"/>
        <v>0</v>
      </c>
      <c r="T700" s="12">
        <f t="shared" si="163"/>
        <v>0</v>
      </c>
      <c r="U700" s="12">
        <f t="shared" si="175"/>
        <v>952279.56152842368</v>
      </c>
      <c r="V700" s="4" t="s">
        <v>32</v>
      </c>
      <c r="W700" s="4">
        <v>697</v>
      </c>
      <c r="X700" s="4">
        <v>108</v>
      </c>
      <c r="Y700" s="3">
        <v>0.7</v>
      </c>
      <c r="Z700" s="12">
        <f t="shared" si="176"/>
        <v>0.11111111111111112</v>
      </c>
      <c r="AA700" s="4">
        <f t="shared" si="169"/>
        <v>0</v>
      </c>
      <c r="AB700" s="25"/>
      <c r="AC700" s="12">
        <f t="shared" si="170"/>
        <v>143.20023148148144</v>
      </c>
      <c r="AD700" s="12">
        <f t="shared" si="171"/>
        <v>-210.41666666666677</v>
      </c>
      <c r="AE700" s="12">
        <f t="shared" si="172"/>
        <v>333297.84653494827</v>
      </c>
      <c r="AF700" s="12">
        <f t="shared" si="173"/>
        <v>285683.86845852708</v>
      </c>
    </row>
    <row r="701" spans="11:32" x14ac:dyDescent="0.35">
      <c r="K701" s="10"/>
      <c r="L701" s="12">
        <f t="shared" si="177"/>
        <v>1472.9166666666665</v>
      </c>
      <c r="M701" s="12">
        <f t="shared" si="178"/>
        <v>0.30555555555555558</v>
      </c>
      <c r="N701" s="12">
        <f t="shared" si="164"/>
        <v>0.23412456375000004</v>
      </c>
      <c r="O701" s="12">
        <f t="shared" si="165"/>
        <v>904.25065843151606</v>
      </c>
      <c r="P701" s="12">
        <f t="shared" si="166"/>
        <v>1</v>
      </c>
      <c r="Q701" s="12">
        <f t="shared" si="167"/>
        <v>904.25065843151606</v>
      </c>
      <c r="R701" s="12">
        <f t="shared" si="174"/>
        <v>7641114.2230393952</v>
      </c>
      <c r="S701" s="12">
        <f t="shared" si="168"/>
        <v>0</v>
      </c>
      <c r="T701" s="12">
        <f t="shared" si="163"/>
        <v>0</v>
      </c>
      <c r="U701" s="12">
        <f t="shared" si="175"/>
        <v>952279.56152842368</v>
      </c>
      <c r="V701" s="4" t="s">
        <v>32</v>
      </c>
      <c r="W701" s="4">
        <v>698</v>
      </c>
      <c r="X701" s="4">
        <v>109</v>
      </c>
      <c r="Y701" s="3">
        <v>1.1000000000000001</v>
      </c>
      <c r="Z701" s="12">
        <f t="shared" si="176"/>
        <v>0.19444444444444442</v>
      </c>
      <c r="AA701" s="4">
        <f t="shared" si="169"/>
        <v>0</v>
      </c>
      <c r="AB701" s="25"/>
      <c r="AC701" s="12">
        <f t="shared" si="170"/>
        <v>353.61689814814821</v>
      </c>
      <c r="AD701" s="12">
        <f t="shared" si="171"/>
        <v>-303.93518518518505</v>
      </c>
      <c r="AE701" s="12">
        <f t="shared" si="172"/>
        <v>333297.84653494827</v>
      </c>
      <c r="AF701" s="12">
        <f t="shared" si="173"/>
        <v>285683.86845852708</v>
      </c>
    </row>
    <row r="702" spans="11:32" x14ac:dyDescent="0.35">
      <c r="K702" s="10"/>
      <c r="L702" s="12">
        <f t="shared" si="177"/>
        <v>2104.166666666667</v>
      </c>
      <c r="M702" s="12">
        <f t="shared" si="178"/>
        <v>0.41666666666666663</v>
      </c>
      <c r="N702" s="12">
        <f t="shared" si="164"/>
        <v>0.43535559374999994</v>
      </c>
      <c r="O702" s="12">
        <f t="shared" si="165"/>
        <v>1496.1737592751736</v>
      </c>
      <c r="P702" s="12">
        <f t="shared" si="166"/>
        <v>1</v>
      </c>
      <c r="Q702" s="12">
        <f t="shared" si="167"/>
        <v>1496.1737592751736</v>
      </c>
      <c r="R702" s="12">
        <f t="shared" si="174"/>
        <v>7642610.3967986703</v>
      </c>
      <c r="S702" s="12">
        <f t="shared" si="168"/>
        <v>0</v>
      </c>
      <c r="T702" s="12">
        <f t="shared" si="163"/>
        <v>0</v>
      </c>
      <c r="U702" s="12">
        <f t="shared" si="175"/>
        <v>952279.56152842368</v>
      </c>
      <c r="V702" s="4" t="s">
        <v>32</v>
      </c>
      <c r="W702" s="4">
        <v>699</v>
      </c>
      <c r="X702" s="4">
        <v>110</v>
      </c>
      <c r="Y702" s="3">
        <v>1.5</v>
      </c>
      <c r="Z702" s="12">
        <f t="shared" si="176"/>
        <v>0.27777777777777779</v>
      </c>
      <c r="AA702" s="4">
        <f t="shared" si="169"/>
        <v>0</v>
      </c>
      <c r="AB702" s="25"/>
      <c r="AC702" s="12">
        <f t="shared" si="170"/>
        <v>657.55208333333326</v>
      </c>
      <c r="AD702" s="12">
        <f t="shared" si="171"/>
        <v>-1168.9814814814815</v>
      </c>
      <c r="AE702" s="12">
        <f t="shared" si="172"/>
        <v>333297.84653494827</v>
      </c>
      <c r="AF702" s="12">
        <f t="shared" si="173"/>
        <v>285683.86845852708</v>
      </c>
    </row>
    <row r="703" spans="11:32" x14ac:dyDescent="0.35">
      <c r="K703" s="10"/>
      <c r="L703" s="12">
        <f t="shared" si="177"/>
        <v>2314.5833333333335</v>
      </c>
      <c r="M703" s="12">
        <f t="shared" si="178"/>
        <v>0.69444444444444442</v>
      </c>
      <c r="N703" s="12">
        <f t="shared" si="164"/>
        <v>1.2093210937500001</v>
      </c>
      <c r="O703" s="12">
        <f t="shared" si="165"/>
        <v>2640.2830933521409</v>
      </c>
      <c r="P703" s="12">
        <f t="shared" si="166"/>
        <v>1</v>
      </c>
      <c r="Q703" s="12">
        <f t="shared" si="167"/>
        <v>2640.2830933521409</v>
      </c>
      <c r="R703" s="12">
        <f t="shared" si="174"/>
        <v>7645250.6798920222</v>
      </c>
      <c r="S703" s="12">
        <f t="shared" si="168"/>
        <v>0</v>
      </c>
      <c r="T703" s="12">
        <f t="shared" si="163"/>
        <v>0</v>
      </c>
      <c r="U703" s="12">
        <f t="shared" si="175"/>
        <v>952279.56152842368</v>
      </c>
      <c r="V703" s="4" t="s">
        <v>32</v>
      </c>
      <c r="W703" s="4">
        <v>700</v>
      </c>
      <c r="X703" s="4">
        <v>111</v>
      </c>
      <c r="Y703" s="3">
        <v>2.5</v>
      </c>
      <c r="Z703" s="12">
        <f t="shared" si="176"/>
        <v>0.30555555555555558</v>
      </c>
      <c r="AA703" s="4">
        <f t="shared" si="169"/>
        <v>0</v>
      </c>
      <c r="AB703" s="25"/>
      <c r="AC703" s="12">
        <f t="shared" si="170"/>
        <v>1826.5335648148148</v>
      </c>
      <c r="AD703" s="12">
        <f t="shared" si="171"/>
        <v>-1753.4722222222222</v>
      </c>
      <c r="AE703" s="12">
        <f t="shared" si="172"/>
        <v>333297.84653494827</v>
      </c>
      <c r="AF703" s="12">
        <f t="shared" si="173"/>
        <v>285683.86845852708</v>
      </c>
    </row>
    <row r="704" spans="11:32" x14ac:dyDescent="0.35">
      <c r="K704" s="10"/>
      <c r="L704" s="12">
        <f t="shared" si="177"/>
        <v>2735.4166666666661</v>
      </c>
      <c r="M704" s="12">
        <f t="shared" si="178"/>
        <v>0.97222222222222221</v>
      </c>
      <c r="N704" s="12">
        <f t="shared" si="164"/>
        <v>2.37026934375</v>
      </c>
      <c r="O704" s="12">
        <f t="shared" si="165"/>
        <v>4106.6685488990151</v>
      </c>
      <c r="P704" s="12">
        <f t="shared" si="166"/>
        <v>1</v>
      </c>
      <c r="Q704" s="12">
        <f t="shared" si="167"/>
        <v>4106.6685488990151</v>
      </c>
      <c r="R704" s="12">
        <f t="shared" si="174"/>
        <v>7649357.3484409209</v>
      </c>
      <c r="S704" s="12">
        <f t="shared" si="168"/>
        <v>0</v>
      </c>
      <c r="T704" s="12">
        <f t="shared" si="163"/>
        <v>0</v>
      </c>
      <c r="U704" s="12">
        <f t="shared" si="175"/>
        <v>952279.56152842368</v>
      </c>
      <c r="V704" s="4" t="s">
        <v>32</v>
      </c>
      <c r="W704" s="4">
        <v>701</v>
      </c>
      <c r="X704" s="4">
        <v>112</v>
      </c>
      <c r="Y704" s="3">
        <v>3.5</v>
      </c>
      <c r="Z704" s="12">
        <f t="shared" si="176"/>
        <v>0.36111111111111105</v>
      </c>
      <c r="AA704" s="4">
        <f t="shared" si="169"/>
        <v>0</v>
      </c>
      <c r="AB704" s="25"/>
      <c r="AC704" s="12">
        <f t="shared" si="170"/>
        <v>3580.005787037037</v>
      </c>
      <c r="AD704" s="12">
        <f t="shared" si="171"/>
        <v>-2875.6944444444448</v>
      </c>
      <c r="AE704" s="12">
        <f t="shared" si="172"/>
        <v>333297.84653494827</v>
      </c>
      <c r="AF704" s="12">
        <f t="shared" si="173"/>
        <v>285683.86845852708</v>
      </c>
    </row>
    <row r="705" spans="11:32" x14ac:dyDescent="0.35">
      <c r="K705" s="10"/>
      <c r="L705" s="12">
        <f t="shared" si="177"/>
        <v>3261.4583333333326</v>
      </c>
      <c r="M705" s="12">
        <f t="shared" si="178"/>
        <v>1.3055555555555556</v>
      </c>
      <c r="N705" s="12">
        <f t="shared" si="164"/>
        <v>4.2742244737500004</v>
      </c>
      <c r="O705" s="12">
        <f t="shared" si="165"/>
        <v>6203.9315338036913</v>
      </c>
      <c r="P705" s="12">
        <f t="shared" si="166"/>
        <v>1</v>
      </c>
      <c r="Q705" s="12">
        <f t="shared" si="167"/>
        <v>6203.9315338036913</v>
      </c>
      <c r="R705" s="12">
        <f t="shared" si="174"/>
        <v>7655561.2799747242</v>
      </c>
      <c r="S705" s="12">
        <f t="shared" si="168"/>
        <v>0</v>
      </c>
      <c r="T705" s="12">
        <f t="shared" si="163"/>
        <v>0</v>
      </c>
      <c r="U705" s="12">
        <f t="shared" si="175"/>
        <v>952279.56152842368</v>
      </c>
      <c r="V705" s="4" t="s">
        <v>32</v>
      </c>
      <c r="W705" s="4">
        <v>702</v>
      </c>
      <c r="X705" s="4">
        <v>113</v>
      </c>
      <c r="Y705" s="3">
        <v>4.7</v>
      </c>
      <c r="Z705" s="12">
        <f t="shared" si="176"/>
        <v>0.43055555555555547</v>
      </c>
      <c r="AA705" s="4">
        <f t="shared" si="169"/>
        <v>0</v>
      </c>
      <c r="AB705" s="25"/>
      <c r="AC705" s="12">
        <f t="shared" si="170"/>
        <v>6455.7002314814818</v>
      </c>
      <c r="AD705" s="12">
        <f t="shared" si="171"/>
        <v>-4418.7499999999964</v>
      </c>
      <c r="AE705" s="12">
        <f t="shared" si="172"/>
        <v>333297.84653494827</v>
      </c>
      <c r="AF705" s="12">
        <f t="shared" si="173"/>
        <v>285683.86845852708</v>
      </c>
    </row>
    <row r="706" spans="11:32" x14ac:dyDescent="0.35">
      <c r="K706" s="10"/>
      <c r="L706" s="12">
        <f t="shared" si="177"/>
        <v>3682.2916666666665</v>
      </c>
      <c r="M706" s="12">
        <f t="shared" si="178"/>
        <v>1.6944444444444442</v>
      </c>
      <c r="N706" s="12">
        <f t="shared" si="164"/>
        <v>7.1998140637499981</v>
      </c>
      <c r="O706" s="12">
        <f t="shared" si="165"/>
        <v>8769.9470923487588</v>
      </c>
      <c r="P706" s="12">
        <f t="shared" si="166"/>
        <v>1</v>
      </c>
      <c r="Q706" s="12">
        <f t="shared" si="167"/>
        <v>8769.9470923487588</v>
      </c>
      <c r="R706" s="12">
        <f t="shared" si="174"/>
        <v>7664331.2270670729</v>
      </c>
      <c r="S706" s="12">
        <f t="shared" si="168"/>
        <v>0</v>
      </c>
      <c r="T706" s="12">
        <f t="shared" si="163"/>
        <v>0</v>
      </c>
      <c r="U706" s="12">
        <f t="shared" si="175"/>
        <v>952279.56152842368</v>
      </c>
      <c r="V706" s="4" t="s">
        <v>32</v>
      </c>
      <c r="W706" s="4">
        <v>703</v>
      </c>
      <c r="X706" s="4">
        <v>114</v>
      </c>
      <c r="Y706" s="3">
        <v>6.1</v>
      </c>
      <c r="Z706" s="12">
        <f t="shared" si="176"/>
        <v>0.4861111111111111</v>
      </c>
      <c r="AA706" s="4">
        <f t="shared" si="169"/>
        <v>0</v>
      </c>
      <c r="AB706" s="25"/>
      <c r="AC706" s="12">
        <f t="shared" si="170"/>
        <v>10874.450231481478</v>
      </c>
      <c r="AD706" s="12">
        <f t="shared" si="171"/>
        <v>-6905.758101851854</v>
      </c>
      <c r="AE706" s="12">
        <f t="shared" si="172"/>
        <v>333297.84653494827</v>
      </c>
      <c r="AF706" s="12">
        <f t="shared" si="173"/>
        <v>285683.86845852708</v>
      </c>
    </row>
    <row r="707" spans="11:32" x14ac:dyDescent="0.35">
      <c r="K707" s="10"/>
      <c r="L707" s="12">
        <f t="shared" si="177"/>
        <v>3787.5000000000009</v>
      </c>
      <c r="M707" s="12">
        <f t="shared" si="178"/>
        <v>2.1666666666666665</v>
      </c>
      <c r="N707" s="12">
        <f t="shared" si="164"/>
        <v>11.772015254999999</v>
      </c>
      <c r="O707" s="12">
        <f t="shared" si="165"/>
        <v>11451.888533052501</v>
      </c>
      <c r="P707" s="12">
        <f t="shared" si="166"/>
        <v>1</v>
      </c>
      <c r="Q707" s="12">
        <f t="shared" si="167"/>
        <v>11451.888533052501</v>
      </c>
      <c r="R707" s="12">
        <f t="shared" si="174"/>
        <v>7675783.1156001249</v>
      </c>
      <c r="S707" s="12">
        <f t="shared" si="168"/>
        <v>0</v>
      </c>
      <c r="T707" s="12">
        <f t="shared" ref="T707:T770" si="179">(IF(S707=1,O707,0))*-1</f>
        <v>0</v>
      </c>
      <c r="U707" s="12">
        <f t="shared" si="175"/>
        <v>952279.56152842368</v>
      </c>
      <c r="V707" s="4" t="s">
        <v>32</v>
      </c>
      <c r="W707" s="4">
        <v>704</v>
      </c>
      <c r="X707" s="4">
        <v>115</v>
      </c>
      <c r="Y707" s="3">
        <v>7.8</v>
      </c>
      <c r="Z707" s="12">
        <f t="shared" si="176"/>
        <v>0.50000000000000011</v>
      </c>
      <c r="AA707" s="4">
        <f t="shared" si="169"/>
        <v>0</v>
      </c>
      <c r="AB707" s="25"/>
      <c r="AC707" s="12">
        <f t="shared" si="170"/>
        <v>17780.208333333332</v>
      </c>
      <c r="AD707" s="12">
        <f t="shared" si="171"/>
        <v>-9153.125</v>
      </c>
      <c r="AE707" s="12">
        <f t="shared" si="172"/>
        <v>333297.84653494827</v>
      </c>
      <c r="AF707" s="12">
        <f t="shared" si="173"/>
        <v>285683.86845852708</v>
      </c>
    </row>
    <row r="708" spans="11:32" x14ac:dyDescent="0.35">
      <c r="K708" s="10"/>
      <c r="L708" s="12">
        <f t="shared" si="177"/>
        <v>3682.2916666666665</v>
      </c>
      <c r="M708" s="12">
        <f t="shared" si="178"/>
        <v>2.6666666666666665</v>
      </c>
      <c r="N708" s="12">
        <f t="shared" ref="N708:N771" si="180">(0.5*C$4)*C$6*C$8*M708^2</f>
        <v>17.832165119999999</v>
      </c>
      <c r="O708" s="12">
        <f t="shared" ref="O708:O771" si="181">(N708+C$9+L708)*M708</f>
        <v>13830.236884764443</v>
      </c>
      <c r="P708" s="12">
        <f t="shared" ref="P708:P771" si="182">IF(O708&gt;0,1,0)</f>
        <v>1</v>
      </c>
      <c r="Q708" s="12">
        <f t="shared" ref="Q708:Q771" si="183">IF(P708=1,O708,0)</f>
        <v>13830.236884764443</v>
      </c>
      <c r="R708" s="12">
        <f t="shared" si="174"/>
        <v>7689613.3524848893</v>
      </c>
      <c r="S708" s="12">
        <f t="shared" ref="S708:S771" si="184">IF(O708&lt;0,1,0)</f>
        <v>0</v>
      </c>
      <c r="T708" s="12">
        <f t="shared" si="179"/>
        <v>0</v>
      </c>
      <c r="U708" s="12">
        <f t="shared" si="175"/>
        <v>952279.56152842368</v>
      </c>
      <c r="V708" s="4" t="s">
        <v>32</v>
      </c>
      <c r="W708" s="4">
        <v>705</v>
      </c>
      <c r="X708" s="4">
        <v>116</v>
      </c>
      <c r="Y708" s="3">
        <v>9.6</v>
      </c>
      <c r="Z708" s="12">
        <f t="shared" si="176"/>
        <v>0.4861111111111111</v>
      </c>
      <c r="AA708" s="4">
        <f t="shared" ref="AA708:AA771" si="185">IF(Z708&lt;=0,1,0)</f>
        <v>0</v>
      </c>
      <c r="AB708" s="25"/>
      <c r="AC708" s="12">
        <f t="shared" ref="AC708:AC771" si="186">0.5*C$3*M708^2</f>
        <v>26933.333333333332</v>
      </c>
      <c r="AD708" s="12">
        <f t="shared" ref="AD708:AD771" si="187">AC708-AC709</f>
        <v>-11046.874999999996</v>
      </c>
      <c r="AE708" s="12">
        <f t="shared" ref="AE708:AE771" si="188">U708*0.35</f>
        <v>333297.84653494827</v>
      </c>
      <c r="AF708" s="12">
        <f t="shared" ref="AF708:AF771" si="189">U708*0.3</f>
        <v>285683.86845852708</v>
      </c>
    </row>
    <row r="709" spans="11:32" x14ac:dyDescent="0.35">
      <c r="K709" s="10"/>
      <c r="L709" s="12">
        <f t="shared" si="177"/>
        <v>3787.4999999999995</v>
      </c>
      <c r="M709" s="12">
        <f t="shared" si="178"/>
        <v>3.1666666666666665</v>
      </c>
      <c r="N709" s="12">
        <f t="shared" si="180"/>
        <v>25.146139094999999</v>
      </c>
      <c r="O709" s="12">
        <f t="shared" si="181"/>
        <v>16779.726940467495</v>
      </c>
      <c r="P709" s="12">
        <f t="shared" si="182"/>
        <v>1</v>
      </c>
      <c r="Q709" s="12">
        <f t="shared" si="183"/>
        <v>16779.726940467495</v>
      </c>
      <c r="R709" s="12">
        <f t="shared" ref="R709:R772" si="190">Q709+R708</f>
        <v>7706393.0794253573</v>
      </c>
      <c r="S709" s="12">
        <f t="shared" si="184"/>
        <v>0</v>
      </c>
      <c r="T709" s="12">
        <f t="shared" si="179"/>
        <v>0</v>
      </c>
      <c r="U709" s="12">
        <f t="shared" ref="U709:U772" si="191">T709+U708</f>
        <v>952279.56152842368</v>
      </c>
      <c r="V709" s="4" t="s">
        <v>32</v>
      </c>
      <c r="W709" s="4">
        <v>706</v>
      </c>
      <c r="X709" s="4">
        <v>117</v>
      </c>
      <c r="Y709" s="3">
        <v>11.4</v>
      </c>
      <c r="Z709" s="12">
        <f t="shared" si="176"/>
        <v>0.49999999999999994</v>
      </c>
      <c r="AA709" s="4">
        <f t="shared" si="185"/>
        <v>0</v>
      </c>
      <c r="AB709" s="25"/>
      <c r="AC709" s="12">
        <f t="shared" si="186"/>
        <v>37980.208333333328</v>
      </c>
      <c r="AD709" s="12">
        <f t="shared" si="187"/>
        <v>-12172.019675925934</v>
      </c>
      <c r="AE709" s="12">
        <f t="shared" si="188"/>
        <v>333297.84653494827</v>
      </c>
      <c r="AF709" s="12">
        <f t="shared" si="189"/>
        <v>285683.86845852708</v>
      </c>
    </row>
    <row r="710" spans="11:32" x14ac:dyDescent="0.35">
      <c r="K710" s="10"/>
      <c r="L710" s="12">
        <f t="shared" si="177"/>
        <v>3682.2916666666683</v>
      </c>
      <c r="M710" s="12">
        <f t="shared" si="178"/>
        <v>3.6388888888888888</v>
      </c>
      <c r="N710" s="12">
        <f t="shared" si="180"/>
        <v>33.20505486375</v>
      </c>
      <c r="O710" s="12">
        <f t="shared" si="181"/>
        <v>18928.450986680135</v>
      </c>
      <c r="P710" s="12">
        <f t="shared" si="182"/>
        <v>1</v>
      </c>
      <c r="Q710" s="12">
        <f t="shared" si="183"/>
        <v>18928.450986680135</v>
      </c>
      <c r="R710" s="12">
        <f t="shared" si="190"/>
        <v>7725321.5304120379</v>
      </c>
      <c r="S710" s="12">
        <f t="shared" si="184"/>
        <v>0</v>
      </c>
      <c r="T710" s="12">
        <f t="shared" si="179"/>
        <v>0</v>
      </c>
      <c r="U710" s="12">
        <f t="shared" si="191"/>
        <v>952279.56152842368</v>
      </c>
      <c r="V710" s="4" t="s">
        <v>32</v>
      </c>
      <c r="W710" s="4">
        <v>707</v>
      </c>
      <c r="X710" s="4">
        <v>118</v>
      </c>
      <c r="Y710" s="3">
        <v>13.1</v>
      </c>
      <c r="Z710" s="12">
        <f t="shared" si="176"/>
        <v>0.48611111111111133</v>
      </c>
      <c r="AA710" s="4">
        <f t="shared" si="185"/>
        <v>0</v>
      </c>
      <c r="AB710" s="25"/>
      <c r="AC710" s="12">
        <f t="shared" si="186"/>
        <v>50152.228009259263</v>
      </c>
      <c r="AD710" s="12">
        <f t="shared" si="187"/>
        <v>-15602.98032407408</v>
      </c>
      <c r="AE710" s="12">
        <f t="shared" si="188"/>
        <v>333297.84653494827</v>
      </c>
      <c r="AF710" s="12">
        <f t="shared" si="189"/>
        <v>285683.86845852708</v>
      </c>
    </row>
    <row r="711" spans="11:32" x14ac:dyDescent="0.35">
      <c r="K711" s="10"/>
      <c r="L711" s="12">
        <f t="shared" si="177"/>
        <v>3577.0833333333317</v>
      </c>
      <c r="M711" s="12">
        <f t="shared" si="178"/>
        <v>4.166666666666667</v>
      </c>
      <c r="N711" s="12">
        <f t="shared" si="180"/>
        <v>43.535559375000012</v>
      </c>
      <c r="O711" s="12">
        <f t="shared" si="181"/>
        <v>21278.474552951382</v>
      </c>
      <c r="P711" s="12">
        <f t="shared" si="182"/>
        <v>1</v>
      </c>
      <c r="Q711" s="12">
        <f t="shared" si="183"/>
        <v>21278.474552951382</v>
      </c>
      <c r="R711" s="12">
        <f t="shared" si="190"/>
        <v>7746600.0049649896</v>
      </c>
      <c r="S711" s="12">
        <f t="shared" si="184"/>
        <v>0</v>
      </c>
      <c r="T711" s="12">
        <f t="shared" si="179"/>
        <v>0</v>
      </c>
      <c r="U711" s="12">
        <f t="shared" si="191"/>
        <v>952279.56152842368</v>
      </c>
      <c r="V711" s="4" t="s">
        <v>32</v>
      </c>
      <c r="W711" s="4">
        <v>708</v>
      </c>
      <c r="X711" s="4">
        <v>119</v>
      </c>
      <c r="Y711" s="3">
        <v>15</v>
      </c>
      <c r="Z711" s="12">
        <f t="shared" si="176"/>
        <v>0.47222222222222199</v>
      </c>
      <c r="AA711" s="4">
        <f t="shared" si="185"/>
        <v>0</v>
      </c>
      <c r="AB711" s="25"/>
      <c r="AC711" s="12">
        <f t="shared" si="186"/>
        <v>65755.208333333343</v>
      </c>
      <c r="AD711" s="12">
        <f t="shared" si="187"/>
        <v>-14775.925925925942</v>
      </c>
      <c r="AE711" s="12">
        <f t="shared" si="188"/>
        <v>333297.84653494827</v>
      </c>
      <c r="AF711" s="12">
        <f t="shared" si="189"/>
        <v>285683.86845852708</v>
      </c>
    </row>
    <row r="712" spans="11:32" x14ac:dyDescent="0.35">
      <c r="K712" s="10"/>
      <c r="L712" s="12">
        <f t="shared" si="177"/>
        <v>3577.0833333333317</v>
      </c>
      <c r="M712" s="12">
        <f t="shared" si="178"/>
        <v>4.6111111111111116</v>
      </c>
      <c r="N712" s="12">
        <f t="shared" si="180"/>
        <v>53.318483295000014</v>
      </c>
      <c r="O712" s="12">
        <f t="shared" si="181"/>
        <v>23593.288654452863</v>
      </c>
      <c r="P712" s="12">
        <f t="shared" si="182"/>
        <v>1</v>
      </c>
      <c r="Q712" s="12">
        <f t="shared" si="183"/>
        <v>23593.288654452863</v>
      </c>
      <c r="R712" s="12">
        <f t="shared" si="190"/>
        <v>7770193.2936194427</v>
      </c>
      <c r="S712" s="12">
        <f t="shared" si="184"/>
        <v>0</v>
      </c>
      <c r="T712" s="12">
        <f t="shared" si="179"/>
        <v>0</v>
      </c>
      <c r="U712" s="12">
        <f t="shared" si="191"/>
        <v>952279.56152842368</v>
      </c>
      <c r="V712" s="4" t="s">
        <v>32</v>
      </c>
      <c r="W712" s="4">
        <v>709</v>
      </c>
      <c r="X712" s="4">
        <v>120</v>
      </c>
      <c r="Y712" s="3">
        <v>16.600000000000001</v>
      </c>
      <c r="Z712" s="12">
        <f t="shared" si="176"/>
        <v>0.47222222222222199</v>
      </c>
      <c r="AA712" s="4">
        <f t="shared" si="185"/>
        <v>0</v>
      </c>
      <c r="AB712" s="25"/>
      <c r="AC712" s="12">
        <f t="shared" si="186"/>
        <v>80531.134259259285</v>
      </c>
      <c r="AD712" s="12">
        <f t="shared" si="187"/>
        <v>-18411.458333333285</v>
      </c>
      <c r="AE712" s="12">
        <f t="shared" si="188"/>
        <v>333297.84653494827</v>
      </c>
      <c r="AF712" s="12">
        <f t="shared" si="189"/>
        <v>285683.86845852708</v>
      </c>
    </row>
    <row r="713" spans="11:32" x14ac:dyDescent="0.35">
      <c r="K713" s="10"/>
      <c r="L713" s="12">
        <f t="shared" si="177"/>
        <v>3577.0833333333353</v>
      </c>
      <c r="M713" s="12">
        <f t="shared" si="178"/>
        <v>5.1111111111111107</v>
      </c>
      <c r="N713" s="12">
        <f t="shared" si="180"/>
        <v>65.508439919999987</v>
      </c>
      <c r="O713" s="12">
        <f t="shared" si="181"/>
        <v>26213.901285517044</v>
      </c>
      <c r="P713" s="12">
        <f t="shared" si="182"/>
        <v>1</v>
      </c>
      <c r="Q713" s="12">
        <f t="shared" si="183"/>
        <v>26213.901285517044</v>
      </c>
      <c r="R713" s="12">
        <f t="shared" si="190"/>
        <v>7796407.1949049598</v>
      </c>
      <c r="S713" s="12">
        <f t="shared" si="184"/>
        <v>0</v>
      </c>
      <c r="T713" s="12">
        <f t="shared" si="179"/>
        <v>0</v>
      </c>
      <c r="U713" s="12">
        <f t="shared" si="191"/>
        <v>952279.56152842368</v>
      </c>
      <c r="V713" s="4" t="s">
        <v>32</v>
      </c>
      <c r="W713" s="4">
        <v>710</v>
      </c>
      <c r="X713" s="4">
        <v>121</v>
      </c>
      <c r="Y713" s="3">
        <v>18.399999999999999</v>
      </c>
      <c r="Z713" s="12">
        <f t="shared" si="176"/>
        <v>0.47222222222222249</v>
      </c>
      <c r="AA713" s="4">
        <f t="shared" si="185"/>
        <v>0</v>
      </c>
      <c r="AB713" s="25"/>
      <c r="AC713" s="12">
        <f t="shared" si="186"/>
        <v>98942.592592592569</v>
      </c>
      <c r="AD713" s="12">
        <f t="shared" si="187"/>
        <v>-17955.555555555577</v>
      </c>
      <c r="AE713" s="12">
        <f t="shared" si="188"/>
        <v>333297.84653494827</v>
      </c>
      <c r="AF713" s="12">
        <f t="shared" si="189"/>
        <v>285683.86845852708</v>
      </c>
    </row>
    <row r="714" spans="11:32" x14ac:dyDescent="0.35">
      <c r="K714" s="10"/>
      <c r="L714" s="12">
        <f t="shared" si="177"/>
        <v>3577.0833333333317</v>
      </c>
      <c r="M714" s="12">
        <f t="shared" si="178"/>
        <v>5.5555555555555554</v>
      </c>
      <c r="N714" s="12">
        <f t="shared" si="180"/>
        <v>77.396550000000005</v>
      </c>
      <c r="O714" s="12">
        <f t="shared" si="181"/>
        <v>28559.41601851851</v>
      </c>
      <c r="P714" s="12">
        <f t="shared" si="182"/>
        <v>1</v>
      </c>
      <c r="Q714" s="12">
        <f t="shared" si="183"/>
        <v>28559.41601851851</v>
      </c>
      <c r="R714" s="12">
        <f t="shared" si="190"/>
        <v>7824966.6109234784</v>
      </c>
      <c r="S714" s="12">
        <f t="shared" si="184"/>
        <v>0</v>
      </c>
      <c r="T714" s="12">
        <f t="shared" si="179"/>
        <v>0</v>
      </c>
      <c r="U714" s="12">
        <f t="shared" si="191"/>
        <v>952279.56152842368</v>
      </c>
      <c r="V714" s="4" t="s">
        <v>32</v>
      </c>
      <c r="W714" s="4">
        <v>711</v>
      </c>
      <c r="X714" s="4">
        <v>122</v>
      </c>
      <c r="Y714" s="3">
        <v>20</v>
      </c>
      <c r="Z714" s="12">
        <f t="shared" si="176"/>
        <v>0.47222222222222199</v>
      </c>
      <c r="AA714" s="4">
        <f t="shared" si="185"/>
        <v>0</v>
      </c>
      <c r="AB714" s="25"/>
      <c r="AC714" s="12">
        <f t="shared" si="186"/>
        <v>116898.14814814815</v>
      </c>
      <c r="AD714" s="12">
        <f t="shared" si="187"/>
        <v>-21988.541666666657</v>
      </c>
      <c r="AE714" s="12">
        <f t="shared" si="188"/>
        <v>333297.84653494827</v>
      </c>
      <c r="AF714" s="12">
        <f t="shared" si="189"/>
        <v>285683.86845852708</v>
      </c>
    </row>
    <row r="715" spans="11:32" x14ac:dyDescent="0.35">
      <c r="K715" s="10"/>
      <c r="L715" s="12">
        <f t="shared" si="177"/>
        <v>3471.8750000000009</v>
      </c>
      <c r="M715" s="12">
        <f t="shared" si="178"/>
        <v>6.0555555555555554</v>
      </c>
      <c r="N715" s="12">
        <f t="shared" si="180"/>
        <v>91.954841055000003</v>
      </c>
      <c r="O715" s="12">
        <f t="shared" si="181"/>
        <v>30580.827093055283</v>
      </c>
      <c r="P715" s="12">
        <f t="shared" si="182"/>
        <v>1</v>
      </c>
      <c r="Q715" s="12">
        <f t="shared" si="183"/>
        <v>30580.827093055283</v>
      </c>
      <c r="R715" s="12">
        <f t="shared" si="190"/>
        <v>7855547.4380165339</v>
      </c>
      <c r="S715" s="12">
        <f t="shared" si="184"/>
        <v>0</v>
      </c>
      <c r="T715" s="12">
        <f t="shared" si="179"/>
        <v>0</v>
      </c>
      <c r="U715" s="12">
        <f t="shared" si="191"/>
        <v>952279.56152842368</v>
      </c>
      <c r="V715" s="4" t="s">
        <v>32</v>
      </c>
      <c r="W715" s="4">
        <v>712</v>
      </c>
      <c r="X715" s="4">
        <v>123</v>
      </c>
      <c r="Y715" s="3">
        <v>21.8</v>
      </c>
      <c r="Z715" s="12">
        <f t="shared" si="176"/>
        <v>0.45833333333333343</v>
      </c>
      <c r="AA715" s="4">
        <f t="shared" si="185"/>
        <v>0</v>
      </c>
      <c r="AB715" s="25"/>
      <c r="AC715" s="12">
        <f t="shared" si="186"/>
        <v>138886.6898148148</v>
      </c>
      <c r="AD715" s="12">
        <f t="shared" si="187"/>
        <v>-21135.185185185139</v>
      </c>
      <c r="AE715" s="12">
        <f t="shared" si="188"/>
        <v>333297.84653494827</v>
      </c>
      <c r="AF715" s="12">
        <f t="shared" si="189"/>
        <v>285683.86845852708</v>
      </c>
    </row>
    <row r="716" spans="11:32" x14ac:dyDescent="0.35">
      <c r="K716" s="10"/>
      <c r="L716" s="12">
        <f t="shared" si="177"/>
        <v>3577.0833333333353</v>
      </c>
      <c r="M716" s="12">
        <f t="shared" si="178"/>
        <v>6.4999999999999991</v>
      </c>
      <c r="N716" s="12">
        <f t="shared" si="180"/>
        <v>105.94813729499997</v>
      </c>
      <c r="O716" s="12">
        <f t="shared" si="181"/>
        <v>33600.102059084173</v>
      </c>
      <c r="P716" s="12">
        <f t="shared" si="182"/>
        <v>1</v>
      </c>
      <c r="Q716" s="12">
        <f t="shared" si="183"/>
        <v>33600.102059084173</v>
      </c>
      <c r="R716" s="12">
        <f t="shared" si="190"/>
        <v>7889147.5400756178</v>
      </c>
      <c r="S716" s="12">
        <f t="shared" si="184"/>
        <v>0</v>
      </c>
      <c r="T716" s="12">
        <f t="shared" si="179"/>
        <v>0</v>
      </c>
      <c r="U716" s="12">
        <f t="shared" si="191"/>
        <v>952279.56152842368</v>
      </c>
      <c r="V716" s="4" t="s">
        <v>32</v>
      </c>
      <c r="W716" s="4">
        <v>713</v>
      </c>
      <c r="X716" s="4">
        <v>124</v>
      </c>
      <c r="Y716" s="3">
        <v>23.4</v>
      </c>
      <c r="Z716" s="12">
        <f t="shared" si="176"/>
        <v>0.47222222222222249</v>
      </c>
      <c r="AA716" s="4">
        <f t="shared" si="185"/>
        <v>0</v>
      </c>
      <c r="AB716" s="25"/>
      <c r="AC716" s="12">
        <f t="shared" si="186"/>
        <v>160021.87499999994</v>
      </c>
      <c r="AD716" s="12">
        <f t="shared" si="187"/>
        <v>-24095.630787037109</v>
      </c>
      <c r="AE716" s="12">
        <f t="shared" si="188"/>
        <v>333297.84653494827</v>
      </c>
      <c r="AF716" s="12">
        <f t="shared" si="189"/>
        <v>285683.86845852708</v>
      </c>
    </row>
    <row r="717" spans="11:32" x14ac:dyDescent="0.35">
      <c r="K717" s="10"/>
      <c r="L717" s="12">
        <f t="shared" si="177"/>
        <v>3577.0833333333317</v>
      </c>
      <c r="M717" s="12">
        <f t="shared" si="178"/>
        <v>6.9722222222222223</v>
      </c>
      <c r="N717" s="12">
        <f t="shared" si="180"/>
        <v>121.90150116375001</v>
      </c>
      <c r="O717" s="12">
        <f t="shared" si="181"/>
        <v>36152.365512743541</v>
      </c>
      <c r="P717" s="12">
        <f t="shared" si="182"/>
        <v>1</v>
      </c>
      <c r="Q717" s="12">
        <f t="shared" si="183"/>
        <v>36152.365512743541</v>
      </c>
      <c r="R717" s="12">
        <f t="shared" si="190"/>
        <v>7925299.9055883614</v>
      </c>
      <c r="S717" s="12">
        <f t="shared" si="184"/>
        <v>0</v>
      </c>
      <c r="T717" s="12">
        <f t="shared" si="179"/>
        <v>0</v>
      </c>
      <c r="U717" s="12">
        <f t="shared" si="191"/>
        <v>952279.56152842368</v>
      </c>
      <c r="V717" s="4" t="s">
        <v>32</v>
      </c>
      <c r="W717" s="4">
        <v>714</v>
      </c>
      <c r="X717" s="4">
        <v>125</v>
      </c>
      <c r="Y717" s="3">
        <v>25.1</v>
      </c>
      <c r="Z717" s="12">
        <f t="shared" si="176"/>
        <v>0.47222222222222199</v>
      </c>
      <c r="AA717" s="4">
        <f t="shared" si="185"/>
        <v>0</v>
      </c>
      <c r="AB717" s="25"/>
      <c r="AC717" s="12">
        <f t="shared" si="186"/>
        <v>184117.50578703705</v>
      </c>
      <c r="AD717" s="12">
        <f t="shared" si="187"/>
        <v>-25784.809027777752</v>
      </c>
      <c r="AE717" s="12">
        <f t="shared" si="188"/>
        <v>333297.84653494827</v>
      </c>
      <c r="AF717" s="12">
        <f t="shared" si="189"/>
        <v>285683.86845852708</v>
      </c>
    </row>
    <row r="718" spans="11:32" x14ac:dyDescent="0.35">
      <c r="K718" s="10"/>
      <c r="L718" s="12">
        <f t="shared" si="177"/>
        <v>3366.6666666666656</v>
      </c>
      <c r="M718" s="12">
        <f t="shared" si="178"/>
        <v>7.4444444444444446</v>
      </c>
      <c r="N718" s="12">
        <f t="shared" si="180"/>
        <v>138.97324517999999</v>
      </c>
      <c r="O718" s="12">
        <f t="shared" si="181"/>
        <v>37161.586565969621</v>
      </c>
      <c r="P718" s="12">
        <f t="shared" si="182"/>
        <v>1</v>
      </c>
      <c r="Q718" s="12">
        <f t="shared" si="183"/>
        <v>37161.586565969621</v>
      </c>
      <c r="R718" s="12">
        <f t="shared" si="190"/>
        <v>7962461.4921543309</v>
      </c>
      <c r="S718" s="12">
        <f t="shared" si="184"/>
        <v>0</v>
      </c>
      <c r="T718" s="12">
        <f t="shared" si="179"/>
        <v>0</v>
      </c>
      <c r="U718" s="12">
        <f t="shared" si="191"/>
        <v>952279.56152842368</v>
      </c>
      <c r="V718" s="4" t="s">
        <v>32</v>
      </c>
      <c r="W718" s="4">
        <v>715</v>
      </c>
      <c r="X718" s="4">
        <v>126</v>
      </c>
      <c r="Y718" s="3">
        <v>26.8</v>
      </c>
      <c r="Z718" s="12">
        <f t="shared" si="176"/>
        <v>0.44444444444444431</v>
      </c>
      <c r="AA718" s="4">
        <f t="shared" si="185"/>
        <v>0</v>
      </c>
      <c r="AB718" s="25"/>
      <c r="AC718" s="12">
        <f t="shared" si="186"/>
        <v>209902.3148148148</v>
      </c>
      <c r="AD718" s="12">
        <f t="shared" si="187"/>
        <v>-27473.987268518482</v>
      </c>
      <c r="AE718" s="12">
        <f t="shared" si="188"/>
        <v>333297.84653494827</v>
      </c>
      <c r="AF718" s="12">
        <f t="shared" si="189"/>
        <v>285683.86845852708</v>
      </c>
    </row>
    <row r="719" spans="11:32" x14ac:dyDescent="0.35">
      <c r="K719" s="10"/>
      <c r="L719" s="12">
        <f t="shared" si="177"/>
        <v>3051.0416666666652</v>
      </c>
      <c r="M719" s="12">
        <f t="shared" si="178"/>
        <v>7.9166666666666661</v>
      </c>
      <c r="N719" s="12">
        <f t="shared" si="180"/>
        <v>157.16336934374999</v>
      </c>
      <c r="O719" s="12">
        <f t="shared" si="181"/>
        <v>37164.158618415786</v>
      </c>
      <c r="P719" s="12">
        <f t="shared" si="182"/>
        <v>1</v>
      </c>
      <c r="Q719" s="12">
        <f t="shared" si="183"/>
        <v>37164.158618415786</v>
      </c>
      <c r="R719" s="12">
        <f t="shared" si="190"/>
        <v>7999625.6507727467</v>
      </c>
      <c r="S719" s="12">
        <f t="shared" si="184"/>
        <v>0</v>
      </c>
      <c r="T719" s="12">
        <f t="shared" si="179"/>
        <v>0</v>
      </c>
      <c r="U719" s="12">
        <f t="shared" si="191"/>
        <v>952279.56152842368</v>
      </c>
      <c r="V719" s="4" t="s">
        <v>32</v>
      </c>
      <c r="W719" s="4">
        <v>716</v>
      </c>
      <c r="X719" s="4">
        <v>127</v>
      </c>
      <c r="Y719" s="3">
        <v>28.5</v>
      </c>
      <c r="Z719" s="12">
        <f t="shared" si="176"/>
        <v>0.40277777777777757</v>
      </c>
      <c r="AA719" s="4">
        <f t="shared" si="185"/>
        <v>0</v>
      </c>
      <c r="AB719" s="25"/>
      <c r="AC719" s="12">
        <f t="shared" si="186"/>
        <v>237376.30208333328</v>
      </c>
      <c r="AD719" s="12">
        <f t="shared" si="187"/>
        <v>-25644.531250000087</v>
      </c>
      <c r="AE719" s="12">
        <f t="shared" si="188"/>
        <v>333297.84653494827</v>
      </c>
      <c r="AF719" s="12">
        <f t="shared" si="189"/>
        <v>285683.86845852708</v>
      </c>
    </row>
    <row r="720" spans="11:32" x14ac:dyDescent="0.35">
      <c r="K720" s="10"/>
      <c r="L720" s="12">
        <f t="shared" si="177"/>
        <v>2630.208333333333</v>
      </c>
      <c r="M720" s="12">
        <f t="shared" si="178"/>
        <v>8.3333333333333339</v>
      </c>
      <c r="N720" s="12">
        <f t="shared" si="180"/>
        <v>174.14223750000005</v>
      </c>
      <c r="O720" s="12">
        <f t="shared" si="181"/>
        <v>35754.713090277772</v>
      </c>
      <c r="P720" s="12">
        <f t="shared" si="182"/>
        <v>1</v>
      </c>
      <c r="Q720" s="12">
        <f t="shared" si="183"/>
        <v>35754.713090277772</v>
      </c>
      <c r="R720" s="12">
        <f t="shared" si="190"/>
        <v>8035380.3638630249</v>
      </c>
      <c r="S720" s="12">
        <f t="shared" si="184"/>
        <v>0</v>
      </c>
      <c r="T720" s="12">
        <f t="shared" si="179"/>
        <v>0</v>
      </c>
      <c r="U720" s="12">
        <f t="shared" si="191"/>
        <v>952279.56152842368</v>
      </c>
      <c r="V720" s="4" t="s">
        <v>32</v>
      </c>
      <c r="W720" s="4">
        <v>717</v>
      </c>
      <c r="X720" s="4">
        <v>128</v>
      </c>
      <c r="Y720" s="3">
        <v>30</v>
      </c>
      <c r="Z720" s="12">
        <f t="shared" si="176"/>
        <v>0.34722222222222221</v>
      </c>
      <c r="AA720" s="4">
        <f t="shared" si="185"/>
        <v>0</v>
      </c>
      <c r="AB720" s="25"/>
      <c r="AC720" s="12">
        <f t="shared" si="186"/>
        <v>263020.83333333337</v>
      </c>
      <c r="AD720" s="12">
        <f t="shared" si="187"/>
        <v>-25121.412037036964</v>
      </c>
      <c r="AE720" s="12">
        <f t="shared" si="188"/>
        <v>333297.84653494827</v>
      </c>
      <c r="AF720" s="12">
        <f t="shared" si="189"/>
        <v>285683.86845852708</v>
      </c>
    </row>
    <row r="721" spans="11:32" x14ac:dyDescent="0.35">
      <c r="K721" s="10"/>
      <c r="L721" s="12">
        <f t="shared" si="177"/>
        <v>1893.7500000000045</v>
      </c>
      <c r="M721" s="12">
        <f t="shared" si="178"/>
        <v>8.7222222222222214</v>
      </c>
      <c r="N721" s="12">
        <f t="shared" si="180"/>
        <v>190.77475609499999</v>
      </c>
      <c r="O721" s="12">
        <f t="shared" si="181"/>
        <v>31144.785650384201</v>
      </c>
      <c r="P721" s="12">
        <f t="shared" si="182"/>
        <v>1</v>
      </c>
      <c r="Q721" s="12">
        <f t="shared" si="183"/>
        <v>31144.785650384201</v>
      </c>
      <c r="R721" s="12">
        <f t="shared" si="190"/>
        <v>8066525.1495134095</v>
      </c>
      <c r="S721" s="12">
        <f t="shared" si="184"/>
        <v>0</v>
      </c>
      <c r="T721" s="12">
        <f t="shared" si="179"/>
        <v>0</v>
      </c>
      <c r="U721" s="12">
        <f t="shared" si="191"/>
        <v>952279.56152842368</v>
      </c>
      <c r="V721" s="4" t="s">
        <v>32</v>
      </c>
      <c r="W721" s="4">
        <v>718</v>
      </c>
      <c r="X721" s="4">
        <v>129</v>
      </c>
      <c r="Y721" s="3">
        <v>31.4</v>
      </c>
      <c r="Z721" s="12">
        <f t="shared" ref="Z721:Z784" si="192">($Y723-$Y721)/2/3.6</f>
        <v>0.25000000000000061</v>
      </c>
      <c r="AA721" s="4">
        <f t="shared" si="185"/>
        <v>0</v>
      </c>
      <c r="AB721" s="25"/>
      <c r="AC721" s="12">
        <f t="shared" si="186"/>
        <v>288142.24537037034</v>
      </c>
      <c r="AD721" s="12">
        <f t="shared" si="187"/>
        <v>-20541.927083333314</v>
      </c>
      <c r="AE721" s="12">
        <f t="shared" si="188"/>
        <v>333297.84653494827</v>
      </c>
      <c r="AF721" s="12">
        <f t="shared" si="189"/>
        <v>285683.86845852708</v>
      </c>
    </row>
    <row r="722" spans="11:32" x14ac:dyDescent="0.35">
      <c r="K722" s="10"/>
      <c r="L722" s="12">
        <f t="shared" ref="L722:L785" si="193">C$3*Z722</f>
        <v>946.87499999999852</v>
      </c>
      <c r="M722" s="12">
        <f t="shared" ref="M722:M785" si="194">Y133/3.6</f>
        <v>9.0277777777777768</v>
      </c>
      <c r="N722" s="12">
        <f t="shared" si="180"/>
        <v>204.37526484374996</v>
      </c>
      <c r="O722" s="12">
        <f t="shared" si="181"/>
        <v>23810.450307617171</v>
      </c>
      <c r="P722" s="12">
        <f t="shared" si="182"/>
        <v>1</v>
      </c>
      <c r="Q722" s="12">
        <f t="shared" si="183"/>
        <v>23810.450307617171</v>
      </c>
      <c r="R722" s="12">
        <f t="shared" si="190"/>
        <v>8090335.5998210264</v>
      </c>
      <c r="S722" s="12">
        <f t="shared" si="184"/>
        <v>0</v>
      </c>
      <c r="T722" s="12">
        <f t="shared" si="179"/>
        <v>0</v>
      </c>
      <c r="U722" s="12">
        <f t="shared" si="191"/>
        <v>952279.56152842368</v>
      </c>
      <c r="V722" s="4" t="s">
        <v>32</v>
      </c>
      <c r="W722" s="4">
        <v>719</v>
      </c>
      <c r="X722" s="4">
        <v>130</v>
      </c>
      <c r="Y722" s="3">
        <v>32.5</v>
      </c>
      <c r="Z722" s="12">
        <f t="shared" si="192"/>
        <v>0.12499999999999981</v>
      </c>
      <c r="AA722" s="4">
        <f t="shared" si="185"/>
        <v>0</v>
      </c>
      <c r="AB722" s="25"/>
      <c r="AC722" s="12">
        <f t="shared" si="186"/>
        <v>308684.17245370365</v>
      </c>
      <c r="AD722" s="12">
        <f t="shared" si="187"/>
        <v>-13440.364583333489</v>
      </c>
      <c r="AE722" s="12">
        <f t="shared" si="188"/>
        <v>333297.84653494827</v>
      </c>
      <c r="AF722" s="12">
        <f t="shared" si="189"/>
        <v>285683.86845852708</v>
      </c>
    </row>
    <row r="723" spans="11:32" x14ac:dyDescent="0.35">
      <c r="K723" s="10"/>
      <c r="L723" s="12">
        <f t="shared" si="193"/>
        <v>-210.41666666666964</v>
      </c>
      <c r="M723" s="12">
        <f t="shared" si="194"/>
        <v>9.2222222222222232</v>
      </c>
      <c r="N723" s="12">
        <f t="shared" si="180"/>
        <v>213.27393318000006</v>
      </c>
      <c r="O723" s="12">
        <f t="shared" si="181"/>
        <v>13732.555346734047</v>
      </c>
      <c r="P723" s="12">
        <f t="shared" si="182"/>
        <v>1</v>
      </c>
      <c r="Q723" s="12">
        <f t="shared" si="183"/>
        <v>13732.555346734047</v>
      </c>
      <c r="R723" s="12">
        <f t="shared" si="190"/>
        <v>8104068.1551677603</v>
      </c>
      <c r="S723" s="12">
        <f t="shared" si="184"/>
        <v>0</v>
      </c>
      <c r="T723" s="12">
        <f t="shared" si="179"/>
        <v>0</v>
      </c>
      <c r="U723" s="12">
        <f t="shared" si="191"/>
        <v>952279.56152842368</v>
      </c>
      <c r="V723" s="4" t="s">
        <v>32</v>
      </c>
      <c r="W723" s="4">
        <v>720</v>
      </c>
      <c r="X723" s="4">
        <v>131</v>
      </c>
      <c r="Y723" s="3">
        <v>33.200000000000003</v>
      </c>
      <c r="Z723" s="12">
        <f t="shared" si="192"/>
        <v>-2.7777777777778172E-2</v>
      </c>
      <c r="AA723" s="4">
        <f t="shared" si="185"/>
        <v>1</v>
      </c>
      <c r="AB723" s="25"/>
      <c r="AC723" s="12">
        <f t="shared" si="186"/>
        <v>322124.53703703714</v>
      </c>
      <c r="AD723" s="12">
        <f t="shared" si="187"/>
        <v>-3892.7083333331393</v>
      </c>
      <c r="AE723" s="12">
        <f t="shared" si="188"/>
        <v>333297.84653494827</v>
      </c>
      <c r="AF723" s="12">
        <f t="shared" si="189"/>
        <v>285683.86845852708</v>
      </c>
    </row>
    <row r="724" spans="11:32" x14ac:dyDescent="0.35">
      <c r="K724" s="10"/>
      <c r="L724" s="12">
        <f t="shared" si="193"/>
        <v>-1052.0833333333335</v>
      </c>
      <c r="M724" s="12">
        <f t="shared" si="194"/>
        <v>9.2777777777777768</v>
      </c>
      <c r="N724" s="12">
        <f t="shared" si="180"/>
        <v>215.85123829499994</v>
      </c>
      <c r="O724" s="12">
        <f t="shared" si="181"/>
        <v>6030.3969515887939</v>
      </c>
      <c r="P724" s="12">
        <f t="shared" si="182"/>
        <v>1</v>
      </c>
      <c r="Q724" s="12">
        <f t="shared" si="183"/>
        <v>6030.3969515887939</v>
      </c>
      <c r="R724" s="12">
        <f t="shared" si="190"/>
        <v>8110098.5521193491</v>
      </c>
      <c r="S724" s="12">
        <f t="shared" si="184"/>
        <v>0</v>
      </c>
      <c r="T724" s="12">
        <f t="shared" si="179"/>
        <v>0</v>
      </c>
      <c r="U724" s="12">
        <f t="shared" si="191"/>
        <v>952279.56152842368</v>
      </c>
      <c r="V724" s="4" t="s">
        <v>32</v>
      </c>
      <c r="W724" s="4">
        <v>721</v>
      </c>
      <c r="X724" s="4">
        <v>132</v>
      </c>
      <c r="Y724" s="3">
        <v>33.4</v>
      </c>
      <c r="Z724" s="12">
        <f t="shared" si="192"/>
        <v>-0.1388888888888889</v>
      </c>
      <c r="AA724" s="4">
        <f t="shared" si="185"/>
        <v>1</v>
      </c>
      <c r="AB724" s="25"/>
      <c r="AC724" s="12">
        <f t="shared" si="186"/>
        <v>326017.24537037028</v>
      </c>
      <c r="AD724" s="12">
        <f t="shared" si="187"/>
        <v>7762.0370370369637</v>
      </c>
      <c r="AE724" s="12">
        <f t="shared" si="188"/>
        <v>333297.84653494827</v>
      </c>
      <c r="AF724" s="12">
        <f t="shared" si="189"/>
        <v>285683.86845852708</v>
      </c>
    </row>
    <row r="725" spans="11:32" x14ac:dyDescent="0.35">
      <c r="K725" s="10"/>
      <c r="L725" s="12">
        <f t="shared" si="193"/>
        <v>-946.87499999999852</v>
      </c>
      <c r="M725" s="12">
        <f t="shared" si="194"/>
        <v>9.1666666666666661</v>
      </c>
      <c r="N725" s="12">
        <f t="shared" si="180"/>
        <v>210.71210737499999</v>
      </c>
      <c r="O725" s="12">
        <f t="shared" si="181"/>
        <v>6875.4776509375124</v>
      </c>
      <c r="P725" s="12">
        <f t="shared" si="182"/>
        <v>1</v>
      </c>
      <c r="Q725" s="12">
        <f t="shared" si="183"/>
        <v>6875.4776509375124</v>
      </c>
      <c r="R725" s="12">
        <f t="shared" si="190"/>
        <v>8116974.0297702868</v>
      </c>
      <c r="S725" s="12">
        <f t="shared" si="184"/>
        <v>0</v>
      </c>
      <c r="T725" s="12">
        <f t="shared" si="179"/>
        <v>0</v>
      </c>
      <c r="U725" s="12">
        <f t="shared" si="191"/>
        <v>952279.56152842368</v>
      </c>
      <c r="V725" s="4" t="s">
        <v>32</v>
      </c>
      <c r="W725" s="4">
        <v>722</v>
      </c>
      <c r="X725" s="4">
        <v>133</v>
      </c>
      <c r="Y725" s="3">
        <v>33</v>
      </c>
      <c r="Z725" s="12">
        <f t="shared" si="192"/>
        <v>-0.12499999999999981</v>
      </c>
      <c r="AA725" s="4">
        <f t="shared" si="185"/>
        <v>1</v>
      </c>
      <c r="AB725" s="25"/>
      <c r="AC725" s="12">
        <f t="shared" si="186"/>
        <v>318255.20833333331</v>
      </c>
      <c r="AD725" s="12">
        <f t="shared" si="187"/>
        <v>11467.708333333314</v>
      </c>
      <c r="AE725" s="12">
        <f t="shared" si="188"/>
        <v>333297.84653494827</v>
      </c>
      <c r="AF725" s="12">
        <f t="shared" si="189"/>
        <v>285683.86845852708</v>
      </c>
    </row>
    <row r="726" spans="11:32" x14ac:dyDescent="0.35">
      <c r="K726" s="10"/>
      <c r="L726" s="12">
        <f t="shared" si="193"/>
        <v>-526.04166666666674</v>
      </c>
      <c r="M726" s="12">
        <f t="shared" si="194"/>
        <v>9</v>
      </c>
      <c r="N726" s="12">
        <f t="shared" si="180"/>
        <v>203.11950582</v>
      </c>
      <c r="O726" s="12">
        <f t="shared" si="181"/>
        <v>10469.635552379999</v>
      </c>
      <c r="P726" s="12">
        <f t="shared" si="182"/>
        <v>1</v>
      </c>
      <c r="Q726" s="12">
        <f t="shared" si="183"/>
        <v>10469.635552379999</v>
      </c>
      <c r="R726" s="12">
        <f t="shared" si="190"/>
        <v>8127443.665322667</v>
      </c>
      <c r="S726" s="12">
        <f t="shared" si="184"/>
        <v>0</v>
      </c>
      <c r="T726" s="12">
        <f t="shared" si="179"/>
        <v>0</v>
      </c>
      <c r="U726" s="12">
        <f t="shared" si="191"/>
        <v>952279.56152842368</v>
      </c>
      <c r="V726" s="4" t="s">
        <v>32</v>
      </c>
      <c r="W726" s="4">
        <v>723</v>
      </c>
      <c r="X726" s="4">
        <v>134</v>
      </c>
      <c r="Y726" s="3">
        <v>32.4</v>
      </c>
      <c r="Z726" s="12">
        <f t="shared" si="192"/>
        <v>-6.9444444444444448E-2</v>
      </c>
      <c r="AA726" s="4">
        <f t="shared" si="185"/>
        <v>1</v>
      </c>
      <c r="AB726" s="25"/>
      <c r="AC726" s="12">
        <f t="shared" si="186"/>
        <v>306787.5</v>
      </c>
      <c r="AD726" s="12">
        <f t="shared" si="187"/>
        <v>5654.9479166667443</v>
      </c>
      <c r="AE726" s="12">
        <f t="shared" si="188"/>
        <v>333297.84653494827</v>
      </c>
      <c r="AF726" s="12">
        <f t="shared" si="189"/>
        <v>285683.86845852708</v>
      </c>
    </row>
    <row r="727" spans="11:32" x14ac:dyDescent="0.35">
      <c r="K727" s="10"/>
      <c r="L727" s="12">
        <f t="shared" si="193"/>
        <v>-210.41666666666964</v>
      </c>
      <c r="M727" s="12">
        <f t="shared" si="194"/>
        <v>8.9166666666666661</v>
      </c>
      <c r="N727" s="12">
        <f t="shared" si="180"/>
        <v>199.37544771374996</v>
      </c>
      <c r="O727" s="12">
        <f t="shared" si="181"/>
        <v>13153.63288100313</v>
      </c>
      <c r="P727" s="12">
        <f t="shared" si="182"/>
        <v>1</v>
      </c>
      <c r="Q727" s="12">
        <f t="shared" si="183"/>
        <v>13153.63288100313</v>
      </c>
      <c r="R727" s="12">
        <f t="shared" si="190"/>
        <v>8140597.2982036704</v>
      </c>
      <c r="S727" s="12">
        <f t="shared" si="184"/>
        <v>0</v>
      </c>
      <c r="T727" s="12">
        <f t="shared" si="179"/>
        <v>0</v>
      </c>
      <c r="U727" s="12">
        <f t="shared" si="191"/>
        <v>952279.56152842368</v>
      </c>
      <c r="V727" s="4" t="s">
        <v>32</v>
      </c>
      <c r="W727" s="4">
        <v>724</v>
      </c>
      <c r="X727" s="4">
        <v>135</v>
      </c>
      <c r="Y727" s="3">
        <v>32.1</v>
      </c>
      <c r="Z727" s="12">
        <f t="shared" si="192"/>
        <v>-2.7777777777778172E-2</v>
      </c>
      <c r="AA727" s="4">
        <f t="shared" si="185"/>
        <v>1</v>
      </c>
      <c r="AB727" s="25"/>
      <c r="AC727" s="12">
        <f t="shared" si="186"/>
        <v>301132.55208333326</v>
      </c>
      <c r="AD727" s="12">
        <f t="shared" si="187"/>
        <v>3740.7407407406718</v>
      </c>
      <c r="AE727" s="12">
        <f t="shared" si="188"/>
        <v>333297.84653494827</v>
      </c>
      <c r="AF727" s="12">
        <f t="shared" si="189"/>
        <v>285683.86845852708</v>
      </c>
    </row>
    <row r="728" spans="11:32" x14ac:dyDescent="0.35">
      <c r="K728" s="10"/>
      <c r="L728" s="12">
        <f t="shared" si="193"/>
        <v>315.62500000000449</v>
      </c>
      <c r="M728" s="12">
        <f t="shared" si="194"/>
        <v>8.8611111111111107</v>
      </c>
      <c r="N728" s="12">
        <f t="shared" si="180"/>
        <v>196.89875811375001</v>
      </c>
      <c r="O728" s="12">
        <f t="shared" si="181"/>
        <v>17711.046217730214</v>
      </c>
      <c r="P728" s="12">
        <f t="shared" si="182"/>
        <v>1</v>
      </c>
      <c r="Q728" s="12">
        <f t="shared" si="183"/>
        <v>17711.046217730214</v>
      </c>
      <c r="R728" s="12">
        <f t="shared" si="190"/>
        <v>8158308.3444214007</v>
      </c>
      <c r="S728" s="12">
        <f t="shared" si="184"/>
        <v>0</v>
      </c>
      <c r="T728" s="12">
        <f t="shared" si="179"/>
        <v>0</v>
      </c>
      <c r="U728" s="12">
        <f t="shared" si="191"/>
        <v>952279.56152842368</v>
      </c>
      <c r="V728" s="4" t="s">
        <v>32</v>
      </c>
      <c r="W728" s="4">
        <v>725</v>
      </c>
      <c r="X728" s="4">
        <v>136</v>
      </c>
      <c r="Y728" s="3">
        <v>31.9</v>
      </c>
      <c r="Z728" s="12">
        <f t="shared" si="192"/>
        <v>4.1666666666667261E-2</v>
      </c>
      <c r="AA728" s="4">
        <f t="shared" si="185"/>
        <v>0</v>
      </c>
      <c r="AB728" s="25"/>
      <c r="AC728" s="12">
        <f t="shared" si="186"/>
        <v>297391.81134259258</v>
      </c>
      <c r="AD728" s="12">
        <f t="shared" si="187"/>
        <v>0</v>
      </c>
      <c r="AE728" s="12">
        <f t="shared" si="188"/>
        <v>333297.84653494827</v>
      </c>
      <c r="AF728" s="12">
        <f t="shared" si="189"/>
        <v>285683.86845852708</v>
      </c>
    </row>
    <row r="729" spans="11:32" x14ac:dyDescent="0.35">
      <c r="K729" s="10"/>
      <c r="L729" s="12">
        <f t="shared" si="193"/>
        <v>1052.0833333333335</v>
      </c>
      <c r="M729" s="12">
        <f t="shared" si="194"/>
        <v>8.8611111111111107</v>
      </c>
      <c r="N729" s="12">
        <f t="shared" si="180"/>
        <v>196.89875811375001</v>
      </c>
      <c r="O729" s="12">
        <f t="shared" si="181"/>
        <v>24236.885338100543</v>
      </c>
      <c r="P729" s="12">
        <f t="shared" si="182"/>
        <v>1</v>
      </c>
      <c r="Q729" s="12">
        <f t="shared" si="183"/>
        <v>24236.885338100543</v>
      </c>
      <c r="R729" s="12">
        <f t="shared" si="190"/>
        <v>8182545.2297595013</v>
      </c>
      <c r="S729" s="12">
        <f t="shared" si="184"/>
        <v>0</v>
      </c>
      <c r="T729" s="12">
        <f t="shared" si="179"/>
        <v>0</v>
      </c>
      <c r="U729" s="12">
        <f t="shared" si="191"/>
        <v>952279.56152842368</v>
      </c>
      <c r="V729" s="4" t="s">
        <v>32</v>
      </c>
      <c r="W729" s="4">
        <v>726</v>
      </c>
      <c r="X729" s="4">
        <v>137</v>
      </c>
      <c r="Y729" s="3">
        <v>31.9</v>
      </c>
      <c r="Z729" s="12">
        <f t="shared" si="192"/>
        <v>0.1388888888888889</v>
      </c>
      <c r="AA729" s="4">
        <f t="shared" si="185"/>
        <v>0</v>
      </c>
      <c r="AB729" s="25"/>
      <c r="AC729" s="12">
        <f t="shared" si="186"/>
        <v>297391.81134259258</v>
      </c>
      <c r="AD729" s="12">
        <f t="shared" si="187"/>
        <v>-5619.8784722222481</v>
      </c>
      <c r="AE729" s="12">
        <f t="shared" si="188"/>
        <v>333297.84653494827</v>
      </c>
      <c r="AF729" s="12">
        <f t="shared" si="189"/>
        <v>285683.86845852708</v>
      </c>
    </row>
    <row r="730" spans="11:32" x14ac:dyDescent="0.35">
      <c r="K730" s="10"/>
      <c r="L730" s="12">
        <f t="shared" si="193"/>
        <v>1578.1249999999998</v>
      </c>
      <c r="M730" s="12">
        <f t="shared" si="194"/>
        <v>8.9444444444444446</v>
      </c>
      <c r="N730" s="12">
        <f t="shared" si="180"/>
        <v>200.619597255</v>
      </c>
      <c r="O730" s="12">
        <f t="shared" si="181"/>
        <v>29203.249731003052</v>
      </c>
      <c r="P730" s="12">
        <f t="shared" si="182"/>
        <v>1</v>
      </c>
      <c r="Q730" s="12">
        <f t="shared" si="183"/>
        <v>29203.249731003052</v>
      </c>
      <c r="R730" s="12">
        <f t="shared" si="190"/>
        <v>8211748.4794905046</v>
      </c>
      <c r="S730" s="12">
        <f t="shared" si="184"/>
        <v>0</v>
      </c>
      <c r="T730" s="12">
        <f t="shared" si="179"/>
        <v>0</v>
      </c>
      <c r="U730" s="12">
        <f t="shared" si="191"/>
        <v>952279.56152842368</v>
      </c>
      <c r="V730" s="4" t="s">
        <v>32</v>
      </c>
      <c r="W730" s="4">
        <v>727</v>
      </c>
      <c r="X730" s="4">
        <v>138</v>
      </c>
      <c r="Y730" s="3">
        <v>32.200000000000003</v>
      </c>
      <c r="Z730" s="12">
        <f t="shared" si="192"/>
        <v>0.20833333333333331</v>
      </c>
      <c r="AA730" s="4">
        <f t="shared" si="185"/>
        <v>0</v>
      </c>
      <c r="AB730" s="25"/>
      <c r="AC730" s="12">
        <f t="shared" si="186"/>
        <v>303011.68981481483</v>
      </c>
      <c r="AD730" s="12">
        <f t="shared" si="187"/>
        <v>-13317.621527777694</v>
      </c>
      <c r="AE730" s="12">
        <f t="shared" si="188"/>
        <v>333297.84653494827</v>
      </c>
      <c r="AF730" s="12">
        <f t="shared" si="189"/>
        <v>285683.86845852708</v>
      </c>
    </row>
    <row r="731" spans="11:32" x14ac:dyDescent="0.35">
      <c r="K731" s="10"/>
      <c r="L731" s="12">
        <f t="shared" si="193"/>
        <v>1788.5416666666695</v>
      </c>
      <c r="M731" s="12">
        <f t="shared" si="194"/>
        <v>9.1388888888888875</v>
      </c>
      <c r="N731" s="12">
        <f t="shared" si="180"/>
        <v>209.43699921374997</v>
      </c>
      <c r="O731" s="12">
        <f t="shared" si="181"/>
        <v>31841.658779851605</v>
      </c>
      <c r="P731" s="12">
        <f t="shared" si="182"/>
        <v>1</v>
      </c>
      <c r="Q731" s="12">
        <f t="shared" si="183"/>
        <v>31841.658779851605</v>
      </c>
      <c r="R731" s="12">
        <f t="shared" si="190"/>
        <v>8243590.1382703558</v>
      </c>
      <c r="S731" s="12">
        <f t="shared" si="184"/>
        <v>0</v>
      </c>
      <c r="T731" s="12">
        <f t="shared" si="179"/>
        <v>0</v>
      </c>
      <c r="U731" s="12">
        <f t="shared" si="191"/>
        <v>952279.56152842368</v>
      </c>
      <c r="V731" s="4" t="s">
        <v>32</v>
      </c>
      <c r="W731" s="4">
        <v>728</v>
      </c>
      <c r="X731" s="4">
        <v>139</v>
      </c>
      <c r="Y731" s="3">
        <v>32.9</v>
      </c>
      <c r="Z731" s="12">
        <f t="shared" si="192"/>
        <v>0.23611111111111149</v>
      </c>
      <c r="AA731" s="4">
        <f t="shared" si="185"/>
        <v>0</v>
      </c>
      <c r="AB731" s="25"/>
      <c r="AC731" s="12">
        <f t="shared" si="186"/>
        <v>316329.31134259253</v>
      </c>
      <c r="AD731" s="12">
        <f t="shared" si="187"/>
        <v>-15570.833333333489</v>
      </c>
      <c r="AE731" s="12">
        <f t="shared" si="188"/>
        <v>333297.84653494827</v>
      </c>
      <c r="AF731" s="12">
        <f t="shared" si="189"/>
        <v>285683.86845852708</v>
      </c>
    </row>
    <row r="732" spans="11:32" x14ac:dyDescent="0.35">
      <c r="K732" s="10"/>
      <c r="L732" s="12">
        <f t="shared" si="193"/>
        <v>1998.9583333333317</v>
      </c>
      <c r="M732" s="12">
        <f t="shared" si="194"/>
        <v>9.3611111111111125</v>
      </c>
      <c r="N732" s="12">
        <f t="shared" si="180"/>
        <v>219.74621967375006</v>
      </c>
      <c r="O732" s="12">
        <f t="shared" si="181"/>
        <v>34682.163593427409</v>
      </c>
      <c r="P732" s="12">
        <f t="shared" si="182"/>
        <v>1</v>
      </c>
      <c r="Q732" s="12">
        <f t="shared" si="183"/>
        <v>34682.163593427409</v>
      </c>
      <c r="R732" s="12">
        <f t="shared" si="190"/>
        <v>8278272.301863783</v>
      </c>
      <c r="S732" s="12">
        <f t="shared" si="184"/>
        <v>0</v>
      </c>
      <c r="T732" s="12">
        <f t="shared" si="179"/>
        <v>0</v>
      </c>
      <c r="U732" s="12">
        <f t="shared" si="191"/>
        <v>952279.56152842368</v>
      </c>
      <c r="V732" s="4" t="s">
        <v>32</v>
      </c>
      <c r="W732" s="4">
        <v>729</v>
      </c>
      <c r="X732" s="4">
        <v>140</v>
      </c>
      <c r="Y732" s="3">
        <v>33.700000000000003</v>
      </c>
      <c r="Z732" s="12">
        <f t="shared" si="192"/>
        <v>0.26388888888888867</v>
      </c>
      <c r="AA732" s="4">
        <f t="shared" si="185"/>
        <v>0</v>
      </c>
      <c r="AB732" s="25"/>
      <c r="AC732" s="12">
        <f t="shared" si="186"/>
        <v>331900.14467592601</v>
      </c>
      <c r="AD732" s="12">
        <f t="shared" si="187"/>
        <v>-17964.32291666657</v>
      </c>
      <c r="AE732" s="12">
        <f t="shared" si="188"/>
        <v>333297.84653494827</v>
      </c>
      <c r="AF732" s="12">
        <f t="shared" si="189"/>
        <v>285683.86845852708</v>
      </c>
    </row>
    <row r="733" spans="11:32" x14ac:dyDescent="0.35">
      <c r="K733" s="10"/>
      <c r="L733" s="12">
        <f t="shared" si="193"/>
        <v>2104.166666666667</v>
      </c>
      <c r="M733" s="12">
        <f t="shared" si="194"/>
        <v>9.6111111111111107</v>
      </c>
      <c r="N733" s="12">
        <f t="shared" si="180"/>
        <v>231.64013449500001</v>
      </c>
      <c r="O733" s="12">
        <f t="shared" si="181"/>
        <v>36733.876200053797</v>
      </c>
      <c r="P733" s="12">
        <f t="shared" si="182"/>
        <v>1</v>
      </c>
      <c r="Q733" s="12">
        <f t="shared" si="183"/>
        <v>36733.876200053797</v>
      </c>
      <c r="R733" s="12">
        <f t="shared" si="190"/>
        <v>8315006.1780638369</v>
      </c>
      <c r="S733" s="12">
        <f t="shared" si="184"/>
        <v>0</v>
      </c>
      <c r="T733" s="12">
        <f t="shared" si="179"/>
        <v>0</v>
      </c>
      <c r="U733" s="12">
        <f t="shared" si="191"/>
        <v>952279.56152842368</v>
      </c>
      <c r="V733" s="4" t="s">
        <v>32</v>
      </c>
      <c r="W733" s="4">
        <v>730</v>
      </c>
      <c r="X733" s="4">
        <v>141</v>
      </c>
      <c r="Y733" s="3">
        <v>34.6</v>
      </c>
      <c r="Z733" s="12">
        <f t="shared" si="192"/>
        <v>0.27777777777777779</v>
      </c>
      <c r="AA733" s="4">
        <f t="shared" si="185"/>
        <v>0</v>
      </c>
      <c r="AB733" s="25"/>
      <c r="AC733" s="12">
        <f t="shared" si="186"/>
        <v>349864.46759259258</v>
      </c>
      <c r="AD733" s="12">
        <f t="shared" si="187"/>
        <v>-20515.625</v>
      </c>
      <c r="AE733" s="12">
        <f t="shared" si="188"/>
        <v>333297.84653494827</v>
      </c>
      <c r="AF733" s="12">
        <f t="shared" si="189"/>
        <v>285683.86845852708</v>
      </c>
    </row>
    <row r="734" spans="11:32" x14ac:dyDescent="0.35">
      <c r="K734" s="10"/>
      <c r="L734" s="12">
        <f t="shared" si="193"/>
        <v>1998.9583333333317</v>
      </c>
      <c r="M734" s="12">
        <f t="shared" si="194"/>
        <v>9.8888888888888893</v>
      </c>
      <c r="N734" s="12">
        <f t="shared" si="180"/>
        <v>245.22322902000002</v>
      </c>
      <c r="O734" s="12">
        <f t="shared" si="181"/>
        <v>36889.477116605165</v>
      </c>
      <c r="P734" s="12">
        <f t="shared" si="182"/>
        <v>1</v>
      </c>
      <c r="Q734" s="12">
        <f t="shared" si="183"/>
        <v>36889.477116605165</v>
      </c>
      <c r="R734" s="12">
        <f t="shared" si="190"/>
        <v>8351895.6551804421</v>
      </c>
      <c r="S734" s="12">
        <f t="shared" si="184"/>
        <v>0</v>
      </c>
      <c r="T734" s="12">
        <f t="shared" si="179"/>
        <v>0</v>
      </c>
      <c r="U734" s="12">
        <f t="shared" si="191"/>
        <v>952279.56152842368</v>
      </c>
      <c r="V734" s="4" t="s">
        <v>32</v>
      </c>
      <c r="W734" s="4">
        <v>731</v>
      </c>
      <c r="X734" s="4">
        <v>142</v>
      </c>
      <c r="Y734" s="3">
        <v>35.6</v>
      </c>
      <c r="Z734" s="12">
        <f t="shared" si="192"/>
        <v>0.26388888888888867</v>
      </c>
      <c r="AA734" s="4">
        <f t="shared" si="185"/>
        <v>0</v>
      </c>
      <c r="AB734" s="25"/>
      <c r="AC734" s="12">
        <f t="shared" si="186"/>
        <v>370380.09259259258</v>
      </c>
      <c r="AD734" s="12">
        <f t="shared" si="187"/>
        <v>-21100.11574074073</v>
      </c>
      <c r="AE734" s="12">
        <f t="shared" si="188"/>
        <v>333297.84653494827</v>
      </c>
      <c r="AF734" s="12">
        <f t="shared" si="189"/>
        <v>285683.86845852708</v>
      </c>
    </row>
    <row r="735" spans="11:32" x14ac:dyDescent="0.35">
      <c r="K735" s="10"/>
      <c r="L735" s="12">
        <f t="shared" si="193"/>
        <v>1893.749999999997</v>
      </c>
      <c r="M735" s="12">
        <f t="shared" si="194"/>
        <v>10.166666666666666</v>
      </c>
      <c r="N735" s="12">
        <f t="shared" si="180"/>
        <v>259.19330629499996</v>
      </c>
      <c r="O735" s="12">
        <f t="shared" si="181"/>
        <v>36998.109447332463</v>
      </c>
      <c r="P735" s="12">
        <f t="shared" si="182"/>
        <v>1</v>
      </c>
      <c r="Q735" s="12">
        <f t="shared" si="183"/>
        <v>36998.109447332463</v>
      </c>
      <c r="R735" s="12">
        <f t="shared" si="190"/>
        <v>8388893.7646277752</v>
      </c>
      <c r="S735" s="12">
        <f t="shared" si="184"/>
        <v>0</v>
      </c>
      <c r="T735" s="12">
        <f t="shared" si="179"/>
        <v>0</v>
      </c>
      <c r="U735" s="12">
        <f t="shared" si="191"/>
        <v>952279.56152842368</v>
      </c>
      <c r="V735" s="4" t="s">
        <v>32</v>
      </c>
      <c r="W735" s="4">
        <v>732</v>
      </c>
      <c r="X735" s="4">
        <v>143</v>
      </c>
      <c r="Y735" s="3">
        <v>36.6</v>
      </c>
      <c r="Z735" s="12">
        <f t="shared" si="192"/>
        <v>0.24999999999999961</v>
      </c>
      <c r="AA735" s="4">
        <f t="shared" si="185"/>
        <v>0</v>
      </c>
      <c r="AB735" s="25"/>
      <c r="AC735" s="12">
        <f t="shared" si="186"/>
        <v>391480.20833333331</v>
      </c>
      <c r="AD735" s="12">
        <f t="shared" si="187"/>
        <v>-19489.843749999942</v>
      </c>
      <c r="AE735" s="12">
        <f t="shared" si="188"/>
        <v>333297.84653494827</v>
      </c>
      <c r="AF735" s="12">
        <f t="shared" si="189"/>
        <v>285683.86845852708</v>
      </c>
    </row>
    <row r="736" spans="11:32" x14ac:dyDescent="0.35">
      <c r="K736" s="10"/>
      <c r="L736" s="12">
        <f t="shared" si="193"/>
        <v>1893.749999999997</v>
      </c>
      <c r="M736" s="12">
        <f t="shared" si="194"/>
        <v>10.416666666666666</v>
      </c>
      <c r="N736" s="12">
        <f t="shared" si="180"/>
        <v>272.09724609374996</v>
      </c>
      <c r="O736" s="12">
        <f t="shared" si="181"/>
        <v>38042.315063476526</v>
      </c>
      <c r="P736" s="12">
        <f t="shared" si="182"/>
        <v>1</v>
      </c>
      <c r="Q736" s="12">
        <f t="shared" si="183"/>
        <v>38042.315063476526</v>
      </c>
      <c r="R736" s="12">
        <f t="shared" si="190"/>
        <v>8426936.0796912517</v>
      </c>
      <c r="S736" s="12">
        <f t="shared" si="184"/>
        <v>0</v>
      </c>
      <c r="T736" s="12">
        <f t="shared" si="179"/>
        <v>0</v>
      </c>
      <c r="U736" s="12">
        <f t="shared" si="191"/>
        <v>952279.56152842368</v>
      </c>
      <c r="V736" s="4" t="s">
        <v>32</v>
      </c>
      <c r="W736" s="4">
        <v>733</v>
      </c>
      <c r="X736" s="4">
        <v>144</v>
      </c>
      <c r="Y736" s="3">
        <v>37.5</v>
      </c>
      <c r="Z736" s="12">
        <f t="shared" si="192"/>
        <v>0.24999999999999961</v>
      </c>
      <c r="AA736" s="4">
        <f t="shared" si="185"/>
        <v>0</v>
      </c>
      <c r="AB736" s="25"/>
      <c r="AC736" s="12">
        <f t="shared" si="186"/>
        <v>410970.05208333326</v>
      </c>
      <c r="AD736" s="12">
        <f t="shared" si="187"/>
        <v>-19963.281250000058</v>
      </c>
      <c r="AE736" s="12">
        <f t="shared" si="188"/>
        <v>333297.84653494827</v>
      </c>
      <c r="AF736" s="12">
        <f t="shared" si="189"/>
        <v>285683.86845852708</v>
      </c>
    </row>
    <row r="737" spans="11:32" x14ac:dyDescent="0.35">
      <c r="K737" s="10"/>
      <c r="L737" s="12">
        <f t="shared" si="193"/>
        <v>1683.3333333333346</v>
      </c>
      <c r="M737" s="12">
        <f t="shared" si="194"/>
        <v>10.666666666666666</v>
      </c>
      <c r="N737" s="12">
        <f t="shared" si="180"/>
        <v>285.31464191999999</v>
      </c>
      <c r="O737" s="12">
        <f t="shared" si="181"/>
        <v>36851.871736035566</v>
      </c>
      <c r="P737" s="12">
        <f t="shared" si="182"/>
        <v>1</v>
      </c>
      <c r="Q737" s="12">
        <f t="shared" si="183"/>
        <v>36851.871736035566</v>
      </c>
      <c r="R737" s="12">
        <f t="shared" si="190"/>
        <v>8463787.9514272865</v>
      </c>
      <c r="S737" s="12">
        <f t="shared" si="184"/>
        <v>0</v>
      </c>
      <c r="T737" s="12">
        <f t="shared" si="179"/>
        <v>0</v>
      </c>
      <c r="U737" s="12">
        <f t="shared" si="191"/>
        <v>952279.56152842368</v>
      </c>
      <c r="V737" s="4" t="s">
        <v>32</v>
      </c>
      <c r="W737" s="4">
        <v>734</v>
      </c>
      <c r="X737" s="4">
        <v>145</v>
      </c>
      <c r="Y737" s="3">
        <v>38.4</v>
      </c>
      <c r="Z737" s="12">
        <f t="shared" si="192"/>
        <v>0.2222222222222224</v>
      </c>
      <c r="AA737" s="4">
        <f t="shared" si="185"/>
        <v>0</v>
      </c>
      <c r="AB737" s="25"/>
      <c r="AC737" s="12">
        <f t="shared" si="186"/>
        <v>430933.33333333331</v>
      </c>
      <c r="AD737" s="12">
        <f t="shared" si="187"/>
        <v>-20436.71875</v>
      </c>
      <c r="AE737" s="12">
        <f t="shared" si="188"/>
        <v>333297.84653494827</v>
      </c>
      <c r="AF737" s="12">
        <f t="shared" si="189"/>
        <v>285683.86845852708</v>
      </c>
    </row>
    <row r="738" spans="11:32" x14ac:dyDescent="0.35">
      <c r="K738" s="10"/>
      <c r="L738" s="12">
        <f t="shared" si="193"/>
        <v>1367.7083333333378</v>
      </c>
      <c r="M738" s="12">
        <f t="shared" si="194"/>
        <v>10.916666666666666</v>
      </c>
      <c r="N738" s="12">
        <f t="shared" si="180"/>
        <v>298.84549377374998</v>
      </c>
      <c r="O738" s="12">
        <f t="shared" si="181"/>
        <v>34417.726362585701</v>
      </c>
      <c r="P738" s="12">
        <f t="shared" si="182"/>
        <v>1</v>
      </c>
      <c r="Q738" s="12">
        <f t="shared" si="183"/>
        <v>34417.726362585701</v>
      </c>
      <c r="R738" s="12">
        <f t="shared" si="190"/>
        <v>8498205.6777898725</v>
      </c>
      <c r="S738" s="12">
        <f t="shared" si="184"/>
        <v>0</v>
      </c>
      <c r="T738" s="12">
        <f t="shared" si="179"/>
        <v>0</v>
      </c>
      <c r="U738" s="12">
        <f t="shared" si="191"/>
        <v>952279.56152842368</v>
      </c>
      <c r="V738" s="4" t="s">
        <v>32</v>
      </c>
      <c r="W738" s="4">
        <v>735</v>
      </c>
      <c r="X738" s="4">
        <v>146</v>
      </c>
      <c r="Y738" s="3">
        <v>39.299999999999997</v>
      </c>
      <c r="Z738" s="12">
        <f t="shared" si="192"/>
        <v>0.18055555555555614</v>
      </c>
      <c r="AA738" s="4">
        <f t="shared" si="185"/>
        <v>0</v>
      </c>
      <c r="AB738" s="25"/>
      <c r="AC738" s="12">
        <f t="shared" si="186"/>
        <v>451370.05208333331</v>
      </c>
      <c r="AD738" s="12">
        <f t="shared" si="187"/>
        <v>-16222.54050925927</v>
      </c>
      <c r="AE738" s="12">
        <f t="shared" si="188"/>
        <v>333297.84653494827</v>
      </c>
      <c r="AF738" s="12">
        <f t="shared" si="189"/>
        <v>285683.86845852708</v>
      </c>
    </row>
    <row r="739" spans="11:32" x14ac:dyDescent="0.35">
      <c r="K739" s="10"/>
      <c r="L739" s="12">
        <f t="shared" si="193"/>
        <v>1157.2916666666683</v>
      </c>
      <c r="M739" s="12">
        <f t="shared" si="194"/>
        <v>11.111111111111111</v>
      </c>
      <c r="N739" s="12">
        <f t="shared" si="180"/>
        <v>309.58620000000002</v>
      </c>
      <c r="O739" s="12">
        <f t="shared" si="181"/>
        <v>32812.142962962978</v>
      </c>
      <c r="P739" s="12">
        <f t="shared" si="182"/>
        <v>1</v>
      </c>
      <c r="Q739" s="12">
        <f t="shared" si="183"/>
        <v>32812.142962962978</v>
      </c>
      <c r="R739" s="12">
        <f t="shared" si="190"/>
        <v>8531017.8207528349</v>
      </c>
      <c r="S739" s="12">
        <f t="shared" si="184"/>
        <v>0</v>
      </c>
      <c r="T739" s="12">
        <f t="shared" si="179"/>
        <v>0</v>
      </c>
      <c r="U739" s="12">
        <f t="shared" si="191"/>
        <v>952279.56152842368</v>
      </c>
      <c r="V739" s="4" t="s">
        <v>32</v>
      </c>
      <c r="W739" s="4">
        <v>736</v>
      </c>
      <c r="X739" s="4">
        <v>147</v>
      </c>
      <c r="Y739" s="3">
        <v>40</v>
      </c>
      <c r="Z739" s="12">
        <f t="shared" si="192"/>
        <v>0.15277777777777798</v>
      </c>
      <c r="AA739" s="4">
        <f t="shared" si="185"/>
        <v>0</v>
      </c>
      <c r="AB739" s="25"/>
      <c r="AC739" s="12">
        <f t="shared" si="186"/>
        <v>467592.59259259258</v>
      </c>
      <c r="AD739" s="12">
        <f t="shared" si="187"/>
        <v>-14132.986111111182</v>
      </c>
      <c r="AE739" s="12">
        <f t="shared" si="188"/>
        <v>333297.84653494827</v>
      </c>
      <c r="AF739" s="12">
        <f t="shared" si="189"/>
        <v>285683.86845852708</v>
      </c>
    </row>
    <row r="740" spans="11:32" x14ac:dyDescent="0.35">
      <c r="K740" s="10"/>
      <c r="L740" s="12">
        <f t="shared" si="193"/>
        <v>841.66666666666367</v>
      </c>
      <c r="M740" s="12">
        <f t="shared" si="194"/>
        <v>11.277777777777779</v>
      </c>
      <c r="N740" s="12">
        <f t="shared" si="180"/>
        <v>318.94344289500009</v>
      </c>
      <c r="O740" s="12">
        <f t="shared" si="181"/>
        <v>29850.305402278766</v>
      </c>
      <c r="P740" s="12">
        <f t="shared" si="182"/>
        <v>1</v>
      </c>
      <c r="Q740" s="12">
        <f t="shared" si="183"/>
        <v>29850.305402278766</v>
      </c>
      <c r="R740" s="12">
        <f t="shared" si="190"/>
        <v>8560868.1261551138</v>
      </c>
      <c r="S740" s="12">
        <f t="shared" si="184"/>
        <v>0</v>
      </c>
      <c r="T740" s="12">
        <f t="shared" si="179"/>
        <v>0</v>
      </c>
      <c r="U740" s="12">
        <f t="shared" si="191"/>
        <v>952279.56152842368</v>
      </c>
      <c r="V740" s="4" t="s">
        <v>32</v>
      </c>
      <c r="W740" s="4">
        <v>737</v>
      </c>
      <c r="X740" s="4">
        <v>148</v>
      </c>
      <c r="Y740" s="3">
        <v>40.6</v>
      </c>
      <c r="Z740" s="12">
        <f t="shared" si="192"/>
        <v>0.11111111111111072</v>
      </c>
      <c r="AA740" s="4">
        <f t="shared" si="185"/>
        <v>0</v>
      </c>
      <c r="AB740" s="25"/>
      <c r="AC740" s="12">
        <f t="shared" si="186"/>
        <v>481725.57870370377</v>
      </c>
      <c r="AD740" s="12">
        <f t="shared" si="187"/>
        <v>-11938.223379629548</v>
      </c>
      <c r="AE740" s="12">
        <f t="shared" si="188"/>
        <v>333297.84653494827</v>
      </c>
      <c r="AF740" s="12">
        <f t="shared" si="189"/>
        <v>285683.86845852708</v>
      </c>
    </row>
    <row r="741" spans="11:32" x14ac:dyDescent="0.35">
      <c r="K741" s="10"/>
      <c r="L741" s="12">
        <f t="shared" si="193"/>
        <v>526.04166666666674</v>
      </c>
      <c r="M741" s="12">
        <f t="shared" si="194"/>
        <v>11.416666666666666</v>
      </c>
      <c r="N741" s="12">
        <f t="shared" si="180"/>
        <v>326.84756556374998</v>
      </c>
      <c r="O741" s="12">
        <f t="shared" si="181"/>
        <v>26704.773317963922</v>
      </c>
      <c r="P741" s="12">
        <f t="shared" si="182"/>
        <v>1</v>
      </c>
      <c r="Q741" s="12">
        <f t="shared" si="183"/>
        <v>26704.773317963922</v>
      </c>
      <c r="R741" s="12">
        <f t="shared" si="190"/>
        <v>8587572.8994730785</v>
      </c>
      <c r="S741" s="12">
        <f t="shared" si="184"/>
        <v>0</v>
      </c>
      <c r="T741" s="12">
        <f t="shared" si="179"/>
        <v>0</v>
      </c>
      <c r="U741" s="12">
        <f t="shared" si="191"/>
        <v>952279.56152842368</v>
      </c>
      <c r="V741" s="4" t="s">
        <v>32</v>
      </c>
      <c r="W741" s="4">
        <v>738</v>
      </c>
      <c r="X741" s="4">
        <v>149</v>
      </c>
      <c r="Y741" s="3">
        <v>41.1</v>
      </c>
      <c r="Z741" s="12">
        <f t="shared" si="192"/>
        <v>6.9444444444444448E-2</v>
      </c>
      <c r="AA741" s="4">
        <f t="shared" si="185"/>
        <v>0</v>
      </c>
      <c r="AB741" s="25"/>
      <c r="AC741" s="12">
        <f t="shared" si="186"/>
        <v>493663.80208333331</v>
      </c>
      <c r="AD741" s="12">
        <f t="shared" si="187"/>
        <v>-7233.0729166666861</v>
      </c>
      <c r="AE741" s="12">
        <f t="shared" si="188"/>
        <v>333297.84653494827</v>
      </c>
      <c r="AF741" s="12">
        <f t="shared" si="189"/>
        <v>285683.86845852708</v>
      </c>
    </row>
    <row r="742" spans="11:32" x14ac:dyDescent="0.35">
      <c r="K742" s="10"/>
      <c r="L742" s="12">
        <f t="shared" si="193"/>
        <v>420.83333333333184</v>
      </c>
      <c r="M742" s="12">
        <f t="shared" si="194"/>
        <v>11.5</v>
      </c>
      <c r="N742" s="12">
        <f t="shared" si="180"/>
        <v>331.63647709500003</v>
      </c>
      <c r="O742" s="12">
        <f t="shared" si="181"/>
        <v>25744.875319925814</v>
      </c>
      <c r="P742" s="12">
        <f t="shared" si="182"/>
        <v>1</v>
      </c>
      <c r="Q742" s="12">
        <f t="shared" si="183"/>
        <v>25744.875319925814</v>
      </c>
      <c r="R742" s="12">
        <f t="shared" si="190"/>
        <v>8613317.7747930046</v>
      </c>
      <c r="S742" s="12">
        <f t="shared" si="184"/>
        <v>0</v>
      </c>
      <c r="T742" s="12">
        <f t="shared" si="179"/>
        <v>0</v>
      </c>
      <c r="U742" s="12">
        <f t="shared" si="191"/>
        <v>952279.56152842368</v>
      </c>
      <c r="V742" s="4" t="s">
        <v>32</v>
      </c>
      <c r="W742" s="4">
        <v>739</v>
      </c>
      <c r="X742" s="4">
        <v>150</v>
      </c>
      <c r="Y742" s="3">
        <v>41.4</v>
      </c>
      <c r="Z742" s="12">
        <f t="shared" si="192"/>
        <v>5.5555555555555358E-2</v>
      </c>
      <c r="AA742" s="4">
        <f t="shared" si="185"/>
        <v>0</v>
      </c>
      <c r="AB742" s="25"/>
      <c r="AC742" s="12">
        <f t="shared" si="186"/>
        <v>500896.875</v>
      </c>
      <c r="AD742" s="12">
        <f t="shared" si="187"/>
        <v>-4851.273148148146</v>
      </c>
      <c r="AE742" s="12">
        <f t="shared" si="188"/>
        <v>333297.84653494827</v>
      </c>
      <c r="AF742" s="12">
        <f t="shared" si="189"/>
        <v>285683.86845852708</v>
      </c>
    </row>
    <row r="743" spans="11:32" x14ac:dyDescent="0.35">
      <c r="K743" s="10"/>
      <c r="L743" s="12">
        <f t="shared" si="193"/>
        <v>210.41666666666219</v>
      </c>
      <c r="M743" s="12">
        <f t="shared" si="194"/>
        <v>11.555555555555555</v>
      </c>
      <c r="N743" s="12">
        <f t="shared" si="180"/>
        <v>334.84843391999999</v>
      </c>
      <c r="O743" s="12">
        <f t="shared" si="181"/>
        <v>23474.881162334761</v>
      </c>
      <c r="P743" s="12">
        <f t="shared" si="182"/>
        <v>1</v>
      </c>
      <c r="Q743" s="12">
        <f t="shared" si="183"/>
        <v>23474.881162334761</v>
      </c>
      <c r="R743" s="12">
        <f t="shared" si="190"/>
        <v>8636792.6559553389</v>
      </c>
      <c r="S743" s="12">
        <f t="shared" si="184"/>
        <v>0</v>
      </c>
      <c r="T743" s="12">
        <f t="shared" si="179"/>
        <v>0</v>
      </c>
      <c r="U743" s="12">
        <f t="shared" si="191"/>
        <v>952279.56152842368</v>
      </c>
      <c r="V743" s="4" t="s">
        <v>32</v>
      </c>
      <c r="W743" s="4">
        <v>740</v>
      </c>
      <c r="X743" s="4">
        <v>151</v>
      </c>
      <c r="Y743" s="3">
        <v>41.6</v>
      </c>
      <c r="Z743" s="12">
        <f t="shared" si="192"/>
        <v>2.7777777777777186E-2</v>
      </c>
      <c r="AA743" s="4">
        <f t="shared" si="185"/>
        <v>0</v>
      </c>
      <c r="AB743" s="25"/>
      <c r="AC743" s="12">
        <f t="shared" si="186"/>
        <v>505748.14814814815</v>
      </c>
      <c r="AD743" s="12">
        <f t="shared" si="187"/>
        <v>-4874.6527777777519</v>
      </c>
      <c r="AE743" s="12">
        <f t="shared" si="188"/>
        <v>333297.84653494827</v>
      </c>
      <c r="AF743" s="12">
        <f t="shared" si="189"/>
        <v>285683.86845852708</v>
      </c>
    </row>
    <row r="744" spans="11:32" x14ac:dyDescent="0.35">
      <c r="K744" s="10"/>
      <c r="L744" s="12">
        <f t="shared" si="193"/>
        <v>105.20833333333482</v>
      </c>
      <c r="M744" s="12">
        <f t="shared" si="194"/>
        <v>11.611111111111111</v>
      </c>
      <c r="N744" s="12">
        <f t="shared" si="180"/>
        <v>338.075870055</v>
      </c>
      <c r="O744" s="12">
        <f t="shared" si="181"/>
        <v>22403.629639342329</v>
      </c>
      <c r="P744" s="12">
        <f t="shared" si="182"/>
        <v>1</v>
      </c>
      <c r="Q744" s="12">
        <f t="shared" si="183"/>
        <v>22403.629639342329</v>
      </c>
      <c r="R744" s="12">
        <f t="shared" si="190"/>
        <v>8659196.2855946813</v>
      </c>
      <c r="S744" s="12">
        <f t="shared" si="184"/>
        <v>0</v>
      </c>
      <c r="T744" s="12">
        <f t="shared" si="179"/>
        <v>0</v>
      </c>
      <c r="U744" s="12">
        <f t="shared" si="191"/>
        <v>952279.56152842368</v>
      </c>
      <c r="V744" s="4" t="s">
        <v>32</v>
      </c>
      <c r="W744" s="4">
        <v>741</v>
      </c>
      <c r="X744" s="4">
        <v>152</v>
      </c>
      <c r="Y744" s="3">
        <v>41.8</v>
      </c>
      <c r="Z744" s="12">
        <f t="shared" si="192"/>
        <v>1.3888888888889086E-2</v>
      </c>
      <c r="AA744" s="4">
        <f t="shared" si="185"/>
        <v>0</v>
      </c>
      <c r="AB744" s="25"/>
      <c r="AC744" s="12">
        <f t="shared" si="186"/>
        <v>510622.8009259259</v>
      </c>
      <c r="AD744" s="12">
        <f t="shared" si="187"/>
        <v>0</v>
      </c>
      <c r="AE744" s="12">
        <f t="shared" si="188"/>
        <v>333297.84653494827</v>
      </c>
      <c r="AF744" s="12">
        <f t="shared" si="189"/>
        <v>285683.86845852708</v>
      </c>
    </row>
    <row r="745" spans="11:32" x14ac:dyDescent="0.35">
      <c r="K745" s="10"/>
      <c r="L745" s="12">
        <f t="shared" si="193"/>
        <v>105.20833333333482</v>
      </c>
      <c r="M745" s="12">
        <f t="shared" si="194"/>
        <v>11.611111111111111</v>
      </c>
      <c r="N745" s="12">
        <f t="shared" si="180"/>
        <v>338.075870055</v>
      </c>
      <c r="O745" s="12">
        <f t="shared" si="181"/>
        <v>22403.629639342329</v>
      </c>
      <c r="P745" s="12">
        <f t="shared" si="182"/>
        <v>1</v>
      </c>
      <c r="Q745" s="12">
        <f t="shared" si="183"/>
        <v>22403.629639342329</v>
      </c>
      <c r="R745" s="12">
        <f t="shared" si="190"/>
        <v>8681599.9152340237</v>
      </c>
      <c r="S745" s="12">
        <f t="shared" si="184"/>
        <v>0</v>
      </c>
      <c r="T745" s="12">
        <f t="shared" si="179"/>
        <v>0</v>
      </c>
      <c r="U745" s="12">
        <f t="shared" si="191"/>
        <v>952279.56152842368</v>
      </c>
      <c r="V745" s="4" t="s">
        <v>32</v>
      </c>
      <c r="W745" s="4">
        <v>742</v>
      </c>
      <c r="X745" s="4">
        <v>153</v>
      </c>
      <c r="Y745" s="3">
        <v>41.8</v>
      </c>
      <c r="Z745" s="12">
        <f t="shared" si="192"/>
        <v>1.3888888888889086E-2</v>
      </c>
      <c r="AA745" s="4">
        <f t="shared" si="185"/>
        <v>0</v>
      </c>
      <c r="AB745" s="25"/>
      <c r="AC745" s="12">
        <f t="shared" si="186"/>
        <v>510622.8009259259</v>
      </c>
      <c r="AD745" s="12">
        <f t="shared" si="187"/>
        <v>-2446.0937499999418</v>
      </c>
      <c r="AE745" s="12">
        <f t="shared" si="188"/>
        <v>333297.84653494827</v>
      </c>
      <c r="AF745" s="12">
        <f t="shared" si="189"/>
        <v>285683.86845852708</v>
      </c>
    </row>
    <row r="746" spans="11:32" x14ac:dyDescent="0.35">
      <c r="K746" s="10"/>
      <c r="L746" s="12">
        <f t="shared" si="193"/>
        <v>105.20833333333482</v>
      </c>
      <c r="M746" s="12">
        <f t="shared" si="194"/>
        <v>11.638888888888888</v>
      </c>
      <c r="N746" s="12">
        <f t="shared" si="180"/>
        <v>339.69539286374993</v>
      </c>
      <c r="O746" s="12">
        <f t="shared" si="181"/>
        <v>22476.076285460509</v>
      </c>
      <c r="P746" s="12">
        <f t="shared" si="182"/>
        <v>1</v>
      </c>
      <c r="Q746" s="12">
        <f t="shared" si="183"/>
        <v>22476.076285460509</v>
      </c>
      <c r="R746" s="12">
        <f t="shared" si="190"/>
        <v>8704075.9915194847</v>
      </c>
      <c r="S746" s="12">
        <f t="shared" si="184"/>
        <v>0</v>
      </c>
      <c r="T746" s="12">
        <f t="shared" si="179"/>
        <v>0</v>
      </c>
      <c r="U746" s="12">
        <f t="shared" si="191"/>
        <v>952279.56152842368</v>
      </c>
      <c r="V746" s="4" t="s">
        <v>32</v>
      </c>
      <c r="W746" s="4">
        <v>743</v>
      </c>
      <c r="X746" s="4">
        <v>154</v>
      </c>
      <c r="Y746" s="3">
        <v>41.9</v>
      </c>
      <c r="Z746" s="12">
        <f t="shared" si="192"/>
        <v>1.3888888888889086E-2</v>
      </c>
      <c r="AA746" s="4">
        <f t="shared" si="185"/>
        <v>0</v>
      </c>
      <c r="AB746" s="25"/>
      <c r="AC746" s="12">
        <f t="shared" si="186"/>
        <v>513068.89467592584</v>
      </c>
      <c r="AD746" s="12">
        <f t="shared" si="187"/>
        <v>0</v>
      </c>
      <c r="AE746" s="12">
        <f t="shared" si="188"/>
        <v>333297.84653494827</v>
      </c>
      <c r="AF746" s="12">
        <f t="shared" si="189"/>
        <v>285683.86845852708</v>
      </c>
    </row>
    <row r="747" spans="11:32" x14ac:dyDescent="0.35">
      <c r="K747" s="10"/>
      <c r="L747" s="12">
        <f t="shared" si="193"/>
        <v>210.41666666666964</v>
      </c>
      <c r="M747" s="12">
        <f t="shared" si="194"/>
        <v>11.638888888888888</v>
      </c>
      <c r="N747" s="12">
        <f t="shared" si="180"/>
        <v>339.69539286374993</v>
      </c>
      <c r="O747" s="12">
        <f t="shared" si="181"/>
        <v>23700.584387312381</v>
      </c>
      <c r="P747" s="12">
        <f t="shared" si="182"/>
        <v>1</v>
      </c>
      <c r="Q747" s="12">
        <f t="shared" si="183"/>
        <v>23700.584387312381</v>
      </c>
      <c r="R747" s="12">
        <f t="shared" si="190"/>
        <v>8727776.5759067964</v>
      </c>
      <c r="S747" s="12">
        <f t="shared" si="184"/>
        <v>0</v>
      </c>
      <c r="T747" s="12">
        <f t="shared" si="179"/>
        <v>0</v>
      </c>
      <c r="U747" s="12">
        <f t="shared" si="191"/>
        <v>952279.56152842368</v>
      </c>
      <c r="V747" s="4" t="s">
        <v>32</v>
      </c>
      <c r="W747" s="4">
        <v>744</v>
      </c>
      <c r="X747" s="4">
        <v>155</v>
      </c>
      <c r="Y747" s="3">
        <v>41.9</v>
      </c>
      <c r="Z747" s="12">
        <f t="shared" si="192"/>
        <v>2.7777777777778172E-2</v>
      </c>
      <c r="AA747" s="4">
        <f t="shared" si="185"/>
        <v>0</v>
      </c>
      <c r="AB747" s="25"/>
      <c r="AC747" s="12">
        <f t="shared" si="186"/>
        <v>513068.89467592584</v>
      </c>
      <c r="AD747" s="12">
        <f t="shared" si="187"/>
        <v>-2451.938657407416</v>
      </c>
      <c r="AE747" s="12">
        <f t="shared" si="188"/>
        <v>333297.84653494827</v>
      </c>
      <c r="AF747" s="12">
        <f t="shared" si="189"/>
        <v>285683.86845852708</v>
      </c>
    </row>
    <row r="748" spans="11:32" x14ac:dyDescent="0.35">
      <c r="K748" s="10"/>
      <c r="L748" s="12">
        <f t="shared" si="193"/>
        <v>210.41666666666964</v>
      </c>
      <c r="M748" s="12">
        <f t="shared" si="194"/>
        <v>11.666666666666666</v>
      </c>
      <c r="N748" s="12">
        <f t="shared" si="180"/>
        <v>341.31878549999993</v>
      </c>
      <c r="O748" s="12">
        <f t="shared" si="181"/>
        <v>23776.088608611142</v>
      </c>
      <c r="P748" s="12">
        <f t="shared" si="182"/>
        <v>1</v>
      </c>
      <c r="Q748" s="12">
        <f t="shared" si="183"/>
        <v>23776.088608611142</v>
      </c>
      <c r="R748" s="12">
        <f t="shared" si="190"/>
        <v>8751552.6645154078</v>
      </c>
      <c r="S748" s="12">
        <f t="shared" si="184"/>
        <v>0</v>
      </c>
      <c r="T748" s="12">
        <f t="shared" si="179"/>
        <v>0</v>
      </c>
      <c r="U748" s="12">
        <f t="shared" si="191"/>
        <v>952279.56152842368</v>
      </c>
      <c r="V748" s="4" t="s">
        <v>32</v>
      </c>
      <c r="W748" s="4">
        <v>745</v>
      </c>
      <c r="X748" s="4">
        <v>156</v>
      </c>
      <c r="Y748" s="3">
        <v>42</v>
      </c>
      <c r="Z748" s="12">
        <f t="shared" si="192"/>
        <v>2.7777777777778172E-2</v>
      </c>
      <c r="AA748" s="4">
        <f t="shared" si="185"/>
        <v>0</v>
      </c>
      <c r="AB748" s="25"/>
      <c r="AC748" s="12">
        <f t="shared" si="186"/>
        <v>515520.83333333326</v>
      </c>
      <c r="AD748" s="12">
        <f t="shared" si="187"/>
        <v>-2457.7835648149485</v>
      </c>
      <c r="AE748" s="12">
        <f t="shared" si="188"/>
        <v>333297.84653494827</v>
      </c>
      <c r="AF748" s="12">
        <f t="shared" si="189"/>
        <v>285683.86845852708</v>
      </c>
    </row>
    <row r="749" spans="11:32" x14ac:dyDescent="0.35">
      <c r="K749" s="10"/>
      <c r="L749" s="12">
        <f t="shared" si="193"/>
        <v>210.41666666666219</v>
      </c>
      <c r="M749" s="12">
        <f t="shared" si="194"/>
        <v>11.694444444444445</v>
      </c>
      <c r="N749" s="12">
        <f t="shared" si="180"/>
        <v>342.94604796375006</v>
      </c>
      <c r="O749" s="12">
        <f t="shared" si="181"/>
        <v>23851.728273872319</v>
      </c>
      <c r="P749" s="12">
        <f t="shared" si="182"/>
        <v>1</v>
      </c>
      <c r="Q749" s="12">
        <f t="shared" si="183"/>
        <v>23851.728273872319</v>
      </c>
      <c r="R749" s="12">
        <f t="shared" si="190"/>
        <v>8775404.39278928</v>
      </c>
      <c r="S749" s="12">
        <f t="shared" si="184"/>
        <v>0</v>
      </c>
      <c r="T749" s="12">
        <f t="shared" si="179"/>
        <v>0</v>
      </c>
      <c r="U749" s="12">
        <f t="shared" si="191"/>
        <v>952279.56152842368</v>
      </c>
      <c r="V749" s="4" t="s">
        <v>32</v>
      </c>
      <c r="W749" s="4">
        <v>746</v>
      </c>
      <c r="X749" s="4">
        <v>157</v>
      </c>
      <c r="Y749" s="3">
        <v>42.1</v>
      </c>
      <c r="Z749" s="12">
        <f t="shared" si="192"/>
        <v>2.7777777777777186E-2</v>
      </c>
      <c r="AA749" s="4">
        <f t="shared" si="185"/>
        <v>0</v>
      </c>
      <c r="AB749" s="25"/>
      <c r="AC749" s="12">
        <f t="shared" si="186"/>
        <v>517978.6168981482</v>
      </c>
      <c r="AD749" s="12">
        <f t="shared" si="187"/>
        <v>-2463.6284722222481</v>
      </c>
      <c r="AE749" s="12">
        <f t="shared" si="188"/>
        <v>333297.84653494827</v>
      </c>
      <c r="AF749" s="12">
        <f t="shared" si="189"/>
        <v>285683.86845852708</v>
      </c>
    </row>
    <row r="750" spans="11:32" x14ac:dyDescent="0.35">
      <c r="K750" s="10"/>
      <c r="L750" s="12">
        <f t="shared" si="193"/>
        <v>420.83333333333184</v>
      </c>
      <c r="M750" s="12">
        <f t="shared" si="194"/>
        <v>11.722222222222223</v>
      </c>
      <c r="N750" s="12">
        <f t="shared" si="180"/>
        <v>344.57718025500003</v>
      </c>
      <c r="O750" s="12">
        <f t="shared" si="181"/>
        <v>26394.054631507668</v>
      </c>
      <c r="P750" s="12">
        <f t="shared" si="182"/>
        <v>1</v>
      </c>
      <c r="Q750" s="12">
        <f t="shared" si="183"/>
        <v>26394.054631507668</v>
      </c>
      <c r="R750" s="12">
        <f t="shared" si="190"/>
        <v>8801798.4474207871</v>
      </c>
      <c r="S750" s="12">
        <f t="shared" si="184"/>
        <v>0</v>
      </c>
      <c r="T750" s="12">
        <f t="shared" si="179"/>
        <v>0</v>
      </c>
      <c r="U750" s="12">
        <f t="shared" si="191"/>
        <v>952279.56152842368</v>
      </c>
      <c r="V750" s="4" t="s">
        <v>32</v>
      </c>
      <c r="W750" s="4">
        <v>747</v>
      </c>
      <c r="X750" s="4">
        <v>158</v>
      </c>
      <c r="Y750" s="3">
        <v>42.2</v>
      </c>
      <c r="Z750" s="12">
        <f t="shared" si="192"/>
        <v>5.5555555555555358E-2</v>
      </c>
      <c r="AA750" s="4">
        <f t="shared" si="185"/>
        <v>0</v>
      </c>
      <c r="AB750" s="25"/>
      <c r="AC750" s="12">
        <f t="shared" si="186"/>
        <v>520442.24537037045</v>
      </c>
      <c r="AD750" s="12">
        <f t="shared" si="187"/>
        <v>-2469.4733796294313</v>
      </c>
      <c r="AE750" s="12">
        <f t="shared" si="188"/>
        <v>333297.84653494827</v>
      </c>
      <c r="AF750" s="12">
        <f t="shared" si="189"/>
        <v>285683.86845852708</v>
      </c>
    </row>
    <row r="751" spans="11:32" x14ac:dyDescent="0.35">
      <c r="K751" s="10"/>
      <c r="L751" s="12">
        <f t="shared" si="193"/>
        <v>736.45833333333633</v>
      </c>
      <c r="M751" s="12">
        <f t="shared" si="194"/>
        <v>11.749999999999998</v>
      </c>
      <c r="N751" s="12">
        <f t="shared" si="180"/>
        <v>346.21218237374995</v>
      </c>
      <c r="O751" s="12">
        <f t="shared" si="181"/>
        <v>30184.404809558258</v>
      </c>
      <c r="P751" s="12">
        <f t="shared" si="182"/>
        <v>1</v>
      </c>
      <c r="Q751" s="12">
        <f t="shared" si="183"/>
        <v>30184.404809558258</v>
      </c>
      <c r="R751" s="12">
        <f t="shared" si="190"/>
        <v>8831982.8522303458</v>
      </c>
      <c r="S751" s="12">
        <f t="shared" si="184"/>
        <v>0</v>
      </c>
      <c r="T751" s="12">
        <f t="shared" si="179"/>
        <v>0</v>
      </c>
      <c r="U751" s="12">
        <f t="shared" si="191"/>
        <v>952279.56152842368</v>
      </c>
      <c r="V751" s="4" t="s">
        <v>32</v>
      </c>
      <c r="W751" s="4">
        <v>748</v>
      </c>
      <c r="X751" s="4">
        <v>159</v>
      </c>
      <c r="Y751" s="3">
        <v>42.3</v>
      </c>
      <c r="Z751" s="12">
        <f t="shared" si="192"/>
        <v>9.7222222222222612E-2</v>
      </c>
      <c r="AA751" s="4">
        <f t="shared" si="185"/>
        <v>0</v>
      </c>
      <c r="AB751" s="25"/>
      <c r="AC751" s="12">
        <f t="shared" si="186"/>
        <v>522911.71874999988</v>
      </c>
      <c r="AD751" s="12">
        <f t="shared" si="187"/>
        <v>-7443.4895833334886</v>
      </c>
      <c r="AE751" s="12">
        <f t="shared" si="188"/>
        <v>333297.84653494827</v>
      </c>
      <c r="AF751" s="12">
        <f t="shared" si="189"/>
        <v>285683.86845852708</v>
      </c>
    </row>
    <row r="752" spans="11:32" x14ac:dyDescent="0.35">
      <c r="K752" s="10"/>
      <c r="L752" s="12">
        <f t="shared" si="193"/>
        <v>841.66666666666367</v>
      </c>
      <c r="M752" s="12">
        <f t="shared" si="194"/>
        <v>11.833333333333334</v>
      </c>
      <c r="N752" s="12">
        <f t="shared" si="180"/>
        <v>351.14040769500008</v>
      </c>
      <c r="O752" s="12">
        <f t="shared" si="181"/>
        <v>31701.761213279689</v>
      </c>
      <c r="P752" s="12">
        <f t="shared" si="182"/>
        <v>1</v>
      </c>
      <c r="Q752" s="12">
        <f t="shared" si="183"/>
        <v>31701.761213279689</v>
      </c>
      <c r="R752" s="12">
        <f t="shared" si="190"/>
        <v>8863684.6134436261</v>
      </c>
      <c r="S752" s="12">
        <f t="shared" si="184"/>
        <v>0</v>
      </c>
      <c r="T752" s="12">
        <f t="shared" si="179"/>
        <v>0</v>
      </c>
      <c r="U752" s="12">
        <f t="shared" si="191"/>
        <v>952279.56152842368</v>
      </c>
      <c r="V752" s="4" t="s">
        <v>32</v>
      </c>
      <c r="W752" s="4">
        <v>749</v>
      </c>
      <c r="X752" s="4">
        <v>160</v>
      </c>
      <c r="Y752" s="3">
        <v>42.6</v>
      </c>
      <c r="Z752" s="12">
        <f t="shared" si="192"/>
        <v>0.11111111111111072</v>
      </c>
      <c r="AA752" s="4">
        <f t="shared" si="185"/>
        <v>0</v>
      </c>
      <c r="AB752" s="25"/>
      <c r="AC752" s="12">
        <f t="shared" si="186"/>
        <v>530355.20833333337</v>
      </c>
      <c r="AD752" s="12">
        <f t="shared" si="187"/>
        <v>-10006.48148148146</v>
      </c>
      <c r="AE752" s="12">
        <f t="shared" si="188"/>
        <v>333297.84653494827</v>
      </c>
      <c r="AF752" s="12">
        <f t="shared" si="189"/>
        <v>285683.86845852708</v>
      </c>
    </row>
    <row r="753" spans="11:32" x14ac:dyDescent="0.35">
      <c r="K753" s="10"/>
      <c r="L753" s="12">
        <f t="shared" si="193"/>
        <v>736.45833333333633</v>
      </c>
      <c r="M753" s="12">
        <f t="shared" si="194"/>
        <v>11.944444444444445</v>
      </c>
      <c r="N753" s="12">
        <f t="shared" si="180"/>
        <v>357.76555237499997</v>
      </c>
      <c r="O753" s="12">
        <f t="shared" si="181"/>
        <v>30821.90891262735</v>
      </c>
      <c r="P753" s="12">
        <f t="shared" si="182"/>
        <v>1</v>
      </c>
      <c r="Q753" s="12">
        <f t="shared" si="183"/>
        <v>30821.90891262735</v>
      </c>
      <c r="R753" s="12">
        <f t="shared" si="190"/>
        <v>8894506.5223562531</v>
      </c>
      <c r="S753" s="12">
        <f t="shared" si="184"/>
        <v>0</v>
      </c>
      <c r="T753" s="12">
        <f t="shared" si="179"/>
        <v>0</v>
      </c>
      <c r="U753" s="12">
        <f t="shared" si="191"/>
        <v>952279.56152842368</v>
      </c>
      <c r="V753" s="4" t="s">
        <v>32</v>
      </c>
      <c r="W753" s="4">
        <v>750</v>
      </c>
      <c r="X753" s="4">
        <v>161</v>
      </c>
      <c r="Y753" s="3">
        <v>43</v>
      </c>
      <c r="Z753" s="12">
        <f t="shared" si="192"/>
        <v>9.7222222222222612E-2</v>
      </c>
      <c r="AA753" s="4">
        <f t="shared" si="185"/>
        <v>0</v>
      </c>
      <c r="AB753" s="25"/>
      <c r="AC753" s="12">
        <f t="shared" si="186"/>
        <v>540361.68981481483</v>
      </c>
      <c r="AD753" s="12">
        <f t="shared" si="187"/>
        <v>-10099.999999999884</v>
      </c>
      <c r="AE753" s="12">
        <f t="shared" si="188"/>
        <v>333297.84653494827</v>
      </c>
      <c r="AF753" s="12">
        <f t="shared" si="189"/>
        <v>285683.86845852708</v>
      </c>
    </row>
    <row r="754" spans="11:32" x14ac:dyDescent="0.35">
      <c r="K754" s="10"/>
      <c r="L754" s="12">
        <f t="shared" si="193"/>
        <v>736.45833333333633</v>
      </c>
      <c r="M754" s="12">
        <f t="shared" si="194"/>
        <v>12.055555555555555</v>
      </c>
      <c r="N754" s="12">
        <f t="shared" si="180"/>
        <v>364.45261429499999</v>
      </c>
      <c r="O754" s="12">
        <f t="shared" si="181"/>
        <v>31189.240590852718</v>
      </c>
      <c r="P754" s="12">
        <f t="shared" si="182"/>
        <v>1</v>
      </c>
      <c r="Q754" s="12">
        <f t="shared" si="183"/>
        <v>31189.240590852718</v>
      </c>
      <c r="R754" s="12">
        <f t="shared" si="190"/>
        <v>8925695.7629471067</v>
      </c>
      <c r="S754" s="12">
        <f t="shared" si="184"/>
        <v>0</v>
      </c>
      <c r="T754" s="12">
        <f t="shared" si="179"/>
        <v>0</v>
      </c>
      <c r="U754" s="12">
        <f t="shared" si="191"/>
        <v>952279.56152842368</v>
      </c>
      <c r="V754" s="4" t="s">
        <v>32</v>
      </c>
      <c r="W754" s="4">
        <v>751</v>
      </c>
      <c r="X754" s="4">
        <v>162</v>
      </c>
      <c r="Y754" s="3">
        <v>43.4</v>
      </c>
      <c r="Z754" s="12">
        <f t="shared" si="192"/>
        <v>9.7222222222222612E-2</v>
      </c>
      <c r="AA754" s="4">
        <f t="shared" si="185"/>
        <v>0</v>
      </c>
      <c r="AB754" s="25"/>
      <c r="AC754" s="12">
        <f t="shared" si="186"/>
        <v>550461.68981481472</v>
      </c>
      <c r="AD754" s="12">
        <f t="shared" si="187"/>
        <v>-7636.3715277778683</v>
      </c>
      <c r="AE754" s="12">
        <f t="shared" si="188"/>
        <v>333297.84653494827</v>
      </c>
      <c r="AF754" s="12">
        <f t="shared" si="189"/>
        <v>285683.86845852708</v>
      </c>
    </row>
    <row r="755" spans="11:32" x14ac:dyDescent="0.35">
      <c r="K755" s="10"/>
      <c r="L755" s="12">
        <f t="shared" si="193"/>
        <v>736.45833333332882</v>
      </c>
      <c r="M755" s="12">
        <f t="shared" si="194"/>
        <v>12.138888888888889</v>
      </c>
      <c r="N755" s="12">
        <f t="shared" si="180"/>
        <v>369.50854392375004</v>
      </c>
      <c r="O755" s="12">
        <f t="shared" si="181"/>
        <v>31466.207787815096</v>
      </c>
      <c r="P755" s="12">
        <f t="shared" si="182"/>
        <v>1</v>
      </c>
      <c r="Q755" s="12">
        <f t="shared" si="183"/>
        <v>31466.207787815096</v>
      </c>
      <c r="R755" s="12">
        <f t="shared" si="190"/>
        <v>8957161.9707349222</v>
      </c>
      <c r="S755" s="12">
        <f t="shared" si="184"/>
        <v>0</v>
      </c>
      <c r="T755" s="12">
        <f t="shared" si="179"/>
        <v>0</v>
      </c>
      <c r="U755" s="12">
        <f t="shared" si="191"/>
        <v>952279.56152842368</v>
      </c>
      <c r="V755" s="4" t="s">
        <v>32</v>
      </c>
      <c r="W755" s="4">
        <v>752</v>
      </c>
      <c r="X755" s="4">
        <v>163</v>
      </c>
      <c r="Y755" s="3">
        <v>43.7</v>
      </c>
      <c r="Z755" s="12">
        <f t="shared" si="192"/>
        <v>9.7222222222221627E-2</v>
      </c>
      <c r="AA755" s="4">
        <f t="shared" si="185"/>
        <v>0</v>
      </c>
      <c r="AB755" s="25"/>
      <c r="AC755" s="12">
        <f t="shared" si="186"/>
        <v>558098.06134259258</v>
      </c>
      <c r="AD755" s="12">
        <f t="shared" si="187"/>
        <v>-10263.657407407416</v>
      </c>
      <c r="AE755" s="12">
        <f t="shared" si="188"/>
        <v>333297.84653494827</v>
      </c>
      <c r="AF755" s="12">
        <f t="shared" si="189"/>
        <v>285683.86845852708</v>
      </c>
    </row>
    <row r="756" spans="11:32" x14ac:dyDescent="0.35">
      <c r="K756" s="10"/>
      <c r="L756" s="12">
        <f t="shared" si="193"/>
        <v>420.83333333333184</v>
      </c>
      <c r="M756" s="12">
        <f t="shared" si="194"/>
        <v>12.25</v>
      </c>
      <c r="N756" s="12">
        <f t="shared" si="180"/>
        <v>376.30396101375004</v>
      </c>
      <c r="O756" s="12">
        <f t="shared" si="181"/>
        <v>27971.065605751748</v>
      </c>
      <c r="P756" s="12">
        <f t="shared" si="182"/>
        <v>1</v>
      </c>
      <c r="Q756" s="12">
        <f t="shared" si="183"/>
        <v>27971.065605751748</v>
      </c>
      <c r="R756" s="12">
        <f t="shared" si="190"/>
        <v>8985133.0363406744</v>
      </c>
      <c r="S756" s="12">
        <f t="shared" si="184"/>
        <v>0</v>
      </c>
      <c r="T756" s="12">
        <f t="shared" si="179"/>
        <v>0</v>
      </c>
      <c r="U756" s="12">
        <f t="shared" si="191"/>
        <v>952279.56152842368</v>
      </c>
      <c r="V756" s="4" t="s">
        <v>32</v>
      </c>
      <c r="W756" s="4">
        <v>753</v>
      </c>
      <c r="X756" s="4">
        <v>164</v>
      </c>
      <c r="Y756" s="3">
        <v>44.1</v>
      </c>
      <c r="Z756" s="12">
        <f t="shared" si="192"/>
        <v>5.5555555555555358E-2</v>
      </c>
      <c r="AA756" s="4">
        <f t="shared" si="185"/>
        <v>0</v>
      </c>
      <c r="AB756" s="25"/>
      <c r="AC756" s="12">
        <f t="shared" si="186"/>
        <v>568361.71875</v>
      </c>
      <c r="AD756" s="12">
        <f t="shared" si="187"/>
        <v>-7759.1145833332557</v>
      </c>
      <c r="AE756" s="12">
        <f t="shared" si="188"/>
        <v>333297.84653494827</v>
      </c>
      <c r="AF756" s="12">
        <f t="shared" si="189"/>
        <v>285683.86845852708</v>
      </c>
    </row>
    <row r="757" spans="11:32" x14ac:dyDescent="0.35">
      <c r="K757" s="10"/>
      <c r="L757" s="12">
        <f t="shared" si="193"/>
        <v>210.41666666666964</v>
      </c>
      <c r="M757" s="12">
        <f t="shared" si="194"/>
        <v>12.333333333333332</v>
      </c>
      <c r="N757" s="12">
        <f t="shared" si="180"/>
        <v>381.44115701999993</v>
      </c>
      <c r="O757" s="12">
        <f t="shared" si="181"/>
        <v>25629.564825468919</v>
      </c>
      <c r="P757" s="12">
        <f t="shared" si="182"/>
        <v>1</v>
      </c>
      <c r="Q757" s="12">
        <f t="shared" si="183"/>
        <v>25629.564825468919</v>
      </c>
      <c r="R757" s="12">
        <f t="shared" si="190"/>
        <v>9010762.601166144</v>
      </c>
      <c r="S757" s="12">
        <f t="shared" si="184"/>
        <v>0</v>
      </c>
      <c r="T757" s="12">
        <f t="shared" si="179"/>
        <v>0</v>
      </c>
      <c r="U757" s="12">
        <f t="shared" si="191"/>
        <v>952279.56152842368</v>
      </c>
      <c r="V757" s="4" t="s">
        <v>32</v>
      </c>
      <c r="W757" s="4">
        <v>754</v>
      </c>
      <c r="X757" s="4">
        <v>165</v>
      </c>
      <c r="Y757" s="3">
        <v>44.4</v>
      </c>
      <c r="Z757" s="12">
        <f t="shared" si="192"/>
        <v>2.7777777777778172E-2</v>
      </c>
      <c r="AA757" s="4">
        <f t="shared" si="185"/>
        <v>0</v>
      </c>
      <c r="AB757" s="25"/>
      <c r="AC757" s="12">
        <f t="shared" si="186"/>
        <v>576120.83333333326</v>
      </c>
      <c r="AD757" s="12">
        <f t="shared" si="187"/>
        <v>-2598.061342592584</v>
      </c>
      <c r="AE757" s="12">
        <f t="shared" si="188"/>
        <v>333297.84653494827</v>
      </c>
      <c r="AF757" s="12">
        <f t="shared" si="189"/>
        <v>285683.86845852708</v>
      </c>
    </row>
    <row r="758" spans="11:32" x14ac:dyDescent="0.35">
      <c r="K758" s="10"/>
      <c r="L758" s="12">
        <f t="shared" si="193"/>
        <v>0</v>
      </c>
      <c r="M758" s="12">
        <f t="shared" si="194"/>
        <v>12.361111111111111</v>
      </c>
      <c r="N758" s="12">
        <f t="shared" si="180"/>
        <v>383.16129534375</v>
      </c>
      <c r="O758" s="12">
        <f t="shared" si="181"/>
        <v>23107.568095221352</v>
      </c>
      <c r="P758" s="12">
        <f t="shared" si="182"/>
        <v>1</v>
      </c>
      <c r="Q758" s="12">
        <f t="shared" si="183"/>
        <v>23107.568095221352</v>
      </c>
      <c r="R758" s="12">
        <f t="shared" si="190"/>
        <v>9033870.1692613661</v>
      </c>
      <c r="S758" s="12">
        <f t="shared" si="184"/>
        <v>0</v>
      </c>
      <c r="T758" s="12">
        <f t="shared" si="179"/>
        <v>0</v>
      </c>
      <c r="U758" s="12">
        <f t="shared" si="191"/>
        <v>952279.56152842368</v>
      </c>
      <c r="V758" s="4" t="s">
        <v>32</v>
      </c>
      <c r="W758" s="4">
        <v>755</v>
      </c>
      <c r="X758" s="4">
        <v>166</v>
      </c>
      <c r="Y758" s="3">
        <v>44.5</v>
      </c>
      <c r="Z758" s="12">
        <f t="shared" si="192"/>
        <v>0</v>
      </c>
      <c r="AA758" s="4">
        <f t="shared" si="185"/>
        <v>1</v>
      </c>
      <c r="AB758" s="25"/>
      <c r="AC758" s="12">
        <f t="shared" si="186"/>
        <v>578718.89467592584</v>
      </c>
      <c r="AD758" s="12">
        <f t="shared" si="187"/>
        <v>-2603.9062500001164</v>
      </c>
      <c r="AE758" s="12">
        <f t="shared" si="188"/>
        <v>333297.84653494827</v>
      </c>
      <c r="AF758" s="12">
        <f t="shared" si="189"/>
        <v>285683.86845852708</v>
      </c>
    </row>
    <row r="759" spans="11:32" x14ac:dyDescent="0.35">
      <c r="K759" s="10"/>
      <c r="L759" s="12">
        <f t="shared" si="193"/>
        <v>-210.41666666666964</v>
      </c>
      <c r="M759" s="12">
        <f t="shared" si="194"/>
        <v>12.388888888888889</v>
      </c>
      <c r="N759" s="12">
        <f t="shared" si="180"/>
        <v>384.88530349500007</v>
      </c>
      <c r="O759" s="12">
        <f t="shared" si="181"/>
        <v>20574.025056262093</v>
      </c>
      <c r="P759" s="12">
        <f t="shared" si="182"/>
        <v>1</v>
      </c>
      <c r="Q759" s="12">
        <f t="shared" si="183"/>
        <v>20574.025056262093</v>
      </c>
      <c r="R759" s="12">
        <f t="shared" si="190"/>
        <v>9054444.1943176277</v>
      </c>
      <c r="S759" s="12">
        <f t="shared" si="184"/>
        <v>0</v>
      </c>
      <c r="T759" s="12">
        <f t="shared" si="179"/>
        <v>0</v>
      </c>
      <c r="U759" s="12">
        <f t="shared" si="191"/>
        <v>952279.56152842368</v>
      </c>
      <c r="V759" s="4" t="s">
        <v>32</v>
      </c>
      <c r="W759" s="4">
        <v>756</v>
      </c>
      <c r="X759" s="4">
        <v>167</v>
      </c>
      <c r="Y759" s="3">
        <v>44.6</v>
      </c>
      <c r="Z759" s="12">
        <f t="shared" si="192"/>
        <v>-2.7777777777778172E-2</v>
      </c>
      <c r="AA759" s="4">
        <f t="shared" si="185"/>
        <v>1</v>
      </c>
      <c r="AB759" s="25"/>
      <c r="AC759" s="12">
        <f t="shared" si="186"/>
        <v>581322.80092592596</v>
      </c>
      <c r="AD759" s="12">
        <f t="shared" si="187"/>
        <v>2603.9062500001164</v>
      </c>
      <c r="AE759" s="12">
        <f t="shared" si="188"/>
        <v>333297.84653494827</v>
      </c>
      <c r="AF759" s="12">
        <f t="shared" si="189"/>
        <v>285683.86845852708</v>
      </c>
    </row>
    <row r="760" spans="11:32" x14ac:dyDescent="0.35">
      <c r="K760" s="10"/>
      <c r="L760" s="12">
        <f t="shared" si="193"/>
        <v>-105.20833333333482</v>
      </c>
      <c r="M760" s="12">
        <f t="shared" si="194"/>
        <v>12.361111111111111</v>
      </c>
      <c r="N760" s="12">
        <f t="shared" si="180"/>
        <v>383.16129534375</v>
      </c>
      <c r="O760" s="12">
        <f t="shared" si="181"/>
        <v>21807.076197073187</v>
      </c>
      <c r="P760" s="12">
        <f t="shared" si="182"/>
        <v>1</v>
      </c>
      <c r="Q760" s="12">
        <f t="shared" si="183"/>
        <v>21807.076197073187</v>
      </c>
      <c r="R760" s="12">
        <f t="shared" si="190"/>
        <v>9076251.2705147006</v>
      </c>
      <c r="S760" s="12">
        <f t="shared" si="184"/>
        <v>0</v>
      </c>
      <c r="T760" s="12">
        <f t="shared" si="179"/>
        <v>0</v>
      </c>
      <c r="U760" s="12">
        <f t="shared" si="191"/>
        <v>952279.56152842368</v>
      </c>
      <c r="V760" s="4" t="s">
        <v>32</v>
      </c>
      <c r="W760" s="4">
        <v>757</v>
      </c>
      <c r="X760" s="4">
        <v>168</v>
      </c>
      <c r="Y760" s="3">
        <v>44.5</v>
      </c>
      <c r="Z760" s="12">
        <f t="shared" si="192"/>
        <v>-1.3888888888889086E-2</v>
      </c>
      <c r="AA760" s="4">
        <f t="shared" si="185"/>
        <v>1</v>
      </c>
      <c r="AB760" s="25"/>
      <c r="AC760" s="12">
        <f t="shared" si="186"/>
        <v>578718.89467592584</v>
      </c>
      <c r="AD760" s="12">
        <f t="shared" si="187"/>
        <v>2598.061342592584</v>
      </c>
      <c r="AE760" s="12">
        <f t="shared" si="188"/>
        <v>333297.84653494827</v>
      </c>
      <c r="AF760" s="12">
        <f t="shared" si="189"/>
        <v>285683.86845852708</v>
      </c>
    </row>
    <row r="761" spans="11:32" x14ac:dyDescent="0.35">
      <c r="K761" s="10"/>
      <c r="L761" s="12">
        <f t="shared" si="193"/>
        <v>-105.20833333333482</v>
      </c>
      <c r="M761" s="12">
        <f t="shared" si="194"/>
        <v>12.333333333333332</v>
      </c>
      <c r="N761" s="12">
        <f t="shared" si="180"/>
        <v>381.44115701999993</v>
      </c>
      <c r="O761" s="12">
        <f t="shared" si="181"/>
        <v>21736.856492135532</v>
      </c>
      <c r="P761" s="12">
        <f t="shared" si="182"/>
        <v>1</v>
      </c>
      <c r="Q761" s="12">
        <f t="shared" si="183"/>
        <v>21736.856492135532</v>
      </c>
      <c r="R761" s="12">
        <f t="shared" si="190"/>
        <v>9097988.1270068362</v>
      </c>
      <c r="S761" s="12">
        <f t="shared" si="184"/>
        <v>0</v>
      </c>
      <c r="T761" s="12">
        <f t="shared" si="179"/>
        <v>0</v>
      </c>
      <c r="U761" s="12">
        <f t="shared" si="191"/>
        <v>952279.56152842368</v>
      </c>
      <c r="V761" s="4" t="s">
        <v>32</v>
      </c>
      <c r="W761" s="4">
        <v>758</v>
      </c>
      <c r="X761" s="4">
        <v>169</v>
      </c>
      <c r="Y761" s="3">
        <v>44.4</v>
      </c>
      <c r="Z761" s="12">
        <f t="shared" si="192"/>
        <v>-1.3888888888889086E-2</v>
      </c>
      <c r="AA761" s="4">
        <f t="shared" si="185"/>
        <v>1</v>
      </c>
      <c r="AB761" s="25"/>
      <c r="AC761" s="12">
        <f t="shared" si="186"/>
        <v>576120.83333333326</v>
      </c>
      <c r="AD761" s="12">
        <f t="shared" si="187"/>
        <v>0</v>
      </c>
      <c r="AE761" s="12">
        <f t="shared" si="188"/>
        <v>333297.84653494827</v>
      </c>
      <c r="AF761" s="12">
        <f t="shared" si="189"/>
        <v>285683.86845852708</v>
      </c>
    </row>
    <row r="762" spans="11:32" x14ac:dyDescent="0.35">
      <c r="K762" s="10"/>
      <c r="L762" s="12">
        <f t="shared" si="193"/>
        <v>-105.20833333333482</v>
      </c>
      <c r="M762" s="12">
        <f t="shared" si="194"/>
        <v>12.333333333333332</v>
      </c>
      <c r="N762" s="12">
        <f t="shared" si="180"/>
        <v>381.44115701999993</v>
      </c>
      <c r="O762" s="12">
        <f t="shared" si="181"/>
        <v>21736.856492135532</v>
      </c>
      <c r="P762" s="12">
        <f t="shared" si="182"/>
        <v>1</v>
      </c>
      <c r="Q762" s="12">
        <f t="shared" si="183"/>
        <v>21736.856492135532</v>
      </c>
      <c r="R762" s="12">
        <f t="shared" si="190"/>
        <v>9119724.9834989719</v>
      </c>
      <c r="S762" s="12">
        <f t="shared" si="184"/>
        <v>0</v>
      </c>
      <c r="T762" s="12">
        <f t="shared" si="179"/>
        <v>0</v>
      </c>
      <c r="U762" s="12">
        <f t="shared" si="191"/>
        <v>952279.56152842368</v>
      </c>
      <c r="V762" s="4" t="s">
        <v>32</v>
      </c>
      <c r="W762" s="4">
        <v>759</v>
      </c>
      <c r="X762" s="4">
        <v>170</v>
      </c>
      <c r="Y762" s="3">
        <v>44.4</v>
      </c>
      <c r="Z762" s="12">
        <f t="shared" si="192"/>
        <v>-1.3888888888889086E-2</v>
      </c>
      <c r="AA762" s="4">
        <f t="shared" si="185"/>
        <v>1</v>
      </c>
      <c r="AB762" s="25"/>
      <c r="AC762" s="12">
        <f t="shared" si="186"/>
        <v>576120.83333333326</v>
      </c>
      <c r="AD762" s="12">
        <f t="shared" si="187"/>
        <v>2592.2164351852844</v>
      </c>
      <c r="AE762" s="12">
        <f t="shared" si="188"/>
        <v>333297.84653494827</v>
      </c>
      <c r="AF762" s="12">
        <f t="shared" si="189"/>
        <v>285683.86845852708</v>
      </c>
    </row>
    <row r="763" spans="11:32" x14ac:dyDescent="0.35">
      <c r="K763" s="10"/>
      <c r="L763" s="12">
        <f t="shared" si="193"/>
        <v>0</v>
      </c>
      <c r="M763" s="12">
        <f t="shared" si="194"/>
        <v>12.305555555555554</v>
      </c>
      <c r="N763" s="12">
        <f t="shared" si="180"/>
        <v>379.72488852374988</v>
      </c>
      <c r="O763" s="12">
        <f t="shared" si="181"/>
        <v>22961.426961556139</v>
      </c>
      <c r="P763" s="12">
        <f t="shared" si="182"/>
        <v>1</v>
      </c>
      <c r="Q763" s="12">
        <f t="shared" si="183"/>
        <v>22961.426961556139</v>
      </c>
      <c r="R763" s="12">
        <f t="shared" si="190"/>
        <v>9142686.410460528</v>
      </c>
      <c r="S763" s="12">
        <f t="shared" si="184"/>
        <v>0</v>
      </c>
      <c r="T763" s="12">
        <f t="shared" si="179"/>
        <v>0</v>
      </c>
      <c r="U763" s="12">
        <f t="shared" si="191"/>
        <v>952279.56152842368</v>
      </c>
      <c r="V763" s="4" t="s">
        <v>32</v>
      </c>
      <c r="W763" s="4">
        <v>760</v>
      </c>
      <c r="X763" s="4">
        <v>171</v>
      </c>
      <c r="Y763" s="3">
        <v>44.3</v>
      </c>
      <c r="Z763" s="12">
        <f t="shared" si="192"/>
        <v>0</v>
      </c>
      <c r="AA763" s="4">
        <f t="shared" si="185"/>
        <v>1</v>
      </c>
      <c r="AB763" s="25"/>
      <c r="AC763" s="12">
        <f t="shared" si="186"/>
        <v>573528.61689814797</v>
      </c>
      <c r="AD763" s="12">
        <f t="shared" si="187"/>
        <v>0</v>
      </c>
      <c r="AE763" s="12">
        <f t="shared" si="188"/>
        <v>333297.84653494827</v>
      </c>
      <c r="AF763" s="12">
        <f t="shared" si="189"/>
        <v>285683.86845852708</v>
      </c>
    </row>
    <row r="764" spans="11:32" x14ac:dyDescent="0.35">
      <c r="K764" s="10"/>
      <c r="L764" s="12">
        <f t="shared" si="193"/>
        <v>-105.20833333332735</v>
      </c>
      <c r="M764" s="12">
        <f t="shared" si="194"/>
        <v>12.305555555555554</v>
      </c>
      <c r="N764" s="12">
        <f t="shared" si="180"/>
        <v>379.72488852374988</v>
      </c>
      <c r="O764" s="12">
        <f t="shared" si="181"/>
        <v>21666.779970815471</v>
      </c>
      <c r="P764" s="12">
        <f t="shared" si="182"/>
        <v>1</v>
      </c>
      <c r="Q764" s="12">
        <f t="shared" si="183"/>
        <v>21666.779970815471</v>
      </c>
      <c r="R764" s="12">
        <f t="shared" si="190"/>
        <v>9164353.1904313434</v>
      </c>
      <c r="S764" s="12">
        <f t="shared" si="184"/>
        <v>0</v>
      </c>
      <c r="T764" s="12">
        <f t="shared" si="179"/>
        <v>0</v>
      </c>
      <c r="U764" s="12">
        <f t="shared" si="191"/>
        <v>952279.56152842368</v>
      </c>
      <c r="V764" s="4" t="s">
        <v>32</v>
      </c>
      <c r="W764" s="4">
        <v>761</v>
      </c>
      <c r="X764" s="4">
        <v>172</v>
      </c>
      <c r="Y764" s="3">
        <v>44.3</v>
      </c>
      <c r="Z764" s="12">
        <f t="shared" si="192"/>
        <v>-1.3888888888888099E-2</v>
      </c>
      <c r="AA764" s="4">
        <f t="shared" si="185"/>
        <v>1</v>
      </c>
      <c r="AB764" s="25"/>
      <c r="AC764" s="12">
        <f t="shared" si="186"/>
        <v>573528.61689814797</v>
      </c>
      <c r="AD764" s="12">
        <f t="shared" si="187"/>
        <v>0</v>
      </c>
      <c r="AE764" s="12">
        <f t="shared" si="188"/>
        <v>333297.84653494827</v>
      </c>
      <c r="AF764" s="12">
        <f t="shared" si="189"/>
        <v>285683.86845852708</v>
      </c>
    </row>
    <row r="765" spans="11:32" x14ac:dyDescent="0.35">
      <c r="K765" s="10"/>
      <c r="L765" s="12">
        <f t="shared" si="193"/>
        <v>-210.41666666666219</v>
      </c>
      <c r="M765" s="12">
        <f t="shared" si="194"/>
        <v>12.305555555555554</v>
      </c>
      <c r="N765" s="12">
        <f t="shared" si="180"/>
        <v>379.72488852374988</v>
      </c>
      <c r="O765" s="12">
        <f t="shared" si="181"/>
        <v>20372.132980074712</v>
      </c>
      <c r="P765" s="12">
        <f t="shared" si="182"/>
        <v>1</v>
      </c>
      <c r="Q765" s="12">
        <f t="shared" si="183"/>
        <v>20372.132980074712</v>
      </c>
      <c r="R765" s="12">
        <f t="shared" si="190"/>
        <v>9184725.3234114181</v>
      </c>
      <c r="S765" s="12">
        <f t="shared" si="184"/>
        <v>0</v>
      </c>
      <c r="T765" s="12">
        <f t="shared" si="179"/>
        <v>0</v>
      </c>
      <c r="U765" s="12">
        <f t="shared" si="191"/>
        <v>952279.56152842368</v>
      </c>
      <c r="V765" s="4" t="s">
        <v>32</v>
      </c>
      <c r="W765" s="4">
        <v>762</v>
      </c>
      <c r="X765" s="4">
        <v>173</v>
      </c>
      <c r="Y765" s="3">
        <v>44.3</v>
      </c>
      <c r="Z765" s="12">
        <f t="shared" si="192"/>
        <v>-2.7777777777777186E-2</v>
      </c>
      <c r="AA765" s="4">
        <f t="shared" si="185"/>
        <v>1</v>
      </c>
      <c r="AB765" s="25"/>
      <c r="AC765" s="12">
        <f t="shared" si="186"/>
        <v>573528.61689814797</v>
      </c>
      <c r="AD765" s="12">
        <f t="shared" si="187"/>
        <v>2586.3715277775191</v>
      </c>
      <c r="AE765" s="12">
        <f t="shared" si="188"/>
        <v>333297.84653494827</v>
      </c>
      <c r="AF765" s="12">
        <f t="shared" si="189"/>
        <v>285683.86845852708</v>
      </c>
    </row>
    <row r="766" spans="11:32" x14ac:dyDescent="0.35">
      <c r="K766" s="10"/>
      <c r="L766" s="12">
        <f t="shared" si="193"/>
        <v>-210.41666666666964</v>
      </c>
      <c r="M766" s="12">
        <f t="shared" si="194"/>
        <v>12.277777777777779</v>
      </c>
      <c r="N766" s="12">
        <f t="shared" si="180"/>
        <v>378.01248985500007</v>
      </c>
      <c r="O766" s="12">
        <f t="shared" si="181"/>
        <v>20305.121773590057</v>
      </c>
      <c r="P766" s="12">
        <f t="shared" si="182"/>
        <v>1</v>
      </c>
      <c r="Q766" s="12">
        <f t="shared" si="183"/>
        <v>20305.121773590057</v>
      </c>
      <c r="R766" s="12">
        <f t="shared" si="190"/>
        <v>9205030.4451850075</v>
      </c>
      <c r="S766" s="12">
        <f t="shared" si="184"/>
        <v>0</v>
      </c>
      <c r="T766" s="12">
        <f t="shared" si="179"/>
        <v>0</v>
      </c>
      <c r="U766" s="12">
        <f t="shared" si="191"/>
        <v>952279.56152842368</v>
      </c>
      <c r="V766" s="4" t="s">
        <v>32</v>
      </c>
      <c r="W766" s="4">
        <v>763</v>
      </c>
      <c r="X766" s="4">
        <v>174</v>
      </c>
      <c r="Y766" s="3">
        <v>44.2</v>
      </c>
      <c r="Z766" s="12">
        <f t="shared" si="192"/>
        <v>-2.7777777777778172E-2</v>
      </c>
      <c r="AA766" s="4">
        <f t="shared" si="185"/>
        <v>1</v>
      </c>
      <c r="AB766" s="25"/>
      <c r="AC766" s="12">
        <f t="shared" si="186"/>
        <v>570942.24537037045</v>
      </c>
      <c r="AD766" s="12">
        <f t="shared" si="187"/>
        <v>2580.5266203704523</v>
      </c>
      <c r="AE766" s="12">
        <f t="shared" si="188"/>
        <v>333297.84653494827</v>
      </c>
      <c r="AF766" s="12">
        <f t="shared" si="189"/>
        <v>285683.86845852708</v>
      </c>
    </row>
    <row r="767" spans="11:32" x14ac:dyDescent="0.35">
      <c r="K767" s="10"/>
      <c r="L767" s="12">
        <f t="shared" si="193"/>
        <v>-210.41666666666964</v>
      </c>
      <c r="M767" s="12">
        <f t="shared" si="194"/>
        <v>12.25</v>
      </c>
      <c r="N767" s="12">
        <f t="shared" si="180"/>
        <v>376.30396101375004</v>
      </c>
      <c r="O767" s="12">
        <f t="shared" si="181"/>
        <v>20238.253105751734</v>
      </c>
      <c r="P767" s="12">
        <f t="shared" si="182"/>
        <v>1</v>
      </c>
      <c r="Q767" s="12">
        <f t="shared" si="183"/>
        <v>20238.253105751734</v>
      </c>
      <c r="R767" s="12">
        <f t="shared" si="190"/>
        <v>9225268.6982907597</v>
      </c>
      <c r="S767" s="12">
        <f t="shared" si="184"/>
        <v>0</v>
      </c>
      <c r="T767" s="12">
        <f t="shared" si="179"/>
        <v>0</v>
      </c>
      <c r="U767" s="12">
        <f t="shared" si="191"/>
        <v>952279.56152842368</v>
      </c>
      <c r="V767" s="4" t="s">
        <v>32</v>
      </c>
      <c r="W767" s="4">
        <v>764</v>
      </c>
      <c r="X767" s="4">
        <v>175</v>
      </c>
      <c r="Y767" s="3">
        <v>44.1</v>
      </c>
      <c r="Z767" s="12">
        <f t="shared" si="192"/>
        <v>-2.7777777777778172E-2</v>
      </c>
      <c r="AA767" s="4">
        <f t="shared" si="185"/>
        <v>1</v>
      </c>
      <c r="AB767" s="25"/>
      <c r="AC767" s="12">
        <f t="shared" si="186"/>
        <v>568361.71875</v>
      </c>
      <c r="AD767" s="12">
        <f t="shared" si="187"/>
        <v>2574.6817129630363</v>
      </c>
      <c r="AE767" s="12">
        <f t="shared" si="188"/>
        <v>333297.84653494827</v>
      </c>
      <c r="AF767" s="12">
        <f t="shared" si="189"/>
        <v>285683.86845852708</v>
      </c>
    </row>
    <row r="768" spans="11:32" x14ac:dyDescent="0.35">
      <c r="K768" s="10"/>
      <c r="L768" s="12">
        <f t="shared" si="193"/>
        <v>-210.41666666666964</v>
      </c>
      <c r="M768" s="12">
        <f t="shared" si="194"/>
        <v>12.222222222222221</v>
      </c>
      <c r="N768" s="12">
        <f t="shared" si="180"/>
        <v>374.59930199999997</v>
      </c>
      <c r="O768" s="12">
        <f t="shared" si="181"/>
        <v>20171.526654074034</v>
      </c>
      <c r="P768" s="12">
        <f t="shared" si="182"/>
        <v>1</v>
      </c>
      <c r="Q768" s="12">
        <f t="shared" si="183"/>
        <v>20171.526654074034</v>
      </c>
      <c r="R768" s="12">
        <f t="shared" si="190"/>
        <v>9245440.2249448337</v>
      </c>
      <c r="S768" s="12">
        <f t="shared" si="184"/>
        <v>0</v>
      </c>
      <c r="T768" s="12">
        <f t="shared" si="179"/>
        <v>0</v>
      </c>
      <c r="U768" s="12">
        <f t="shared" si="191"/>
        <v>952279.56152842368</v>
      </c>
      <c r="V768" s="4" t="s">
        <v>32</v>
      </c>
      <c r="W768" s="4">
        <v>765</v>
      </c>
      <c r="X768" s="4">
        <v>176</v>
      </c>
      <c r="Y768" s="3">
        <v>44</v>
      </c>
      <c r="Z768" s="12">
        <f t="shared" si="192"/>
        <v>-2.7777777777778172E-2</v>
      </c>
      <c r="AA768" s="4">
        <f t="shared" si="185"/>
        <v>1</v>
      </c>
      <c r="AB768" s="25"/>
      <c r="AC768" s="12">
        <f t="shared" si="186"/>
        <v>565787.03703703696</v>
      </c>
      <c r="AD768" s="12">
        <f t="shared" si="187"/>
        <v>2568.8368055556202</v>
      </c>
      <c r="AE768" s="12">
        <f t="shared" si="188"/>
        <v>333297.84653494827</v>
      </c>
      <c r="AF768" s="12">
        <f t="shared" si="189"/>
        <v>285683.86845852708</v>
      </c>
    </row>
    <row r="769" spans="11:32" x14ac:dyDescent="0.35">
      <c r="K769" s="10"/>
      <c r="L769" s="12">
        <f t="shared" si="193"/>
        <v>-210.41666666666219</v>
      </c>
      <c r="M769" s="12">
        <f t="shared" si="194"/>
        <v>12.194444444444443</v>
      </c>
      <c r="N769" s="12">
        <f t="shared" si="180"/>
        <v>372.89851281374996</v>
      </c>
      <c r="O769" s="12">
        <f t="shared" si="181"/>
        <v>20104.942096071427</v>
      </c>
      <c r="P769" s="12">
        <f t="shared" si="182"/>
        <v>1</v>
      </c>
      <c r="Q769" s="12">
        <f t="shared" si="183"/>
        <v>20104.942096071427</v>
      </c>
      <c r="R769" s="12">
        <f t="shared" si="190"/>
        <v>9265545.167040905</v>
      </c>
      <c r="S769" s="12">
        <f t="shared" si="184"/>
        <v>0</v>
      </c>
      <c r="T769" s="12">
        <f t="shared" si="179"/>
        <v>0</v>
      </c>
      <c r="U769" s="12">
        <f t="shared" si="191"/>
        <v>952279.56152842368</v>
      </c>
      <c r="V769" s="4" t="s">
        <v>32</v>
      </c>
      <c r="W769" s="4">
        <v>766</v>
      </c>
      <c r="X769" s="4">
        <v>177</v>
      </c>
      <c r="Y769" s="3">
        <v>43.9</v>
      </c>
      <c r="Z769" s="12">
        <f t="shared" si="192"/>
        <v>-2.7777777777777186E-2</v>
      </c>
      <c r="AA769" s="4">
        <f t="shared" si="185"/>
        <v>1</v>
      </c>
      <c r="AB769" s="25"/>
      <c r="AC769" s="12">
        <f t="shared" si="186"/>
        <v>563218.20023148134</v>
      </c>
      <c r="AD769" s="12">
        <f t="shared" si="187"/>
        <v>2562.9918981480878</v>
      </c>
      <c r="AE769" s="12">
        <f t="shared" si="188"/>
        <v>333297.84653494827</v>
      </c>
      <c r="AF769" s="12">
        <f t="shared" si="189"/>
        <v>285683.86845852708</v>
      </c>
    </row>
    <row r="770" spans="11:32" x14ac:dyDescent="0.35">
      <c r="K770" s="10"/>
      <c r="L770" s="12">
        <f t="shared" si="193"/>
        <v>-315.62499999999699</v>
      </c>
      <c r="M770" s="12">
        <f t="shared" si="194"/>
        <v>12.166666666666666</v>
      </c>
      <c r="N770" s="12">
        <f t="shared" si="180"/>
        <v>371.20159345500002</v>
      </c>
      <c r="O770" s="12">
        <f t="shared" si="181"/>
        <v>18758.464387035867</v>
      </c>
      <c r="P770" s="12">
        <f t="shared" si="182"/>
        <v>1</v>
      </c>
      <c r="Q770" s="12">
        <f t="shared" si="183"/>
        <v>18758.464387035867</v>
      </c>
      <c r="R770" s="12">
        <f t="shared" si="190"/>
        <v>9284303.63142794</v>
      </c>
      <c r="S770" s="12">
        <f t="shared" si="184"/>
        <v>0</v>
      </c>
      <c r="T770" s="12">
        <f t="shared" si="179"/>
        <v>0</v>
      </c>
      <c r="U770" s="12">
        <f t="shared" si="191"/>
        <v>952279.56152842368</v>
      </c>
      <c r="V770" s="4" t="s">
        <v>32</v>
      </c>
      <c r="W770" s="4">
        <v>767</v>
      </c>
      <c r="X770" s="4">
        <v>178</v>
      </c>
      <c r="Y770" s="3">
        <v>43.8</v>
      </c>
      <c r="Z770" s="12">
        <f t="shared" si="192"/>
        <v>-4.1666666666666269E-2</v>
      </c>
      <c r="AA770" s="4">
        <f t="shared" si="185"/>
        <v>1</v>
      </c>
      <c r="AB770" s="25"/>
      <c r="AC770" s="12">
        <f t="shared" si="186"/>
        <v>560655.20833333326</v>
      </c>
      <c r="AD770" s="12">
        <f t="shared" si="187"/>
        <v>2557.1469907406718</v>
      </c>
      <c r="AE770" s="12">
        <f t="shared" si="188"/>
        <v>333297.84653494827</v>
      </c>
      <c r="AF770" s="12">
        <f t="shared" si="189"/>
        <v>285683.86845852708</v>
      </c>
    </row>
    <row r="771" spans="11:32" x14ac:dyDescent="0.35">
      <c r="K771" s="10"/>
      <c r="L771" s="12">
        <f t="shared" si="193"/>
        <v>-315.62500000000449</v>
      </c>
      <c r="M771" s="12">
        <f t="shared" si="194"/>
        <v>12.138888888888889</v>
      </c>
      <c r="N771" s="12">
        <f t="shared" si="180"/>
        <v>369.50854392375004</v>
      </c>
      <c r="O771" s="12">
        <f t="shared" si="181"/>
        <v>18695.08510262991</v>
      </c>
      <c r="P771" s="12">
        <f t="shared" si="182"/>
        <v>1</v>
      </c>
      <c r="Q771" s="12">
        <f t="shared" si="183"/>
        <v>18695.08510262991</v>
      </c>
      <c r="R771" s="12">
        <f t="shared" si="190"/>
        <v>9302998.7165305708</v>
      </c>
      <c r="S771" s="12">
        <f t="shared" si="184"/>
        <v>0</v>
      </c>
      <c r="T771" s="12">
        <f t="shared" ref="T771:T834" si="195">(IF(S771=1,O771,0))*-1</f>
        <v>0</v>
      </c>
      <c r="U771" s="12">
        <f t="shared" si="191"/>
        <v>952279.56152842368</v>
      </c>
      <c r="V771" s="4" t="s">
        <v>32</v>
      </c>
      <c r="W771" s="4">
        <v>768</v>
      </c>
      <c r="X771" s="4">
        <v>179</v>
      </c>
      <c r="Y771" s="3">
        <v>43.7</v>
      </c>
      <c r="Z771" s="12">
        <f t="shared" si="192"/>
        <v>-4.1666666666667261E-2</v>
      </c>
      <c r="AA771" s="4">
        <f t="shared" si="185"/>
        <v>1</v>
      </c>
      <c r="AB771" s="25"/>
      <c r="AC771" s="12">
        <f t="shared" si="186"/>
        <v>558098.06134259258</v>
      </c>
      <c r="AD771" s="12">
        <f t="shared" si="187"/>
        <v>5096.7592592593282</v>
      </c>
      <c r="AE771" s="12">
        <f t="shared" si="188"/>
        <v>333297.84653494827</v>
      </c>
      <c r="AF771" s="12">
        <f t="shared" si="189"/>
        <v>285683.86845852708</v>
      </c>
    </row>
    <row r="772" spans="11:32" x14ac:dyDescent="0.35">
      <c r="K772" s="10"/>
      <c r="L772" s="12">
        <f t="shared" si="193"/>
        <v>-420.83333333333184</v>
      </c>
      <c r="M772" s="12">
        <f t="shared" si="194"/>
        <v>12.083333333333332</v>
      </c>
      <c r="N772" s="12">
        <f t="shared" ref="N772:N835" si="196">(0.5*C$4)*C$6*C$8*M772^2</f>
        <v>366.13405434374999</v>
      </c>
      <c r="O772" s="12">
        <f t="shared" ref="O772:O835" si="197">(N772+C$9+L772)*M772</f>
        <v>17297.481628875881</v>
      </c>
      <c r="P772" s="12">
        <f t="shared" ref="P772:P835" si="198">IF(O772&gt;0,1,0)</f>
        <v>1</v>
      </c>
      <c r="Q772" s="12">
        <f t="shared" ref="Q772:Q835" si="199">IF(P772=1,O772,0)</f>
        <v>17297.481628875881</v>
      </c>
      <c r="R772" s="12">
        <f t="shared" si="190"/>
        <v>9320296.1981594469</v>
      </c>
      <c r="S772" s="12">
        <f t="shared" ref="S772:S835" si="200">IF(O772&lt;0,1,0)</f>
        <v>0</v>
      </c>
      <c r="T772" s="12">
        <f t="shared" si="195"/>
        <v>0</v>
      </c>
      <c r="U772" s="12">
        <f t="shared" si="191"/>
        <v>952279.56152842368</v>
      </c>
      <c r="V772" s="4" t="s">
        <v>32</v>
      </c>
      <c r="W772" s="4">
        <v>769</v>
      </c>
      <c r="X772" s="4">
        <v>180</v>
      </c>
      <c r="Y772" s="3">
        <v>43.5</v>
      </c>
      <c r="Z772" s="12">
        <f t="shared" si="192"/>
        <v>-5.5555555555555358E-2</v>
      </c>
      <c r="AA772" s="4">
        <f t="shared" ref="AA772:AA835" si="201">IF(Z772&lt;=0,1,0)</f>
        <v>1</v>
      </c>
      <c r="AB772" s="25"/>
      <c r="AC772" s="12">
        <f t="shared" ref="AC772:AC835" si="202">0.5*C$3*M772^2</f>
        <v>553001.30208333326</v>
      </c>
      <c r="AD772" s="12">
        <f t="shared" ref="AD772:AD835" si="203">AC772-AC773</f>
        <v>2539.6122685185401</v>
      </c>
      <c r="AE772" s="12">
        <f t="shared" ref="AE772:AE835" si="204">U772*0.35</f>
        <v>333297.84653494827</v>
      </c>
      <c r="AF772" s="12">
        <f t="shared" ref="AF772:AF835" si="205">U772*0.3</f>
        <v>285683.86845852708</v>
      </c>
    </row>
    <row r="773" spans="11:32" x14ac:dyDescent="0.35">
      <c r="K773" s="10"/>
      <c r="L773" s="12">
        <f t="shared" si="193"/>
        <v>-526.04166666666674</v>
      </c>
      <c r="M773" s="12">
        <f t="shared" si="194"/>
        <v>12.055555555555555</v>
      </c>
      <c r="N773" s="12">
        <f t="shared" si="196"/>
        <v>364.45261429499999</v>
      </c>
      <c r="O773" s="12">
        <f t="shared" si="197"/>
        <v>15969.101701963795</v>
      </c>
      <c r="P773" s="12">
        <f t="shared" si="198"/>
        <v>1</v>
      </c>
      <c r="Q773" s="12">
        <f t="shared" si="199"/>
        <v>15969.101701963795</v>
      </c>
      <c r="R773" s="12">
        <f t="shared" ref="R773:R836" si="206">Q773+R772</f>
        <v>9336265.2998614106</v>
      </c>
      <c r="S773" s="12">
        <f t="shared" si="200"/>
        <v>0</v>
      </c>
      <c r="T773" s="12">
        <f t="shared" si="195"/>
        <v>0</v>
      </c>
      <c r="U773" s="12">
        <f t="shared" ref="U773:U836" si="207">T773+U772</f>
        <v>952279.56152842368</v>
      </c>
      <c r="V773" s="4" t="s">
        <v>32</v>
      </c>
      <c r="W773" s="4">
        <v>770</v>
      </c>
      <c r="X773" s="4">
        <v>181</v>
      </c>
      <c r="Y773" s="3">
        <v>43.4</v>
      </c>
      <c r="Z773" s="12">
        <f t="shared" si="192"/>
        <v>-6.9444444444444448E-2</v>
      </c>
      <c r="AA773" s="4">
        <f t="shared" si="201"/>
        <v>1</v>
      </c>
      <c r="AB773" s="25"/>
      <c r="AC773" s="12">
        <f t="shared" si="202"/>
        <v>550461.68981481472</v>
      </c>
      <c r="AD773" s="12">
        <f t="shared" si="203"/>
        <v>7583.7673611108912</v>
      </c>
      <c r="AE773" s="12">
        <f t="shared" si="204"/>
        <v>333297.84653494827</v>
      </c>
      <c r="AF773" s="12">
        <f t="shared" si="205"/>
        <v>285683.86845852708</v>
      </c>
    </row>
    <row r="774" spans="11:32" x14ac:dyDescent="0.35">
      <c r="K774" s="10"/>
      <c r="L774" s="12">
        <f t="shared" si="193"/>
        <v>-420.83333333333184</v>
      </c>
      <c r="M774" s="12">
        <f t="shared" si="194"/>
        <v>11.972222222222223</v>
      </c>
      <c r="N774" s="12">
        <f t="shared" si="196"/>
        <v>359.43151311375004</v>
      </c>
      <c r="O774" s="12">
        <f t="shared" si="197"/>
        <v>17058.18001348223</v>
      </c>
      <c r="P774" s="12">
        <f t="shared" si="198"/>
        <v>1</v>
      </c>
      <c r="Q774" s="12">
        <f t="shared" si="199"/>
        <v>17058.18001348223</v>
      </c>
      <c r="R774" s="12">
        <f t="shared" si="206"/>
        <v>9353323.4798748922</v>
      </c>
      <c r="S774" s="12">
        <f t="shared" si="200"/>
        <v>0</v>
      </c>
      <c r="T774" s="12">
        <f t="shared" si="195"/>
        <v>0</v>
      </c>
      <c r="U774" s="12">
        <f t="shared" si="207"/>
        <v>952279.56152842368</v>
      </c>
      <c r="V774" s="4" t="s">
        <v>32</v>
      </c>
      <c r="W774" s="4">
        <v>771</v>
      </c>
      <c r="X774" s="4">
        <v>182</v>
      </c>
      <c r="Y774" s="3">
        <v>43.1</v>
      </c>
      <c r="Z774" s="12">
        <f t="shared" si="192"/>
        <v>-5.5555555555555358E-2</v>
      </c>
      <c r="AA774" s="4">
        <f t="shared" si="201"/>
        <v>1</v>
      </c>
      <c r="AB774" s="25"/>
      <c r="AC774" s="12">
        <f t="shared" si="202"/>
        <v>542877.92245370382</v>
      </c>
      <c r="AD774" s="12">
        <f t="shared" si="203"/>
        <v>5026.6203703705687</v>
      </c>
      <c r="AE774" s="12">
        <f t="shared" si="204"/>
        <v>333297.84653494827</v>
      </c>
      <c r="AF774" s="12">
        <f t="shared" si="205"/>
        <v>285683.86845852708</v>
      </c>
    </row>
    <row r="775" spans="11:32" x14ac:dyDescent="0.35">
      <c r="K775" s="10"/>
      <c r="L775" s="12">
        <f t="shared" si="193"/>
        <v>-420.83333333333184</v>
      </c>
      <c r="M775" s="12">
        <f t="shared" si="194"/>
        <v>11.916666666666666</v>
      </c>
      <c r="N775" s="12">
        <f t="shared" si="196"/>
        <v>356.10346146374997</v>
      </c>
      <c r="O775" s="12">
        <f t="shared" si="197"/>
        <v>16939.364443554146</v>
      </c>
      <c r="P775" s="12">
        <f t="shared" si="198"/>
        <v>1</v>
      </c>
      <c r="Q775" s="12">
        <f t="shared" si="199"/>
        <v>16939.364443554146</v>
      </c>
      <c r="R775" s="12">
        <f t="shared" si="206"/>
        <v>9370262.8443184458</v>
      </c>
      <c r="S775" s="12">
        <f t="shared" si="200"/>
        <v>0</v>
      </c>
      <c r="T775" s="12">
        <f t="shared" si="195"/>
        <v>0</v>
      </c>
      <c r="U775" s="12">
        <f t="shared" si="207"/>
        <v>952279.56152842368</v>
      </c>
      <c r="V775" s="4" t="s">
        <v>32</v>
      </c>
      <c r="W775" s="4">
        <v>772</v>
      </c>
      <c r="X775" s="4">
        <v>183</v>
      </c>
      <c r="Y775" s="3">
        <v>42.9</v>
      </c>
      <c r="Z775" s="12">
        <f t="shared" si="192"/>
        <v>-5.5555555555555358E-2</v>
      </c>
      <c r="AA775" s="4">
        <f t="shared" si="201"/>
        <v>1</v>
      </c>
      <c r="AB775" s="25"/>
      <c r="AC775" s="12">
        <f t="shared" si="202"/>
        <v>537851.30208333326</v>
      </c>
      <c r="AD775" s="12">
        <f t="shared" si="203"/>
        <v>5003.2407407405553</v>
      </c>
      <c r="AE775" s="12">
        <f t="shared" si="204"/>
        <v>333297.84653494827</v>
      </c>
      <c r="AF775" s="12">
        <f t="shared" si="205"/>
        <v>285683.86845852708</v>
      </c>
    </row>
    <row r="776" spans="11:32" x14ac:dyDescent="0.35">
      <c r="K776" s="10"/>
      <c r="L776" s="12">
        <f t="shared" si="193"/>
        <v>-420.83333333333928</v>
      </c>
      <c r="M776" s="12">
        <f t="shared" si="194"/>
        <v>11.861111111111112</v>
      </c>
      <c r="N776" s="12">
        <f t="shared" si="196"/>
        <v>352.79088912375011</v>
      </c>
      <c r="O776" s="12">
        <f t="shared" si="197"/>
        <v>16821.102258958483</v>
      </c>
      <c r="P776" s="12">
        <f t="shared" si="198"/>
        <v>1</v>
      </c>
      <c r="Q776" s="12">
        <f t="shared" si="199"/>
        <v>16821.102258958483</v>
      </c>
      <c r="R776" s="12">
        <f t="shared" si="206"/>
        <v>9387083.9465774037</v>
      </c>
      <c r="S776" s="12">
        <f t="shared" si="200"/>
        <v>0</v>
      </c>
      <c r="T776" s="12">
        <f t="shared" si="195"/>
        <v>0</v>
      </c>
      <c r="U776" s="12">
        <f t="shared" si="207"/>
        <v>952279.56152842368</v>
      </c>
      <c r="V776" s="4" t="s">
        <v>32</v>
      </c>
      <c r="W776" s="4">
        <v>773</v>
      </c>
      <c r="X776" s="4">
        <v>184</v>
      </c>
      <c r="Y776" s="3">
        <v>42.7</v>
      </c>
      <c r="Z776" s="12">
        <f t="shared" si="192"/>
        <v>-5.5555555555556344E-2</v>
      </c>
      <c r="AA776" s="4">
        <f t="shared" si="201"/>
        <v>1</v>
      </c>
      <c r="AB776" s="25"/>
      <c r="AC776" s="12">
        <f t="shared" si="202"/>
        <v>532848.0613425927</v>
      </c>
      <c r="AD776" s="12">
        <f t="shared" si="203"/>
        <v>4979.8611111112405</v>
      </c>
      <c r="AE776" s="12">
        <f t="shared" si="204"/>
        <v>333297.84653494827</v>
      </c>
      <c r="AF776" s="12">
        <f t="shared" si="205"/>
        <v>285683.86845852708</v>
      </c>
    </row>
    <row r="777" spans="11:32" x14ac:dyDescent="0.35">
      <c r="K777" s="10"/>
      <c r="L777" s="12">
        <f t="shared" si="193"/>
        <v>-315.62499999999699</v>
      </c>
      <c r="M777" s="12">
        <f t="shared" si="194"/>
        <v>11.805555555555555</v>
      </c>
      <c r="N777" s="12">
        <f t="shared" si="196"/>
        <v>349.49379609375001</v>
      </c>
      <c r="O777" s="12">
        <f t="shared" si="197"/>
        <v>17945.433703884581</v>
      </c>
      <c r="P777" s="12">
        <f t="shared" si="198"/>
        <v>1</v>
      </c>
      <c r="Q777" s="12">
        <f t="shared" si="199"/>
        <v>17945.433703884581</v>
      </c>
      <c r="R777" s="12">
        <f t="shared" si="206"/>
        <v>9405029.3802812882</v>
      </c>
      <c r="S777" s="12">
        <f t="shared" si="200"/>
        <v>0</v>
      </c>
      <c r="T777" s="12">
        <f t="shared" si="195"/>
        <v>0</v>
      </c>
      <c r="U777" s="12">
        <f t="shared" si="207"/>
        <v>952279.56152842368</v>
      </c>
      <c r="V777" s="4" t="s">
        <v>32</v>
      </c>
      <c r="W777" s="4">
        <v>774</v>
      </c>
      <c r="X777" s="4">
        <v>185</v>
      </c>
      <c r="Y777" s="3">
        <v>42.5</v>
      </c>
      <c r="Z777" s="12">
        <f t="shared" si="192"/>
        <v>-4.1666666666666269E-2</v>
      </c>
      <c r="AA777" s="4">
        <f t="shared" si="201"/>
        <v>1</v>
      </c>
      <c r="AB777" s="25"/>
      <c r="AC777" s="12">
        <f t="shared" si="202"/>
        <v>527868.20023148146</v>
      </c>
      <c r="AD777" s="12">
        <f t="shared" si="203"/>
        <v>4956.4814814815763</v>
      </c>
      <c r="AE777" s="12">
        <f t="shared" si="204"/>
        <v>333297.84653494827</v>
      </c>
      <c r="AF777" s="12">
        <f t="shared" si="205"/>
        <v>285683.86845852708</v>
      </c>
    </row>
    <row r="778" spans="11:32" x14ac:dyDescent="0.35">
      <c r="K778" s="10"/>
      <c r="L778" s="12">
        <f t="shared" si="193"/>
        <v>-105.20833333332735</v>
      </c>
      <c r="M778" s="12">
        <f t="shared" si="194"/>
        <v>11.749999999999998</v>
      </c>
      <c r="N778" s="12">
        <f t="shared" si="196"/>
        <v>346.21218237374995</v>
      </c>
      <c r="O778" s="12">
        <f t="shared" si="197"/>
        <v>20294.821476224963</v>
      </c>
      <c r="P778" s="12">
        <f t="shared" si="198"/>
        <v>1</v>
      </c>
      <c r="Q778" s="12">
        <f t="shared" si="199"/>
        <v>20294.821476224963</v>
      </c>
      <c r="R778" s="12">
        <f t="shared" si="206"/>
        <v>9425324.201757513</v>
      </c>
      <c r="S778" s="12">
        <f t="shared" si="200"/>
        <v>0</v>
      </c>
      <c r="T778" s="12">
        <f t="shared" si="195"/>
        <v>0</v>
      </c>
      <c r="U778" s="12">
        <f t="shared" si="207"/>
        <v>952279.56152842368</v>
      </c>
      <c r="V778" s="4" t="s">
        <v>32</v>
      </c>
      <c r="W778" s="4">
        <v>775</v>
      </c>
      <c r="X778" s="4">
        <v>186</v>
      </c>
      <c r="Y778" s="3">
        <v>42.3</v>
      </c>
      <c r="Z778" s="12">
        <f t="shared" si="192"/>
        <v>-1.3888888888888099E-2</v>
      </c>
      <c r="AA778" s="4">
        <f t="shared" si="201"/>
        <v>1</v>
      </c>
      <c r="AB778" s="25"/>
      <c r="AC778" s="12">
        <f t="shared" si="202"/>
        <v>522911.71874999988</v>
      </c>
      <c r="AD778" s="12">
        <f t="shared" si="203"/>
        <v>2469.4733796294313</v>
      </c>
      <c r="AE778" s="12">
        <f t="shared" si="204"/>
        <v>333297.84653494827</v>
      </c>
      <c r="AF778" s="12">
        <f t="shared" si="205"/>
        <v>285683.86845852708</v>
      </c>
    </row>
    <row r="779" spans="11:32" x14ac:dyDescent="0.35">
      <c r="K779" s="10"/>
      <c r="L779" s="12">
        <f t="shared" si="193"/>
        <v>0</v>
      </c>
      <c r="M779" s="12">
        <f t="shared" si="194"/>
        <v>11.722222222222223</v>
      </c>
      <c r="N779" s="12">
        <f t="shared" si="196"/>
        <v>344.57718025500003</v>
      </c>
      <c r="O779" s="12">
        <f t="shared" si="197"/>
        <v>21460.952779655836</v>
      </c>
      <c r="P779" s="12">
        <f t="shared" si="198"/>
        <v>1</v>
      </c>
      <c r="Q779" s="12">
        <f t="shared" si="199"/>
        <v>21460.952779655836</v>
      </c>
      <c r="R779" s="12">
        <f t="shared" si="206"/>
        <v>9446785.1545371693</v>
      </c>
      <c r="S779" s="12">
        <f t="shared" si="200"/>
        <v>0</v>
      </c>
      <c r="T779" s="12">
        <f t="shared" si="195"/>
        <v>0</v>
      </c>
      <c r="U779" s="12">
        <f t="shared" si="207"/>
        <v>952279.56152842368</v>
      </c>
      <c r="V779" s="4" t="s">
        <v>32</v>
      </c>
      <c r="W779" s="4">
        <v>776</v>
      </c>
      <c r="X779" s="4">
        <v>187</v>
      </c>
      <c r="Y779" s="3">
        <v>42.2</v>
      </c>
      <c r="Z779" s="12">
        <f t="shared" si="192"/>
        <v>0</v>
      </c>
      <c r="AA779" s="4">
        <f t="shared" si="201"/>
        <v>1</v>
      </c>
      <c r="AB779" s="25"/>
      <c r="AC779" s="12">
        <f t="shared" si="202"/>
        <v>520442.24537037045</v>
      </c>
      <c r="AD779" s="12">
        <f t="shared" si="203"/>
        <v>0</v>
      </c>
      <c r="AE779" s="12">
        <f t="shared" si="204"/>
        <v>333297.84653494827</v>
      </c>
      <c r="AF779" s="12">
        <f t="shared" si="205"/>
        <v>285683.86845852708</v>
      </c>
    </row>
    <row r="780" spans="11:32" x14ac:dyDescent="0.35">
      <c r="K780" s="10"/>
      <c r="L780" s="12">
        <f t="shared" si="193"/>
        <v>105.20833333332735</v>
      </c>
      <c r="M780" s="12">
        <f t="shared" si="194"/>
        <v>11.722222222222223</v>
      </c>
      <c r="N780" s="12">
        <f t="shared" si="196"/>
        <v>344.57718025500003</v>
      </c>
      <c r="O780" s="12">
        <f t="shared" si="197"/>
        <v>22694.228242618727</v>
      </c>
      <c r="P780" s="12">
        <f t="shared" si="198"/>
        <v>1</v>
      </c>
      <c r="Q780" s="12">
        <f t="shared" si="199"/>
        <v>22694.228242618727</v>
      </c>
      <c r="R780" s="12">
        <f t="shared" si="206"/>
        <v>9469479.3827797882</v>
      </c>
      <c r="S780" s="12">
        <f t="shared" si="200"/>
        <v>0</v>
      </c>
      <c r="T780" s="12">
        <f t="shared" si="195"/>
        <v>0</v>
      </c>
      <c r="U780" s="12">
        <f t="shared" si="207"/>
        <v>952279.56152842368</v>
      </c>
      <c r="V780" s="4" t="s">
        <v>32</v>
      </c>
      <c r="W780" s="4">
        <v>777</v>
      </c>
      <c r="X780" s="4">
        <v>188</v>
      </c>
      <c r="Y780" s="3">
        <v>42.2</v>
      </c>
      <c r="Z780" s="12">
        <f t="shared" si="192"/>
        <v>1.3888888888888099E-2</v>
      </c>
      <c r="AA780" s="4">
        <f t="shared" si="201"/>
        <v>0</v>
      </c>
      <c r="AB780" s="25"/>
      <c r="AC780" s="12">
        <f t="shared" si="202"/>
        <v>520442.24537037045</v>
      </c>
      <c r="AD780" s="12">
        <f t="shared" si="203"/>
        <v>0</v>
      </c>
      <c r="AE780" s="12">
        <f t="shared" si="204"/>
        <v>333297.84653494827</v>
      </c>
      <c r="AF780" s="12">
        <f t="shared" si="205"/>
        <v>285683.86845852708</v>
      </c>
    </row>
    <row r="781" spans="11:32" x14ac:dyDescent="0.35">
      <c r="K781" s="10"/>
      <c r="L781" s="12">
        <f t="shared" si="193"/>
        <v>210.41666666666219</v>
      </c>
      <c r="M781" s="12">
        <f t="shared" si="194"/>
        <v>11.722222222222223</v>
      </c>
      <c r="N781" s="12">
        <f t="shared" si="196"/>
        <v>344.57718025500003</v>
      </c>
      <c r="O781" s="12">
        <f t="shared" si="197"/>
        <v>23927.503705581708</v>
      </c>
      <c r="P781" s="12">
        <f t="shared" si="198"/>
        <v>1</v>
      </c>
      <c r="Q781" s="12">
        <f t="shared" si="199"/>
        <v>23927.503705581708</v>
      </c>
      <c r="R781" s="12">
        <f t="shared" si="206"/>
        <v>9493406.8864853699</v>
      </c>
      <c r="S781" s="12">
        <f t="shared" si="200"/>
        <v>0</v>
      </c>
      <c r="T781" s="12">
        <f t="shared" si="195"/>
        <v>0</v>
      </c>
      <c r="U781" s="12">
        <f t="shared" si="207"/>
        <v>952279.56152842368</v>
      </c>
      <c r="V781" s="4" t="s">
        <v>32</v>
      </c>
      <c r="W781" s="4">
        <v>778</v>
      </c>
      <c r="X781" s="4">
        <v>189</v>
      </c>
      <c r="Y781" s="3">
        <v>42.2</v>
      </c>
      <c r="Z781" s="12">
        <f t="shared" si="192"/>
        <v>2.7777777777777186E-2</v>
      </c>
      <c r="AA781" s="4">
        <f t="shared" si="201"/>
        <v>0</v>
      </c>
      <c r="AB781" s="25"/>
      <c r="AC781" s="12">
        <f t="shared" si="202"/>
        <v>520442.24537037045</v>
      </c>
      <c r="AD781" s="12">
        <f t="shared" si="203"/>
        <v>-2469.4733796294313</v>
      </c>
      <c r="AE781" s="12">
        <f t="shared" si="204"/>
        <v>333297.84653494827</v>
      </c>
      <c r="AF781" s="12">
        <f t="shared" si="205"/>
        <v>285683.86845852708</v>
      </c>
    </row>
    <row r="782" spans="11:32" x14ac:dyDescent="0.35">
      <c r="K782" s="10"/>
      <c r="L782" s="12">
        <f t="shared" si="193"/>
        <v>105.20833333333482</v>
      </c>
      <c r="M782" s="12">
        <f t="shared" si="194"/>
        <v>11.749999999999998</v>
      </c>
      <c r="N782" s="12">
        <f t="shared" si="196"/>
        <v>346.21218237374995</v>
      </c>
      <c r="O782" s="12">
        <f t="shared" si="197"/>
        <v>22767.217309558244</v>
      </c>
      <c r="P782" s="12">
        <f t="shared" si="198"/>
        <v>1</v>
      </c>
      <c r="Q782" s="12">
        <f t="shared" si="199"/>
        <v>22767.217309558244</v>
      </c>
      <c r="R782" s="12">
        <f t="shared" si="206"/>
        <v>9516174.1037949286</v>
      </c>
      <c r="S782" s="12">
        <f t="shared" si="200"/>
        <v>0</v>
      </c>
      <c r="T782" s="12">
        <f t="shared" si="195"/>
        <v>0</v>
      </c>
      <c r="U782" s="12">
        <f t="shared" si="207"/>
        <v>952279.56152842368</v>
      </c>
      <c r="V782" s="4" t="s">
        <v>32</v>
      </c>
      <c r="W782" s="4">
        <v>779</v>
      </c>
      <c r="X782" s="4">
        <v>190</v>
      </c>
      <c r="Y782" s="3">
        <v>42.3</v>
      </c>
      <c r="Z782" s="12">
        <f t="shared" si="192"/>
        <v>1.3888888888889086E-2</v>
      </c>
      <c r="AA782" s="4">
        <f t="shared" si="201"/>
        <v>0</v>
      </c>
      <c r="AB782" s="25"/>
      <c r="AC782" s="12">
        <f t="shared" si="202"/>
        <v>522911.71874999988</v>
      </c>
      <c r="AD782" s="12">
        <f t="shared" si="203"/>
        <v>-2475.3182870370802</v>
      </c>
      <c r="AE782" s="12">
        <f t="shared" si="204"/>
        <v>333297.84653494827</v>
      </c>
      <c r="AF782" s="12">
        <f t="shared" si="205"/>
        <v>285683.86845852708</v>
      </c>
    </row>
    <row r="783" spans="11:32" x14ac:dyDescent="0.35">
      <c r="K783" s="10"/>
      <c r="L783" s="12">
        <f t="shared" si="193"/>
        <v>210.41666666666964</v>
      </c>
      <c r="M783" s="12">
        <f t="shared" si="194"/>
        <v>11.777777777777777</v>
      </c>
      <c r="N783" s="12">
        <f t="shared" si="196"/>
        <v>347.85105431999995</v>
      </c>
      <c r="O783" s="12">
        <f t="shared" si="197"/>
        <v>24079.463158287439</v>
      </c>
      <c r="P783" s="12">
        <f t="shared" si="198"/>
        <v>1</v>
      </c>
      <c r="Q783" s="12">
        <f t="shared" si="199"/>
        <v>24079.463158287439</v>
      </c>
      <c r="R783" s="12">
        <f t="shared" si="206"/>
        <v>9540253.5669532157</v>
      </c>
      <c r="S783" s="12">
        <f t="shared" si="200"/>
        <v>0</v>
      </c>
      <c r="T783" s="12">
        <f t="shared" si="195"/>
        <v>0</v>
      </c>
      <c r="U783" s="12">
        <f t="shared" si="207"/>
        <v>952279.56152842368</v>
      </c>
      <c r="V783" s="4" t="s">
        <v>32</v>
      </c>
      <c r="W783" s="4">
        <v>780</v>
      </c>
      <c r="X783" s="4">
        <v>191</v>
      </c>
      <c r="Y783" s="3">
        <v>42.4</v>
      </c>
      <c r="Z783" s="12">
        <f t="shared" si="192"/>
        <v>2.7777777777778172E-2</v>
      </c>
      <c r="AA783" s="4">
        <f t="shared" si="201"/>
        <v>0</v>
      </c>
      <c r="AB783" s="25"/>
      <c r="AC783" s="12">
        <f t="shared" si="202"/>
        <v>525387.03703703696</v>
      </c>
      <c r="AD783" s="12">
        <f t="shared" si="203"/>
        <v>0</v>
      </c>
      <c r="AE783" s="12">
        <f t="shared" si="204"/>
        <v>333297.84653494827</v>
      </c>
      <c r="AF783" s="12">
        <f t="shared" si="205"/>
        <v>285683.86845852708</v>
      </c>
    </row>
    <row r="784" spans="11:32" x14ac:dyDescent="0.35">
      <c r="K784" s="10"/>
      <c r="L784" s="12">
        <f t="shared" si="193"/>
        <v>420.83333333333184</v>
      </c>
      <c r="M784" s="12">
        <f t="shared" si="194"/>
        <v>11.777777777777777</v>
      </c>
      <c r="N784" s="12">
        <f t="shared" si="196"/>
        <v>347.85105431999995</v>
      </c>
      <c r="O784" s="12">
        <f t="shared" si="197"/>
        <v>26557.703899028129</v>
      </c>
      <c r="P784" s="12">
        <f t="shared" si="198"/>
        <v>1</v>
      </c>
      <c r="Q784" s="12">
        <f t="shared" si="199"/>
        <v>26557.703899028129</v>
      </c>
      <c r="R784" s="12">
        <f t="shared" si="206"/>
        <v>9566811.2708522435</v>
      </c>
      <c r="S784" s="12">
        <f t="shared" si="200"/>
        <v>0</v>
      </c>
      <c r="T784" s="12">
        <f t="shared" si="195"/>
        <v>0</v>
      </c>
      <c r="U784" s="12">
        <f t="shared" si="207"/>
        <v>952279.56152842368</v>
      </c>
      <c r="V784" s="4" t="s">
        <v>32</v>
      </c>
      <c r="W784" s="4">
        <v>781</v>
      </c>
      <c r="X784" s="4">
        <v>192</v>
      </c>
      <c r="Y784" s="3">
        <v>42.4</v>
      </c>
      <c r="Z784" s="12">
        <f t="shared" si="192"/>
        <v>5.5555555555555358E-2</v>
      </c>
      <c r="AA784" s="4">
        <f t="shared" si="201"/>
        <v>0</v>
      </c>
      <c r="AB784" s="25"/>
      <c r="AC784" s="12">
        <f t="shared" si="202"/>
        <v>525387.03703703696</v>
      </c>
      <c r="AD784" s="12">
        <f t="shared" si="203"/>
        <v>-4968.1712962964084</v>
      </c>
      <c r="AE784" s="12">
        <f t="shared" si="204"/>
        <v>333297.84653494827</v>
      </c>
      <c r="AF784" s="12">
        <f t="shared" si="205"/>
        <v>285683.86845852708</v>
      </c>
    </row>
    <row r="785" spans="11:32" x14ac:dyDescent="0.35">
      <c r="K785" s="10"/>
      <c r="L785" s="12">
        <f t="shared" si="193"/>
        <v>526.04166666666674</v>
      </c>
      <c r="M785" s="12">
        <f t="shared" si="194"/>
        <v>11.833333333333334</v>
      </c>
      <c r="N785" s="12">
        <f t="shared" si="196"/>
        <v>351.14040769500008</v>
      </c>
      <c r="O785" s="12">
        <f t="shared" si="197"/>
        <v>27966.865379946386</v>
      </c>
      <c r="P785" s="12">
        <f t="shared" si="198"/>
        <v>1</v>
      </c>
      <c r="Q785" s="12">
        <f t="shared" si="199"/>
        <v>27966.865379946386</v>
      </c>
      <c r="R785" s="12">
        <f t="shared" si="206"/>
        <v>9594778.1362321898</v>
      </c>
      <c r="S785" s="12">
        <f t="shared" si="200"/>
        <v>0</v>
      </c>
      <c r="T785" s="12">
        <f t="shared" si="195"/>
        <v>0</v>
      </c>
      <c r="U785" s="12">
        <f t="shared" si="207"/>
        <v>952279.56152842368</v>
      </c>
      <c r="V785" s="4" t="s">
        <v>32</v>
      </c>
      <c r="W785" s="4">
        <v>782</v>
      </c>
      <c r="X785" s="4">
        <v>193</v>
      </c>
      <c r="Y785" s="3">
        <v>42.6</v>
      </c>
      <c r="Z785" s="12">
        <f t="shared" ref="Z785:Z848" si="208">($Y787-$Y785)/2/3.6</f>
        <v>6.9444444444444448E-2</v>
      </c>
      <c r="AA785" s="4">
        <f t="shared" si="201"/>
        <v>0</v>
      </c>
      <c r="AB785" s="25"/>
      <c r="AC785" s="12">
        <f t="shared" si="202"/>
        <v>530355.20833333337</v>
      </c>
      <c r="AD785" s="12">
        <f t="shared" si="203"/>
        <v>-4991.5509259257233</v>
      </c>
      <c r="AE785" s="12">
        <f t="shared" si="204"/>
        <v>333297.84653494827</v>
      </c>
      <c r="AF785" s="12">
        <f t="shared" si="205"/>
        <v>285683.86845852708</v>
      </c>
    </row>
    <row r="786" spans="11:32" x14ac:dyDescent="0.35">
      <c r="K786" s="10"/>
      <c r="L786" s="12">
        <f t="shared" ref="L786:L849" si="209">C$3*Z786</f>
        <v>526.04166666666674</v>
      </c>
      <c r="M786" s="12">
        <f t="shared" ref="M786:M849" si="210">Y197/3.6</f>
        <v>11.888888888888888</v>
      </c>
      <c r="N786" s="12">
        <f t="shared" si="196"/>
        <v>354.44524037999992</v>
      </c>
      <c r="O786" s="12">
        <f t="shared" si="197"/>
        <v>28137.456005999258</v>
      </c>
      <c r="P786" s="12">
        <f t="shared" si="198"/>
        <v>1</v>
      </c>
      <c r="Q786" s="12">
        <f t="shared" si="199"/>
        <v>28137.456005999258</v>
      </c>
      <c r="R786" s="12">
        <f t="shared" si="206"/>
        <v>9622915.5922381897</v>
      </c>
      <c r="S786" s="12">
        <f t="shared" si="200"/>
        <v>0</v>
      </c>
      <c r="T786" s="12">
        <f t="shared" si="195"/>
        <v>0</v>
      </c>
      <c r="U786" s="12">
        <f t="shared" si="207"/>
        <v>952279.56152842368</v>
      </c>
      <c r="V786" s="4" t="s">
        <v>32</v>
      </c>
      <c r="W786" s="4">
        <v>783</v>
      </c>
      <c r="X786" s="4">
        <v>194</v>
      </c>
      <c r="Y786" s="3">
        <v>42.8</v>
      </c>
      <c r="Z786" s="12">
        <f t="shared" si="208"/>
        <v>6.9444444444444448E-2</v>
      </c>
      <c r="AA786" s="4">
        <f t="shared" si="201"/>
        <v>0</v>
      </c>
      <c r="AB786" s="25"/>
      <c r="AC786" s="12">
        <f t="shared" si="202"/>
        <v>535346.7592592591</v>
      </c>
      <c r="AD786" s="12">
        <f t="shared" si="203"/>
        <v>-7531.163194444729</v>
      </c>
      <c r="AE786" s="12">
        <f t="shared" si="204"/>
        <v>333297.84653494827</v>
      </c>
      <c r="AF786" s="12">
        <f t="shared" si="205"/>
        <v>285683.86845852708</v>
      </c>
    </row>
    <row r="787" spans="11:32" x14ac:dyDescent="0.35">
      <c r="K787" s="10"/>
      <c r="L787" s="12">
        <f t="shared" si="209"/>
        <v>315.62499999999699</v>
      </c>
      <c r="M787" s="12">
        <f t="shared" si="210"/>
        <v>11.972222222222223</v>
      </c>
      <c r="N787" s="12">
        <f t="shared" si="196"/>
        <v>359.43151311375004</v>
      </c>
      <c r="O787" s="12">
        <f t="shared" si="197"/>
        <v>25875.222837556252</v>
      </c>
      <c r="P787" s="12">
        <f t="shared" si="198"/>
        <v>1</v>
      </c>
      <c r="Q787" s="12">
        <f t="shared" si="199"/>
        <v>25875.222837556252</v>
      </c>
      <c r="R787" s="12">
        <f t="shared" si="206"/>
        <v>9648790.8150757458</v>
      </c>
      <c r="S787" s="12">
        <f t="shared" si="200"/>
        <v>0</v>
      </c>
      <c r="T787" s="12">
        <f t="shared" si="195"/>
        <v>0</v>
      </c>
      <c r="U787" s="12">
        <f t="shared" si="207"/>
        <v>952279.56152842368</v>
      </c>
      <c r="V787" s="4" t="s">
        <v>32</v>
      </c>
      <c r="W787" s="4">
        <v>784</v>
      </c>
      <c r="X787" s="4">
        <v>195</v>
      </c>
      <c r="Y787" s="3">
        <v>43.1</v>
      </c>
      <c r="Z787" s="12">
        <f t="shared" si="208"/>
        <v>4.1666666666666269E-2</v>
      </c>
      <c r="AA787" s="4">
        <f t="shared" si="201"/>
        <v>0</v>
      </c>
      <c r="AB787" s="25"/>
      <c r="AC787" s="12">
        <f t="shared" si="202"/>
        <v>542877.92245370382</v>
      </c>
      <c r="AD787" s="12">
        <f t="shared" si="203"/>
        <v>-5049.9999999997672</v>
      </c>
      <c r="AE787" s="12">
        <f t="shared" si="204"/>
        <v>333297.84653494827</v>
      </c>
      <c r="AF787" s="12">
        <f t="shared" si="205"/>
        <v>285683.86845852708</v>
      </c>
    </row>
    <row r="788" spans="11:32" x14ac:dyDescent="0.35">
      <c r="K788" s="10"/>
      <c r="L788" s="12">
        <f t="shared" si="209"/>
        <v>105.20833333333482</v>
      </c>
      <c r="M788" s="12">
        <f t="shared" si="210"/>
        <v>12.027777777777777</v>
      </c>
      <c r="N788" s="12">
        <f t="shared" si="196"/>
        <v>362.77504407374994</v>
      </c>
      <c r="O788" s="12">
        <f t="shared" si="197"/>
        <v>23504.663817146324</v>
      </c>
      <c r="P788" s="12">
        <f t="shared" si="198"/>
        <v>1</v>
      </c>
      <c r="Q788" s="12">
        <f t="shared" si="199"/>
        <v>23504.663817146324</v>
      </c>
      <c r="R788" s="12">
        <f t="shared" si="206"/>
        <v>9672295.4788928926</v>
      </c>
      <c r="S788" s="12">
        <f t="shared" si="200"/>
        <v>0</v>
      </c>
      <c r="T788" s="12">
        <f t="shared" si="195"/>
        <v>0</v>
      </c>
      <c r="U788" s="12">
        <f t="shared" si="207"/>
        <v>952279.56152842368</v>
      </c>
      <c r="V788" s="4" t="s">
        <v>32</v>
      </c>
      <c r="W788" s="4">
        <v>785</v>
      </c>
      <c r="X788" s="4">
        <v>196</v>
      </c>
      <c r="Y788" s="3">
        <v>43.3</v>
      </c>
      <c r="Z788" s="12">
        <f t="shared" si="208"/>
        <v>1.3888888888889086E-2</v>
      </c>
      <c r="AA788" s="4">
        <f t="shared" si="201"/>
        <v>0</v>
      </c>
      <c r="AB788" s="25"/>
      <c r="AC788" s="12">
        <f t="shared" si="202"/>
        <v>547927.92245370359</v>
      </c>
      <c r="AD788" s="12">
        <f t="shared" si="203"/>
        <v>-2533.767361111124</v>
      </c>
      <c r="AE788" s="12">
        <f t="shared" si="204"/>
        <v>333297.84653494827</v>
      </c>
      <c r="AF788" s="12">
        <f t="shared" si="205"/>
        <v>285683.86845852708</v>
      </c>
    </row>
    <row r="789" spans="11:32" x14ac:dyDescent="0.35">
      <c r="K789" s="10"/>
      <c r="L789" s="12">
        <f t="shared" si="209"/>
        <v>0</v>
      </c>
      <c r="M789" s="12">
        <f t="shared" si="210"/>
        <v>12.055555555555555</v>
      </c>
      <c r="N789" s="12">
        <f t="shared" si="196"/>
        <v>364.45261429499999</v>
      </c>
      <c r="O789" s="12">
        <f t="shared" si="197"/>
        <v>22310.826239000835</v>
      </c>
      <c r="P789" s="12">
        <f t="shared" si="198"/>
        <v>1</v>
      </c>
      <c r="Q789" s="12">
        <f t="shared" si="199"/>
        <v>22310.826239000835</v>
      </c>
      <c r="R789" s="12">
        <f t="shared" si="206"/>
        <v>9694606.3051318936</v>
      </c>
      <c r="S789" s="12">
        <f t="shared" si="200"/>
        <v>0</v>
      </c>
      <c r="T789" s="12">
        <f t="shared" si="195"/>
        <v>0</v>
      </c>
      <c r="U789" s="12">
        <f t="shared" si="207"/>
        <v>952279.56152842368</v>
      </c>
      <c r="V789" s="4" t="s">
        <v>32</v>
      </c>
      <c r="W789" s="4">
        <v>786</v>
      </c>
      <c r="X789" s="4">
        <v>197</v>
      </c>
      <c r="Y789" s="3">
        <v>43.4</v>
      </c>
      <c r="Z789" s="12">
        <f t="shared" si="208"/>
        <v>0</v>
      </c>
      <c r="AA789" s="4">
        <f t="shared" si="201"/>
        <v>1</v>
      </c>
      <c r="AB789" s="25"/>
      <c r="AC789" s="12">
        <f t="shared" si="202"/>
        <v>550461.68981481472</v>
      </c>
      <c r="AD789" s="12">
        <f t="shared" si="203"/>
        <v>0</v>
      </c>
      <c r="AE789" s="12">
        <f t="shared" si="204"/>
        <v>333297.84653494827</v>
      </c>
      <c r="AF789" s="12">
        <f t="shared" si="205"/>
        <v>285683.86845852708</v>
      </c>
    </row>
    <row r="790" spans="11:32" x14ac:dyDescent="0.35">
      <c r="K790" s="10"/>
      <c r="L790" s="12">
        <f t="shared" si="209"/>
        <v>-210.41666666666219</v>
      </c>
      <c r="M790" s="12">
        <f t="shared" si="210"/>
        <v>12.055555555555555</v>
      </c>
      <c r="N790" s="12">
        <f t="shared" si="196"/>
        <v>364.45261429499999</v>
      </c>
      <c r="O790" s="12">
        <f t="shared" si="197"/>
        <v>19774.136424186072</v>
      </c>
      <c r="P790" s="12">
        <f t="shared" si="198"/>
        <v>1</v>
      </c>
      <c r="Q790" s="12">
        <f t="shared" si="199"/>
        <v>19774.136424186072</v>
      </c>
      <c r="R790" s="12">
        <f t="shared" si="206"/>
        <v>9714380.4415560793</v>
      </c>
      <c r="S790" s="12">
        <f t="shared" si="200"/>
        <v>0</v>
      </c>
      <c r="T790" s="12">
        <f t="shared" si="195"/>
        <v>0</v>
      </c>
      <c r="U790" s="12">
        <f t="shared" si="207"/>
        <v>952279.56152842368</v>
      </c>
      <c r="V790" s="4" t="s">
        <v>32</v>
      </c>
      <c r="W790" s="4">
        <v>787</v>
      </c>
      <c r="X790" s="4">
        <v>198</v>
      </c>
      <c r="Y790" s="3">
        <v>43.4</v>
      </c>
      <c r="Z790" s="12">
        <f t="shared" si="208"/>
        <v>-2.7777777777777186E-2</v>
      </c>
      <c r="AA790" s="4">
        <f t="shared" si="201"/>
        <v>1</v>
      </c>
      <c r="AB790" s="25"/>
      <c r="AC790" s="12">
        <f t="shared" si="202"/>
        <v>550461.68981481472</v>
      </c>
      <c r="AD790" s="12">
        <f t="shared" si="203"/>
        <v>0</v>
      </c>
      <c r="AE790" s="12">
        <f t="shared" si="204"/>
        <v>333297.84653494827</v>
      </c>
      <c r="AF790" s="12">
        <f t="shared" si="205"/>
        <v>285683.86845852708</v>
      </c>
    </row>
    <row r="791" spans="11:32" x14ac:dyDescent="0.35">
      <c r="K791" s="10"/>
      <c r="L791" s="12">
        <f t="shared" si="209"/>
        <v>-526.04166666666674</v>
      </c>
      <c r="M791" s="12">
        <f t="shared" si="210"/>
        <v>12.055555555555555</v>
      </c>
      <c r="N791" s="12">
        <f t="shared" si="196"/>
        <v>364.45261429499999</v>
      </c>
      <c r="O791" s="12">
        <f t="shared" si="197"/>
        <v>15969.101701963795</v>
      </c>
      <c r="P791" s="12">
        <f t="shared" si="198"/>
        <v>1</v>
      </c>
      <c r="Q791" s="12">
        <f t="shared" si="199"/>
        <v>15969.101701963795</v>
      </c>
      <c r="R791" s="12">
        <f t="shared" si="206"/>
        <v>9730349.543258043</v>
      </c>
      <c r="S791" s="12">
        <f t="shared" si="200"/>
        <v>0</v>
      </c>
      <c r="T791" s="12">
        <f t="shared" si="195"/>
        <v>0</v>
      </c>
      <c r="U791" s="12">
        <f t="shared" si="207"/>
        <v>952279.56152842368</v>
      </c>
      <c r="V791" s="4" t="s">
        <v>32</v>
      </c>
      <c r="W791" s="4">
        <v>788</v>
      </c>
      <c r="X791" s="4">
        <v>199</v>
      </c>
      <c r="Y791" s="3">
        <v>43.4</v>
      </c>
      <c r="Z791" s="12">
        <f t="shared" si="208"/>
        <v>-6.9444444444444448E-2</v>
      </c>
      <c r="AA791" s="4">
        <f t="shared" si="201"/>
        <v>1</v>
      </c>
      <c r="AB791" s="25"/>
      <c r="AC791" s="12">
        <f t="shared" si="202"/>
        <v>550461.68981481472</v>
      </c>
      <c r="AD791" s="12">
        <f t="shared" si="203"/>
        <v>5061.6898148147156</v>
      </c>
      <c r="AE791" s="12">
        <f t="shared" si="204"/>
        <v>333297.84653494827</v>
      </c>
      <c r="AF791" s="12">
        <f t="shared" si="205"/>
        <v>285683.86845852708</v>
      </c>
    </row>
    <row r="792" spans="11:32" x14ac:dyDescent="0.35">
      <c r="K792" s="10"/>
      <c r="L792" s="12">
        <f t="shared" si="209"/>
        <v>-631.25000000000148</v>
      </c>
      <c r="M792" s="12">
        <f t="shared" si="210"/>
        <v>12</v>
      </c>
      <c r="N792" s="12">
        <f t="shared" si="196"/>
        <v>361.10134368000001</v>
      </c>
      <c r="O792" s="12">
        <f t="shared" si="197"/>
        <v>14592.796124159984</v>
      </c>
      <c r="P792" s="12">
        <f t="shared" si="198"/>
        <v>1</v>
      </c>
      <c r="Q792" s="12">
        <f t="shared" si="199"/>
        <v>14592.796124159984</v>
      </c>
      <c r="R792" s="12">
        <f t="shared" si="206"/>
        <v>9744942.3393822033</v>
      </c>
      <c r="S792" s="12">
        <f t="shared" si="200"/>
        <v>0</v>
      </c>
      <c r="T792" s="12">
        <f t="shared" si="195"/>
        <v>0</v>
      </c>
      <c r="U792" s="12">
        <f t="shared" si="207"/>
        <v>952279.56152842368</v>
      </c>
      <c r="V792" s="4" t="s">
        <v>32</v>
      </c>
      <c r="W792" s="4">
        <v>789</v>
      </c>
      <c r="X792" s="4">
        <v>200</v>
      </c>
      <c r="Y792" s="3">
        <v>43.2</v>
      </c>
      <c r="Z792" s="12">
        <f t="shared" si="208"/>
        <v>-8.3333333333333523E-2</v>
      </c>
      <c r="AA792" s="4">
        <f t="shared" si="201"/>
        <v>1</v>
      </c>
      <c r="AB792" s="25"/>
      <c r="AC792" s="12">
        <f t="shared" si="202"/>
        <v>545400</v>
      </c>
      <c r="AD792" s="12">
        <f t="shared" si="203"/>
        <v>7548.6979166667443</v>
      </c>
      <c r="AE792" s="12">
        <f t="shared" si="204"/>
        <v>333297.84653494827</v>
      </c>
      <c r="AF792" s="12">
        <f t="shared" si="205"/>
        <v>285683.86845852708</v>
      </c>
    </row>
    <row r="793" spans="11:32" x14ac:dyDescent="0.35">
      <c r="K793" s="10"/>
      <c r="L793" s="12">
        <f t="shared" si="209"/>
        <v>-736.45833333332882</v>
      </c>
      <c r="M793" s="12">
        <f t="shared" si="210"/>
        <v>11.916666666666666</v>
      </c>
      <c r="N793" s="12">
        <f t="shared" si="196"/>
        <v>356.10346146374997</v>
      </c>
      <c r="O793" s="12">
        <f t="shared" si="197"/>
        <v>13178.166526887515</v>
      </c>
      <c r="P793" s="12">
        <f t="shared" si="198"/>
        <v>1</v>
      </c>
      <c r="Q793" s="12">
        <f t="shared" si="199"/>
        <v>13178.166526887515</v>
      </c>
      <c r="R793" s="12">
        <f t="shared" si="206"/>
        <v>9758120.5059090909</v>
      </c>
      <c r="S793" s="12">
        <f t="shared" si="200"/>
        <v>0</v>
      </c>
      <c r="T793" s="12">
        <f t="shared" si="195"/>
        <v>0</v>
      </c>
      <c r="U793" s="12">
        <f t="shared" si="207"/>
        <v>952279.56152842368</v>
      </c>
      <c r="V793" s="4" t="s">
        <v>32</v>
      </c>
      <c r="W793" s="4">
        <v>790</v>
      </c>
      <c r="X793" s="4">
        <v>201</v>
      </c>
      <c r="Y793" s="3">
        <v>42.9</v>
      </c>
      <c r="Z793" s="12">
        <f t="shared" si="208"/>
        <v>-9.7222222222221627E-2</v>
      </c>
      <c r="AA793" s="4">
        <f t="shared" si="201"/>
        <v>1</v>
      </c>
      <c r="AB793" s="25"/>
      <c r="AC793" s="12">
        <f t="shared" si="202"/>
        <v>537851.30208333326</v>
      </c>
      <c r="AD793" s="12">
        <f t="shared" si="203"/>
        <v>7496.0937499998836</v>
      </c>
      <c r="AE793" s="12">
        <f t="shared" si="204"/>
        <v>333297.84653494827</v>
      </c>
      <c r="AF793" s="12">
        <f t="shared" si="205"/>
        <v>285683.86845852708</v>
      </c>
    </row>
    <row r="794" spans="11:32" x14ac:dyDescent="0.35">
      <c r="K794" s="10"/>
      <c r="L794" s="12">
        <f t="shared" si="209"/>
        <v>-736.45833333333633</v>
      </c>
      <c r="M794" s="12">
        <f t="shared" si="210"/>
        <v>11.833333333333334</v>
      </c>
      <c r="N794" s="12">
        <f t="shared" si="196"/>
        <v>351.14040769500008</v>
      </c>
      <c r="O794" s="12">
        <f t="shared" si="197"/>
        <v>13027.282046613022</v>
      </c>
      <c r="P794" s="12">
        <f t="shared" si="198"/>
        <v>1</v>
      </c>
      <c r="Q794" s="12">
        <f t="shared" si="199"/>
        <v>13027.282046613022</v>
      </c>
      <c r="R794" s="12">
        <f t="shared" si="206"/>
        <v>9771147.7879557032</v>
      </c>
      <c r="S794" s="12">
        <f t="shared" si="200"/>
        <v>0</v>
      </c>
      <c r="T794" s="12">
        <f t="shared" si="195"/>
        <v>0</v>
      </c>
      <c r="U794" s="12">
        <f t="shared" si="207"/>
        <v>952279.56152842368</v>
      </c>
      <c r="V794" s="4" t="s">
        <v>32</v>
      </c>
      <c r="W794" s="4">
        <v>791</v>
      </c>
      <c r="X794" s="4">
        <v>202</v>
      </c>
      <c r="Y794" s="3">
        <v>42.6</v>
      </c>
      <c r="Z794" s="12">
        <f t="shared" si="208"/>
        <v>-9.7222222222222612E-2</v>
      </c>
      <c r="AA794" s="4">
        <f t="shared" si="201"/>
        <v>1</v>
      </c>
      <c r="AB794" s="25"/>
      <c r="AC794" s="12">
        <f t="shared" si="202"/>
        <v>530355.20833333337</v>
      </c>
      <c r="AD794" s="12">
        <f t="shared" si="203"/>
        <v>9912.9629629629198</v>
      </c>
      <c r="AE794" s="12">
        <f t="shared" si="204"/>
        <v>333297.84653494827</v>
      </c>
      <c r="AF794" s="12">
        <f t="shared" si="205"/>
        <v>285683.86845852708</v>
      </c>
    </row>
    <row r="795" spans="11:32" x14ac:dyDescent="0.35">
      <c r="K795" s="10"/>
      <c r="L795" s="12">
        <f t="shared" si="209"/>
        <v>-736.45833333333633</v>
      </c>
      <c r="M795" s="12">
        <f t="shared" si="210"/>
        <v>11.722222222222223</v>
      </c>
      <c r="N795" s="12">
        <f t="shared" si="196"/>
        <v>344.57718025500003</v>
      </c>
      <c r="O795" s="12">
        <f t="shared" si="197"/>
        <v>12828.024538915059</v>
      </c>
      <c r="P795" s="12">
        <f t="shared" si="198"/>
        <v>1</v>
      </c>
      <c r="Q795" s="12">
        <f t="shared" si="199"/>
        <v>12828.024538915059</v>
      </c>
      <c r="R795" s="12">
        <f t="shared" si="206"/>
        <v>9783975.8124946188</v>
      </c>
      <c r="S795" s="12">
        <f t="shared" si="200"/>
        <v>0</v>
      </c>
      <c r="T795" s="12">
        <f t="shared" si="195"/>
        <v>0</v>
      </c>
      <c r="U795" s="12">
        <f t="shared" si="207"/>
        <v>952279.56152842368</v>
      </c>
      <c r="V795" s="4" t="s">
        <v>32</v>
      </c>
      <c r="W795" s="4">
        <v>792</v>
      </c>
      <c r="X795" s="4">
        <v>203</v>
      </c>
      <c r="Y795" s="3">
        <v>42.2</v>
      </c>
      <c r="Z795" s="12">
        <f t="shared" si="208"/>
        <v>-9.7222222222222612E-2</v>
      </c>
      <c r="AA795" s="4">
        <f t="shared" si="201"/>
        <v>1</v>
      </c>
      <c r="AB795" s="25"/>
      <c r="AC795" s="12">
        <f t="shared" si="202"/>
        <v>520442.24537037045</v>
      </c>
      <c r="AD795" s="12">
        <f t="shared" si="203"/>
        <v>7373.3506944446126</v>
      </c>
      <c r="AE795" s="12">
        <f t="shared" si="204"/>
        <v>333297.84653494827</v>
      </c>
      <c r="AF795" s="12">
        <f t="shared" si="205"/>
        <v>285683.86845852708</v>
      </c>
    </row>
    <row r="796" spans="11:32" x14ac:dyDescent="0.35">
      <c r="K796" s="10"/>
      <c r="L796" s="12">
        <f t="shared" si="209"/>
        <v>-946.87499999999852</v>
      </c>
      <c r="M796" s="12">
        <f t="shared" si="210"/>
        <v>11.638888888888888</v>
      </c>
      <c r="N796" s="12">
        <f t="shared" si="196"/>
        <v>339.69539286374993</v>
      </c>
      <c r="O796" s="12">
        <f t="shared" si="197"/>
        <v>10230.995266941993</v>
      </c>
      <c r="P796" s="12">
        <f t="shared" si="198"/>
        <v>1</v>
      </c>
      <c r="Q796" s="12">
        <f t="shared" si="199"/>
        <v>10230.995266941993</v>
      </c>
      <c r="R796" s="12">
        <f t="shared" si="206"/>
        <v>9794206.8077615611</v>
      </c>
      <c r="S796" s="12">
        <f t="shared" si="200"/>
        <v>0</v>
      </c>
      <c r="T796" s="12">
        <f t="shared" si="195"/>
        <v>0</v>
      </c>
      <c r="U796" s="12">
        <f t="shared" si="207"/>
        <v>952279.56152842368</v>
      </c>
      <c r="V796" s="4" t="s">
        <v>32</v>
      </c>
      <c r="W796" s="4">
        <v>793</v>
      </c>
      <c r="X796" s="4">
        <v>204</v>
      </c>
      <c r="Y796" s="3">
        <v>41.9</v>
      </c>
      <c r="Z796" s="12">
        <f t="shared" si="208"/>
        <v>-0.12499999999999981</v>
      </c>
      <c r="AA796" s="4">
        <f t="shared" si="201"/>
        <v>1</v>
      </c>
      <c r="AB796" s="25"/>
      <c r="AC796" s="12">
        <f t="shared" si="202"/>
        <v>513068.89467592584</v>
      </c>
      <c r="AD796" s="12">
        <f t="shared" si="203"/>
        <v>9749.305555555562</v>
      </c>
      <c r="AE796" s="12">
        <f t="shared" si="204"/>
        <v>333297.84653494827</v>
      </c>
      <c r="AF796" s="12">
        <f t="shared" si="205"/>
        <v>285683.86845852708</v>
      </c>
    </row>
    <row r="797" spans="11:32" x14ac:dyDescent="0.35">
      <c r="K797" s="10"/>
      <c r="L797" s="12">
        <f t="shared" si="209"/>
        <v>-1052.0833333333335</v>
      </c>
      <c r="M797" s="12">
        <f t="shared" si="210"/>
        <v>11.527777777777777</v>
      </c>
      <c r="N797" s="12">
        <f t="shared" si="196"/>
        <v>333.24052059374998</v>
      </c>
      <c r="O797" s="12">
        <f t="shared" si="197"/>
        <v>8846.0960475853553</v>
      </c>
      <c r="P797" s="12">
        <f t="shared" si="198"/>
        <v>1</v>
      </c>
      <c r="Q797" s="12">
        <f t="shared" si="199"/>
        <v>8846.0960475853553</v>
      </c>
      <c r="R797" s="12">
        <f t="shared" si="206"/>
        <v>9803052.903809147</v>
      </c>
      <c r="S797" s="12">
        <f t="shared" si="200"/>
        <v>0</v>
      </c>
      <c r="T797" s="12">
        <f t="shared" si="195"/>
        <v>0</v>
      </c>
      <c r="U797" s="12">
        <f t="shared" si="207"/>
        <v>952279.56152842368</v>
      </c>
      <c r="V797" s="4" t="s">
        <v>32</v>
      </c>
      <c r="W797" s="4">
        <v>794</v>
      </c>
      <c r="X797" s="4">
        <v>205</v>
      </c>
      <c r="Y797" s="3">
        <v>41.5</v>
      </c>
      <c r="Z797" s="12">
        <f t="shared" si="208"/>
        <v>-0.1388888888888889</v>
      </c>
      <c r="AA797" s="4">
        <f t="shared" si="201"/>
        <v>1</v>
      </c>
      <c r="AB797" s="25"/>
      <c r="AC797" s="12">
        <f t="shared" si="202"/>
        <v>503319.58912037028</v>
      </c>
      <c r="AD797" s="12">
        <f t="shared" si="203"/>
        <v>12055.121527777577</v>
      </c>
      <c r="AE797" s="12">
        <f t="shared" si="204"/>
        <v>333297.84653494827</v>
      </c>
      <c r="AF797" s="12">
        <f t="shared" si="205"/>
        <v>285683.86845852708</v>
      </c>
    </row>
    <row r="798" spans="11:32" x14ac:dyDescent="0.35">
      <c r="K798" s="10"/>
      <c r="L798" s="12">
        <f t="shared" si="209"/>
        <v>-1157.2916666666683</v>
      </c>
      <c r="M798" s="12">
        <f t="shared" si="210"/>
        <v>11.388888888888889</v>
      </c>
      <c r="N798" s="12">
        <f t="shared" si="196"/>
        <v>325.25900137500008</v>
      </c>
      <c r="O798" s="12">
        <f t="shared" si="197"/>
        <v>7450.40992306711</v>
      </c>
      <c r="P798" s="12">
        <f t="shared" si="198"/>
        <v>1</v>
      </c>
      <c r="Q798" s="12">
        <f t="shared" si="199"/>
        <v>7450.40992306711</v>
      </c>
      <c r="R798" s="12">
        <f t="shared" si="206"/>
        <v>9810503.3137322143</v>
      </c>
      <c r="S798" s="12">
        <f t="shared" si="200"/>
        <v>0</v>
      </c>
      <c r="T798" s="12">
        <f t="shared" si="195"/>
        <v>0</v>
      </c>
      <c r="U798" s="12">
        <f t="shared" si="207"/>
        <v>952279.56152842368</v>
      </c>
      <c r="V798" s="4" t="s">
        <v>32</v>
      </c>
      <c r="W798" s="4">
        <v>795</v>
      </c>
      <c r="X798" s="4">
        <v>206</v>
      </c>
      <c r="Y798" s="3">
        <v>41</v>
      </c>
      <c r="Z798" s="12">
        <f t="shared" si="208"/>
        <v>-0.15277777777777798</v>
      </c>
      <c r="AA798" s="4">
        <f t="shared" si="201"/>
        <v>1</v>
      </c>
      <c r="AB798" s="25"/>
      <c r="AC798" s="12">
        <f t="shared" si="202"/>
        <v>491264.4675925927</v>
      </c>
      <c r="AD798" s="12">
        <f t="shared" si="203"/>
        <v>11908.9988425927</v>
      </c>
      <c r="AE798" s="12">
        <f t="shared" si="204"/>
        <v>333297.84653494827</v>
      </c>
      <c r="AF798" s="12">
        <f t="shared" si="205"/>
        <v>285683.86845852708</v>
      </c>
    </row>
    <row r="799" spans="11:32" x14ac:dyDescent="0.35">
      <c r="K799" s="10"/>
      <c r="L799" s="12">
        <f t="shared" si="209"/>
        <v>-1262.500000000003</v>
      </c>
      <c r="M799" s="12">
        <f t="shared" si="210"/>
        <v>11.25</v>
      </c>
      <c r="N799" s="12">
        <f t="shared" si="196"/>
        <v>317.37422784375002</v>
      </c>
      <c r="O799" s="12">
        <f t="shared" si="197"/>
        <v>6087.2538132421541</v>
      </c>
      <c r="P799" s="12">
        <f t="shared" si="198"/>
        <v>1</v>
      </c>
      <c r="Q799" s="12">
        <f t="shared" si="199"/>
        <v>6087.2538132421541</v>
      </c>
      <c r="R799" s="12">
        <f t="shared" si="206"/>
        <v>9816590.5675454568</v>
      </c>
      <c r="S799" s="12">
        <f t="shared" si="200"/>
        <v>0</v>
      </c>
      <c r="T799" s="12">
        <f t="shared" si="195"/>
        <v>0</v>
      </c>
      <c r="U799" s="12">
        <f t="shared" si="207"/>
        <v>952279.56152842368</v>
      </c>
      <c r="V799" s="4" t="s">
        <v>32</v>
      </c>
      <c r="W799" s="4">
        <v>796</v>
      </c>
      <c r="X799" s="4">
        <v>207</v>
      </c>
      <c r="Y799" s="3">
        <v>40.5</v>
      </c>
      <c r="Z799" s="12">
        <f t="shared" si="208"/>
        <v>-0.16666666666666705</v>
      </c>
      <c r="AA799" s="4">
        <f t="shared" si="201"/>
        <v>1</v>
      </c>
      <c r="AB799" s="25"/>
      <c r="AC799" s="12">
        <f t="shared" si="202"/>
        <v>479355.46875</v>
      </c>
      <c r="AD799" s="12">
        <f t="shared" si="203"/>
        <v>14097.916666666744</v>
      </c>
      <c r="AE799" s="12">
        <f t="shared" si="204"/>
        <v>333297.84653494827</v>
      </c>
      <c r="AF799" s="12">
        <f t="shared" si="205"/>
        <v>285683.86845852708</v>
      </c>
    </row>
    <row r="800" spans="11:32" x14ac:dyDescent="0.35">
      <c r="K800" s="10"/>
      <c r="L800" s="12">
        <f t="shared" si="209"/>
        <v>-1262.4999999999955</v>
      </c>
      <c r="M800" s="12">
        <f t="shared" si="210"/>
        <v>11.083333333333332</v>
      </c>
      <c r="N800" s="12">
        <f t="shared" si="196"/>
        <v>308.04020391374996</v>
      </c>
      <c r="O800" s="12">
        <f t="shared" si="197"/>
        <v>5893.6201767107787</v>
      </c>
      <c r="P800" s="12">
        <f t="shared" si="198"/>
        <v>1</v>
      </c>
      <c r="Q800" s="12">
        <f t="shared" si="199"/>
        <v>5893.6201767107787</v>
      </c>
      <c r="R800" s="12">
        <f t="shared" si="206"/>
        <v>9822484.187722167</v>
      </c>
      <c r="S800" s="12">
        <f t="shared" si="200"/>
        <v>0</v>
      </c>
      <c r="T800" s="12">
        <f t="shared" si="195"/>
        <v>0</v>
      </c>
      <c r="U800" s="12">
        <f t="shared" si="207"/>
        <v>952279.56152842368</v>
      </c>
      <c r="V800" s="4" t="s">
        <v>32</v>
      </c>
      <c r="W800" s="4">
        <v>797</v>
      </c>
      <c r="X800" s="4">
        <v>208</v>
      </c>
      <c r="Y800" s="3">
        <v>39.9</v>
      </c>
      <c r="Z800" s="12">
        <f t="shared" si="208"/>
        <v>-0.16666666666666607</v>
      </c>
      <c r="AA800" s="4">
        <f t="shared" si="201"/>
        <v>1</v>
      </c>
      <c r="AB800" s="25"/>
      <c r="AC800" s="12">
        <f t="shared" si="202"/>
        <v>465257.55208333326</v>
      </c>
      <c r="AD800" s="12">
        <f t="shared" si="203"/>
        <v>13887.499999999942</v>
      </c>
      <c r="AE800" s="12">
        <f t="shared" si="204"/>
        <v>333297.84653494827</v>
      </c>
      <c r="AF800" s="12">
        <f t="shared" si="205"/>
        <v>285683.86845852708</v>
      </c>
    </row>
    <row r="801" spans="11:32" x14ac:dyDescent="0.35">
      <c r="K801" s="10"/>
      <c r="L801" s="12">
        <f t="shared" si="209"/>
        <v>-1262.4999999999955</v>
      </c>
      <c r="M801" s="12">
        <f t="shared" si="210"/>
        <v>10.916666666666666</v>
      </c>
      <c r="N801" s="12">
        <f t="shared" si="196"/>
        <v>298.84549377374998</v>
      </c>
      <c r="O801" s="12">
        <f t="shared" si="197"/>
        <v>5704.6187236968181</v>
      </c>
      <c r="P801" s="12">
        <f t="shared" si="198"/>
        <v>1</v>
      </c>
      <c r="Q801" s="12">
        <f t="shared" si="199"/>
        <v>5704.6187236968181</v>
      </c>
      <c r="R801" s="12">
        <f t="shared" si="206"/>
        <v>9828188.8064458631</v>
      </c>
      <c r="S801" s="12">
        <f t="shared" si="200"/>
        <v>0</v>
      </c>
      <c r="T801" s="12">
        <f t="shared" si="195"/>
        <v>0</v>
      </c>
      <c r="U801" s="12">
        <f t="shared" si="207"/>
        <v>952279.56152842368</v>
      </c>
      <c r="V801" s="4" t="s">
        <v>32</v>
      </c>
      <c r="W801" s="4">
        <v>798</v>
      </c>
      <c r="X801" s="4">
        <v>209</v>
      </c>
      <c r="Y801" s="3">
        <v>39.299999999999997</v>
      </c>
      <c r="Z801" s="12">
        <f t="shared" si="208"/>
        <v>-0.16666666666666607</v>
      </c>
      <c r="AA801" s="4">
        <f t="shared" si="201"/>
        <v>1</v>
      </c>
      <c r="AB801" s="25"/>
      <c r="AC801" s="12">
        <f t="shared" si="202"/>
        <v>451370.05208333331</v>
      </c>
      <c r="AD801" s="12">
        <f t="shared" si="203"/>
        <v>13677.083333333314</v>
      </c>
      <c r="AE801" s="12">
        <f t="shared" si="204"/>
        <v>333297.84653494827</v>
      </c>
      <c r="AF801" s="12">
        <f t="shared" si="205"/>
        <v>285683.86845852708</v>
      </c>
    </row>
    <row r="802" spans="11:32" x14ac:dyDescent="0.35">
      <c r="K802" s="10"/>
      <c r="L802" s="12">
        <f t="shared" si="209"/>
        <v>-1157.2916666666683</v>
      </c>
      <c r="M802" s="12">
        <f t="shared" si="210"/>
        <v>10.75</v>
      </c>
      <c r="N802" s="12">
        <f t="shared" si="196"/>
        <v>289.79009742375001</v>
      </c>
      <c r="O802" s="12">
        <f t="shared" si="197"/>
        <v>6651.1693806386274</v>
      </c>
      <c r="P802" s="12">
        <f t="shared" si="198"/>
        <v>1</v>
      </c>
      <c r="Q802" s="12">
        <f t="shared" si="199"/>
        <v>6651.1693806386274</v>
      </c>
      <c r="R802" s="12">
        <f t="shared" si="206"/>
        <v>9834839.9758265018</v>
      </c>
      <c r="S802" s="12">
        <f t="shared" si="200"/>
        <v>0</v>
      </c>
      <c r="T802" s="12">
        <f t="shared" si="195"/>
        <v>0</v>
      </c>
      <c r="U802" s="12">
        <f t="shared" si="207"/>
        <v>952279.56152842368</v>
      </c>
      <c r="V802" s="4" t="s">
        <v>32</v>
      </c>
      <c r="W802" s="4">
        <v>799</v>
      </c>
      <c r="X802" s="4">
        <v>210</v>
      </c>
      <c r="Y802" s="3">
        <v>38.700000000000003</v>
      </c>
      <c r="Z802" s="12">
        <f t="shared" si="208"/>
        <v>-0.15277777777777798</v>
      </c>
      <c r="AA802" s="4">
        <f t="shared" si="201"/>
        <v>1</v>
      </c>
      <c r="AB802" s="25"/>
      <c r="AC802" s="12">
        <f t="shared" si="202"/>
        <v>437692.96875</v>
      </c>
      <c r="AD802" s="12">
        <f t="shared" si="203"/>
        <v>13466.666666666628</v>
      </c>
      <c r="AE802" s="12">
        <f t="shared" si="204"/>
        <v>333297.84653494827</v>
      </c>
      <c r="AF802" s="12">
        <f t="shared" si="205"/>
        <v>285683.86845852708</v>
      </c>
    </row>
    <row r="803" spans="11:32" x14ac:dyDescent="0.35">
      <c r="K803" s="10"/>
      <c r="L803" s="12">
        <f t="shared" si="209"/>
        <v>-1052.0833333333335</v>
      </c>
      <c r="M803" s="12">
        <f t="shared" si="210"/>
        <v>10.583333333333334</v>
      </c>
      <c r="N803" s="12">
        <f t="shared" si="196"/>
        <v>280.87401486375006</v>
      </c>
      <c r="O803" s="12">
        <f t="shared" si="197"/>
        <v>7567.1434628635752</v>
      </c>
      <c r="P803" s="12">
        <f t="shared" si="198"/>
        <v>1</v>
      </c>
      <c r="Q803" s="12">
        <f t="shared" si="199"/>
        <v>7567.1434628635752</v>
      </c>
      <c r="R803" s="12">
        <f t="shared" si="206"/>
        <v>9842407.1192893647</v>
      </c>
      <c r="S803" s="12">
        <f t="shared" si="200"/>
        <v>0</v>
      </c>
      <c r="T803" s="12">
        <f t="shared" si="195"/>
        <v>0</v>
      </c>
      <c r="U803" s="12">
        <f t="shared" si="207"/>
        <v>952279.56152842368</v>
      </c>
      <c r="V803" s="4" t="s">
        <v>32</v>
      </c>
      <c r="W803" s="4">
        <v>800</v>
      </c>
      <c r="X803" s="4">
        <v>211</v>
      </c>
      <c r="Y803" s="3">
        <v>38.1</v>
      </c>
      <c r="Z803" s="12">
        <f t="shared" si="208"/>
        <v>-0.1388888888888889</v>
      </c>
      <c r="AA803" s="4">
        <f t="shared" si="201"/>
        <v>1</v>
      </c>
      <c r="AB803" s="25"/>
      <c r="AC803" s="12">
        <f t="shared" si="202"/>
        <v>424226.30208333337</v>
      </c>
      <c r="AD803" s="12">
        <f t="shared" si="203"/>
        <v>11061.48726851854</v>
      </c>
      <c r="AE803" s="12">
        <f t="shared" si="204"/>
        <v>333297.84653494827</v>
      </c>
      <c r="AF803" s="12">
        <f t="shared" si="205"/>
        <v>285683.86845852708</v>
      </c>
    </row>
    <row r="804" spans="11:32" x14ac:dyDescent="0.35">
      <c r="K804" s="10"/>
      <c r="L804" s="12">
        <f t="shared" si="209"/>
        <v>-1157.2916666666683</v>
      </c>
      <c r="M804" s="12">
        <f t="shared" si="210"/>
        <v>10.444444444444445</v>
      </c>
      <c r="N804" s="12">
        <f t="shared" si="196"/>
        <v>273.55036632000002</v>
      </c>
      <c r="O804" s="12">
        <f t="shared" si="197"/>
        <v>6292.5030852681293</v>
      </c>
      <c r="P804" s="12">
        <f t="shared" si="198"/>
        <v>1</v>
      </c>
      <c r="Q804" s="12">
        <f t="shared" si="199"/>
        <v>6292.5030852681293</v>
      </c>
      <c r="R804" s="12">
        <f t="shared" si="206"/>
        <v>9848699.6223746333</v>
      </c>
      <c r="S804" s="12">
        <f t="shared" si="200"/>
        <v>0</v>
      </c>
      <c r="T804" s="12">
        <f t="shared" si="195"/>
        <v>0</v>
      </c>
      <c r="U804" s="12">
        <f t="shared" si="207"/>
        <v>952279.56152842368</v>
      </c>
      <c r="V804" s="4" t="s">
        <v>32</v>
      </c>
      <c r="W804" s="4">
        <v>801</v>
      </c>
      <c r="X804" s="4">
        <v>212</v>
      </c>
      <c r="Y804" s="3">
        <v>37.6</v>
      </c>
      <c r="Z804" s="12">
        <f t="shared" si="208"/>
        <v>-0.15277777777777798</v>
      </c>
      <c r="AA804" s="4">
        <f t="shared" si="201"/>
        <v>1</v>
      </c>
      <c r="AB804" s="25"/>
      <c r="AC804" s="12">
        <f t="shared" si="202"/>
        <v>413164.81481481483</v>
      </c>
      <c r="AD804" s="12">
        <f t="shared" si="203"/>
        <v>10915.364583333372</v>
      </c>
      <c r="AE804" s="12">
        <f t="shared" si="204"/>
        <v>333297.84653494827</v>
      </c>
      <c r="AF804" s="12">
        <f t="shared" si="205"/>
        <v>285683.86845852708</v>
      </c>
    </row>
    <row r="805" spans="11:32" x14ac:dyDescent="0.35">
      <c r="K805" s="10"/>
      <c r="L805" s="12">
        <f t="shared" si="209"/>
        <v>-1472.9166666666652</v>
      </c>
      <c r="M805" s="12">
        <f t="shared" si="210"/>
        <v>10.305555555555555</v>
      </c>
      <c r="N805" s="12">
        <f t="shared" si="196"/>
        <v>266.32346346374999</v>
      </c>
      <c r="O805" s="12">
        <f t="shared" si="197"/>
        <v>2881.6579614366228</v>
      </c>
      <c r="P805" s="12">
        <f t="shared" si="198"/>
        <v>1</v>
      </c>
      <c r="Q805" s="12">
        <f t="shared" si="199"/>
        <v>2881.6579614366228</v>
      </c>
      <c r="R805" s="12">
        <f t="shared" si="206"/>
        <v>9851581.2803360708</v>
      </c>
      <c r="S805" s="12">
        <f t="shared" si="200"/>
        <v>0</v>
      </c>
      <c r="T805" s="12">
        <f t="shared" si="195"/>
        <v>0</v>
      </c>
      <c r="U805" s="12">
        <f t="shared" si="207"/>
        <v>952279.56152842368</v>
      </c>
      <c r="V805" s="4" t="s">
        <v>32</v>
      </c>
      <c r="W805" s="4">
        <v>802</v>
      </c>
      <c r="X805" s="4">
        <v>213</v>
      </c>
      <c r="Y805" s="3">
        <v>37.1</v>
      </c>
      <c r="Z805" s="12">
        <f t="shared" si="208"/>
        <v>-0.19444444444444425</v>
      </c>
      <c r="AA805" s="4">
        <f t="shared" si="201"/>
        <v>1</v>
      </c>
      <c r="AB805" s="25"/>
      <c r="AC805" s="12">
        <f t="shared" si="202"/>
        <v>402249.45023148146</v>
      </c>
      <c r="AD805" s="12">
        <f t="shared" si="203"/>
        <v>12905.555555555504</v>
      </c>
      <c r="AE805" s="12">
        <f t="shared" si="204"/>
        <v>333297.84653494827</v>
      </c>
      <c r="AF805" s="12">
        <f t="shared" si="205"/>
        <v>285683.86845852708</v>
      </c>
    </row>
    <row r="806" spans="11:32" x14ac:dyDescent="0.35">
      <c r="K806" s="10"/>
      <c r="L806" s="12">
        <f t="shared" si="209"/>
        <v>-1472.9166666666652</v>
      </c>
      <c r="M806" s="12">
        <f t="shared" si="210"/>
        <v>10.138888888888889</v>
      </c>
      <c r="N806" s="12">
        <f t="shared" si="196"/>
        <v>257.77888434375001</v>
      </c>
      <c r="O806" s="12">
        <f t="shared" si="197"/>
        <v>2748.4217903371091</v>
      </c>
      <c r="P806" s="12">
        <f t="shared" si="198"/>
        <v>1</v>
      </c>
      <c r="Q806" s="12">
        <f t="shared" si="199"/>
        <v>2748.4217903371091</v>
      </c>
      <c r="R806" s="12">
        <f t="shared" si="206"/>
        <v>9854329.702126408</v>
      </c>
      <c r="S806" s="12">
        <f t="shared" si="200"/>
        <v>0</v>
      </c>
      <c r="T806" s="12">
        <f t="shared" si="195"/>
        <v>0</v>
      </c>
      <c r="U806" s="12">
        <f t="shared" si="207"/>
        <v>952279.56152842368</v>
      </c>
      <c r="V806" s="4" t="s">
        <v>32</v>
      </c>
      <c r="W806" s="4">
        <v>803</v>
      </c>
      <c r="X806" s="4">
        <v>214</v>
      </c>
      <c r="Y806" s="3">
        <v>36.5</v>
      </c>
      <c r="Z806" s="12">
        <f t="shared" si="208"/>
        <v>-0.19444444444444425</v>
      </c>
      <c r="AA806" s="4">
        <f t="shared" si="201"/>
        <v>1</v>
      </c>
      <c r="AB806" s="25"/>
      <c r="AC806" s="12">
        <f t="shared" si="202"/>
        <v>389343.89467592596</v>
      </c>
      <c r="AD806" s="12">
        <f t="shared" si="203"/>
        <v>16880.092592592526</v>
      </c>
      <c r="AE806" s="12">
        <f t="shared" si="204"/>
        <v>333297.84653494827</v>
      </c>
      <c r="AF806" s="12">
        <f t="shared" si="205"/>
        <v>285683.86845852708</v>
      </c>
    </row>
    <row r="807" spans="11:32" x14ac:dyDescent="0.35">
      <c r="K807" s="10"/>
      <c r="L807" s="12">
        <f t="shared" si="209"/>
        <v>-1367.7083333333378</v>
      </c>
      <c r="M807" s="12">
        <f t="shared" si="210"/>
        <v>9.9166666666666679</v>
      </c>
      <c r="N807" s="12">
        <f t="shared" si="196"/>
        <v>246.60282252375006</v>
      </c>
      <c r="O807" s="12">
        <f t="shared" si="197"/>
        <v>3620.669101138255</v>
      </c>
      <c r="P807" s="12">
        <f t="shared" si="198"/>
        <v>1</v>
      </c>
      <c r="Q807" s="12">
        <f t="shared" si="199"/>
        <v>3620.669101138255</v>
      </c>
      <c r="R807" s="12">
        <f t="shared" si="206"/>
        <v>9857950.3712275457</v>
      </c>
      <c r="S807" s="12">
        <f t="shared" si="200"/>
        <v>0</v>
      </c>
      <c r="T807" s="12">
        <f t="shared" si="195"/>
        <v>0</v>
      </c>
      <c r="U807" s="12">
        <f t="shared" si="207"/>
        <v>952279.56152842368</v>
      </c>
      <c r="V807" s="4" t="s">
        <v>32</v>
      </c>
      <c r="W807" s="4">
        <v>804</v>
      </c>
      <c r="X807" s="4">
        <v>215</v>
      </c>
      <c r="Y807" s="3">
        <v>35.700000000000003</v>
      </c>
      <c r="Z807" s="12">
        <f t="shared" si="208"/>
        <v>-0.18055555555555614</v>
      </c>
      <c r="AA807" s="4">
        <f t="shared" si="201"/>
        <v>1</v>
      </c>
      <c r="AB807" s="25"/>
      <c r="AC807" s="12">
        <f t="shared" si="202"/>
        <v>372463.80208333343</v>
      </c>
      <c r="AD807" s="12">
        <f t="shared" si="203"/>
        <v>12414.58333333343</v>
      </c>
      <c r="AE807" s="12">
        <f t="shared" si="204"/>
        <v>333297.84653494827</v>
      </c>
      <c r="AF807" s="12">
        <f t="shared" si="205"/>
        <v>285683.86845852708</v>
      </c>
    </row>
    <row r="808" spans="11:32" x14ac:dyDescent="0.35">
      <c r="K808" s="10"/>
      <c r="L808" s="12">
        <f t="shared" si="209"/>
        <v>-1262.500000000003</v>
      </c>
      <c r="M808" s="12">
        <f t="shared" si="210"/>
        <v>9.75</v>
      </c>
      <c r="N808" s="12">
        <f t="shared" si="196"/>
        <v>238.38330891375</v>
      </c>
      <c r="O808" s="12">
        <f t="shared" si="197"/>
        <v>4505.4585119090325</v>
      </c>
      <c r="P808" s="12">
        <f t="shared" si="198"/>
        <v>1</v>
      </c>
      <c r="Q808" s="12">
        <f t="shared" si="199"/>
        <v>4505.4585119090325</v>
      </c>
      <c r="R808" s="12">
        <f t="shared" si="206"/>
        <v>9862455.8297394551</v>
      </c>
      <c r="S808" s="12">
        <f t="shared" si="200"/>
        <v>0</v>
      </c>
      <c r="T808" s="12">
        <f t="shared" si="195"/>
        <v>0</v>
      </c>
      <c r="U808" s="12">
        <f t="shared" si="207"/>
        <v>952279.56152842368</v>
      </c>
      <c r="V808" s="4" t="s">
        <v>32</v>
      </c>
      <c r="W808" s="4">
        <v>805</v>
      </c>
      <c r="X808" s="4">
        <v>216</v>
      </c>
      <c r="Y808" s="3">
        <v>35.1</v>
      </c>
      <c r="Z808" s="12">
        <f t="shared" si="208"/>
        <v>-0.16666666666666705</v>
      </c>
      <c r="AA808" s="4">
        <f t="shared" si="201"/>
        <v>1</v>
      </c>
      <c r="AB808" s="25"/>
      <c r="AC808" s="12">
        <f t="shared" si="202"/>
        <v>360049.21875</v>
      </c>
      <c r="AD808" s="12">
        <f t="shared" si="203"/>
        <v>14217.73726851854</v>
      </c>
      <c r="AE808" s="12">
        <f t="shared" si="204"/>
        <v>333297.84653494827</v>
      </c>
      <c r="AF808" s="12">
        <f t="shared" si="205"/>
        <v>285683.86845852708</v>
      </c>
    </row>
    <row r="809" spans="11:32" x14ac:dyDescent="0.35">
      <c r="K809" s="10"/>
      <c r="L809" s="12">
        <f t="shared" si="209"/>
        <v>-841.66666666666367</v>
      </c>
      <c r="M809" s="12">
        <f t="shared" si="210"/>
        <v>9.5555555555555554</v>
      </c>
      <c r="N809" s="12">
        <f t="shared" si="196"/>
        <v>228.96995351999999</v>
      </c>
      <c r="O809" s="12">
        <f t="shared" si="197"/>
        <v>8346.9525188207681</v>
      </c>
      <c r="P809" s="12">
        <f t="shared" si="198"/>
        <v>1</v>
      </c>
      <c r="Q809" s="12">
        <f t="shared" si="199"/>
        <v>8346.9525188207681</v>
      </c>
      <c r="R809" s="12">
        <f t="shared" si="206"/>
        <v>9870802.7822582759</v>
      </c>
      <c r="S809" s="12">
        <f t="shared" si="200"/>
        <v>0</v>
      </c>
      <c r="T809" s="12">
        <f t="shared" si="195"/>
        <v>0</v>
      </c>
      <c r="U809" s="12">
        <f t="shared" si="207"/>
        <v>952279.56152842368</v>
      </c>
      <c r="V809" s="4" t="s">
        <v>32</v>
      </c>
      <c r="W809" s="4">
        <v>806</v>
      </c>
      <c r="X809" s="4">
        <v>217</v>
      </c>
      <c r="Y809" s="3">
        <v>34.4</v>
      </c>
      <c r="Z809" s="12">
        <f t="shared" si="208"/>
        <v>-0.11111111111111072</v>
      </c>
      <c r="AA809" s="4">
        <f t="shared" si="201"/>
        <v>1</v>
      </c>
      <c r="AB809" s="25"/>
      <c r="AC809" s="12">
        <f t="shared" si="202"/>
        <v>345831.48148148146</v>
      </c>
      <c r="AD809" s="12">
        <f t="shared" si="203"/>
        <v>9980.179398148146</v>
      </c>
      <c r="AE809" s="12">
        <f t="shared" si="204"/>
        <v>333297.84653494827</v>
      </c>
      <c r="AF809" s="12">
        <f t="shared" si="205"/>
        <v>285683.86845852708</v>
      </c>
    </row>
    <row r="810" spans="11:32" x14ac:dyDescent="0.35">
      <c r="K810" s="10"/>
      <c r="L810" s="12">
        <f t="shared" si="209"/>
        <v>-420.83333333333184</v>
      </c>
      <c r="M810" s="12">
        <f t="shared" si="210"/>
        <v>9.4166666666666661</v>
      </c>
      <c r="N810" s="12">
        <f t="shared" si="196"/>
        <v>222.36222306374998</v>
      </c>
      <c r="O810" s="12">
        <f t="shared" si="197"/>
        <v>12126.254961628101</v>
      </c>
      <c r="P810" s="12">
        <f t="shared" si="198"/>
        <v>1</v>
      </c>
      <c r="Q810" s="12">
        <f t="shared" si="199"/>
        <v>12126.254961628101</v>
      </c>
      <c r="R810" s="12">
        <f t="shared" si="206"/>
        <v>9882929.0372199044</v>
      </c>
      <c r="S810" s="12">
        <f t="shared" si="200"/>
        <v>0</v>
      </c>
      <c r="T810" s="12">
        <f t="shared" si="195"/>
        <v>0</v>
      </c>
      <c r="U810" s="12">
        <f t="shared" si="207"/>
        <v>952279.56152842368</v>
      </c>
      <c r="V810" s="4" t="s">
        <v>32</v>
      </c>
      <c r="W810" s="4">
        <v>807</v>
      </c>
      <c r="X810" s="4">
        <v>218</v>
      </c>
      <c r="Y810" s="3">
        <v>33.9</v>
      </c>
      <c r="Z810" s="12">
        <f t="shared" si="208"/>
        <v>-5.5555555555555358E-2</v>
      </c>
      <c r="AA810" s="4">
        <f t="shared" si="201"/>
        <v>1</v>
      </c>
      <c r="AB810" s="25"/>
      <c r="AC810" s="12">
        <f t="shared" si="202"/>
        <v>335851.30208333331</v>
      </c>
      <c r="AD810" s="12">
        <f t="shared" si="203"/>
        <v>5917.9687499999418</v>
      </c>
      <c r="AE810" s="12">
        <f t="shared" si="204"/>
        <v>333297.84653494827</v>
      </c>
      <c r="AF810" s="12">
        <f t="shared" si="205"/>
        <v>285683.86845852708</v>
      </c>
    </row>
    <row r="811" spans="11:32" x14ac:dyDescent="0.35">
      <c r="K811" s="10"/>
      <c r="L811" s="12">
        <f t="shared" si="209"/>
        <v>0</v>
      </c>
      <c r="M811" s="12">
        <f t="shared" si="210"/>
        <v>9.3333333333333339</v>
      </c>
      <c r="N811" s="12">
        <f t="shared" si="196"/>
        <v>218.44402272000005</v>
      </c>
      <c r="O811" s="12">
        <f t="shared" si="197"/>
        <v>15910.15087872</v>
      </c>
      <c r="P811" s="12">
        <f t="shared" si="198"/>
        <v>1</v>
      </c>
      <c r="Q811" s="12">
        <f t="shared" si="199"/>
        <v>15910.15087872</v>
      </c>
      <c r="R811" s="12">
        <f t="shared" si="206"/>
        <v>9898839.1880986243</v>
      </c>
      <c r="S811" s="12">
        <f t="shared" si="200"/>
        <v>0</v>
      </c>
      <c r="T811" s="12">
        <f t="shared" si="195"/>
        <v>0</v>
      </c>
      <c r="U811" s="12">
        <f t="shared" si="207"/>
        <v>952279.56152842368</v>
      </c>
      <c r="V811" s="4" t="s">
        <v>32</v>
      </c>
      <c r="W811" s="4">
        <v>808</v>
      </c>
      <c r="X811" s="4">
        <v>219</v>
      </c>
      <c r="Y811" s="3">
        <v>33.6</v>
      </c>
      <c r="Z811" s="12">
        <f t="shared" si="208"/>
        <v>0</v>
      </c>
      <c r="AA811" s="4">
        <f t="shared" si="201"/>
        <v>1</v>
      </c>
      <c r="AB811" s="25"/>
      <c r="AC811" s="12">
        <f t="shared" si="202"/>
        <v>329933.33333333337</v>
      </c>
      <c r="AD811" s="12">
        <f t="shared" si="203"/>
        <v>1960.9664351852261</v>
      </c>
      <c r="AE811" s="12">
        <f t="shared" si="204"/>
        <v>333297.84653494827</v>
      </c>
      <c r="AF811" s="12">
        <f t="shared" si="205"/>
        <v>285683.86845852708</v>
      </c>
    </row>
    <row r="812" spans="11:32" x14ac:dyDescent="0.35">
      <c r="K812" s="10"/>
      <c r="L812" s="12">
        <f t="shared" si="209"/>
        <v>420.83333333333184</v>
      </c>
      <c r="M812" s="12">
        <f t="shared" si="210"/>
        <v>9.3055555555555554</v>
      </c>
      <c r="N812" s="12">
        <f t="shared" si="196"/>
        <v>217.14569559374999</v>
      </c>
      <c r="O812" s="12">
        <f t="shared" si="197"/>
        <v>19766.805546960342</v>
      </c>
      <c r="P812" s="12">
        <f t="shared" si="198"/>
        <v>1</v>
      </c>
      <c r="Q812" s="12">
        <f t="shared" si="199"/>
        <v>19766.805546960342</v>
      </c>
      <c r="R812" s="12">
        <f t="shared" si="206"/>
        <v>9918605.9936455842</v>
      </c>
      <c r="S812" s="12">
        <f t="shared" si="200"/>
        <v>0</v>
      </c>
      <c r="T812" s="12">
        <f t="shared" si="195"/>
        <v>0</v>
      </c>
      <c r="U812" s="12">
        <f t="shared" si="207"/>
        <v>952279.56152842368</v>
      </c>
      <c r="V812" s="4" t="s">
        <v>32</v>
      </c>
      <c r="W812" s="4">
        <v>809</v>
      </c>
      <c r="X812" s="4">
        <v>220</v>
      </c>
      <c r="Y812" s="3">
        <v>33.5</v>
      </c>
      <c r="Z812" s="12">
        <f t="shared" si="208"/>
        <v>5.5555555555555358E-2</v>
      </c>
      <c r="AA812" s="4">
        <f t="shared" si="201"/>
        <v>0</v>
      </c>
      <c r="AB812" s="25"/>
      <c r="AC812" s="12">
        <f t="shared" si="202"/>
        <v>327972.36689814815</v>
      </c>
      <c r="AD812" s="12">
        <f t="shared" si="203"/>
        <v>-1960.9664351852261</v>
      </c>
      <c r="AE812" s="12">
        <f t="shared" si="204"/>
        <v>333297.84653494827</v>
      </c>
      <c r="AF812" s="12">
        <f t="shared" si="205"/>
        <v>285683.86845852708</v>
      </c>
    </row>
    <row r="813" spans="11:32" x14ac:dyDescent="0.35">
      <c r="K813" s="10"/>
      <c r="L813" s="12">
        <f t="shared" si="209"/>
        <v>736.45833333332882</v>
      </c>
      <c r="M813" s="12">
        <f t="shared" si="210"/>
        <v>9.3333333333333339</v>
      </c>
      <c r="N813" s="12">
        <f t="shared" si="196"/>
        <v>218.44402272000005</v>
      </c>
      <c r="O813" s="12">
        <f t="shared" si="197"/>
        <v>22783.76198983107</v>
      </c>
      <c r="P813" s="12">
        <f t="shared" si="198"/>
        <v>1</v>
      </c>
      <c r="Q813" s="12">
        <f t="shared" si="199"/>
        <v>22783.76198983107</v>
      </c>
      <c r="R813" s="12">
        <f t="shared" si="206"/>
        <v>9941389.7556354161</v>
      </c>
      <c r="S813" s="12">
        <f t="shared" si="200"/>
        <v>0</v>
      </c>
      <c r="T813" s="12">
        <f t="shared" si="195"/>
        <v>0</v>
      </c>
      <c r="U813" s="12">
        <f t="shared" si="207"/>
        <v>952279.56152842368</v>
      </c>
      <c r="V813" s="4" t="s">
        <v>32</v>
      </c>
      <c r="W813" s="4">
        <v>810</v>
      </c>
      <c r="X813" s="4">
        <v>221</v>
      </c>
      <c r="Y813" s="3">
        <v>33.6</v>
      </c>
      <c r="Z813" s="12">
        <f t="shared" si="208"/>
        <v>9.7222222222221627E-2</v>
      </c>
      <c r="AA813" s="4">
        <f t="shared" si="201"/>
        <v>0</v>
      </c>
      <c r="AB813" s="25"/>
      <c r="AC813" s="12">
        <f t="shared" si="202"/>
        <v>329933.33333333337</v>
      </c>
      <c r="AD813" s="12">
        <f t="shared" si="203"/>
        <v>-5917.9687499999418</v>
      </c>
      <c r="AE813" s="12">
        <f t="shared" si="204"/>
        <v>333297.84653494827</v>
      </c>
      <c r="AF813" s="12">
        <f t="shared" si="205"/>
        <v>285683.86845852708</v>
      </c>
    </row>
    <row r="814" spans="11:32" x14ac:dyDescent="0.35">
      <c r="K814" s="10"/>
      <c r="L814" s="12">
        <f t="shared" si="209"/>
        <v>946.87499999999852</v>
      </c>
      <c r="M814" s="12">
        <f t="shared" si="210"/>
        <v>9.4166666666666661</v>
      </c>
      <c r="N814" s="12">
        <f t="shared" si="196"/>
        <v>222.36222306374998</v>
      </c>
      <c r="O814" s="12">
        <f t="shared" si="197"/>
        <v>25005.508433850297</v>
      </c>
      <c r="P814" s="12">
        <f t="shared" si="198"/>
        <v>1</v>
      </c>
      <c r="Q814" s="12">
        <f t="shared" si="199"/>
        <v>25005.508433850297</v>
      </c>
      <c r="R814" s="12">
        <f t="shared" si="206"/>
        <v>9966395.2640692666</v>
      </c>
      <c r="S814" s="12">
        <f t="shared" si="200"/>
        <v>0</v>
      </c>
      <c r="T814" s="12">
        <f t="shared" si="195"/>
        <v>0</v>
      </c>
      <c r="U814" s="12">
        <f t="shared" si="207"/>
        <v>952279.56152842368</v>
      </c>
      <c r="V814" s="4" t="s">
        <v>32</v>
      </c>
      <c r="W814" s="4">
        <v>811</v>
      </c>
      <c r="X814" s="4">
        <v>222</v>
      </c>
      <c r="Y814" s="3">
        <v>33.9</v>
      </c>
      <c r="Z814" s="12">
        <f t="shared" si="208"/>
        <v>0.12499999999999981</v>
      </c>
      <c r="AA814" s="4">
        <f t="shared" si="201"/>
        <v>0</v>
      </c>
      <c r="AB814" s="25"/>
      <c r="AC814" s="12">
        <f t="shared" si="202"/>
        <v>335851.30208333331</v>
      </c>
      <c r="AD814" s="12">
        <f t="shared" si="203"/>
        <v>-7972.4537037036498</v>
      </c>
      <c r="AE814" s="12">
        <f t="shared" si="204"/>
        <v>333297.84653494827</v>
      </c>
      <c r="AF814" s="12">
        <f t="shared" si="205"/>
        <v>285683.86845852708</v>
      </c>
    </row>
    <row r="815" spans="11:32" x14ac:dyDescent="0.35">
      <c r="K815" s="10"/>
      <c r="L815" s="12">
        <f t="shared" si="209"/>
        <v>946.87500000000591</v>
      </c>
      <c r="M815" s="12">
        <f t="shared" si="210"/>
        <v>9.5277777777777768</v>
      </c>
      <c r="N815" s="12">
        <f t="shared" si="196"/>
        <v>227.64066777374998</v>
      </c>
      <c r="O815" s="12">
        <f t="shared" si="197"/>
        <v>25350.850529066618</v>
      </c>
      <c r="P815" s="12">
        <f t="shared" si="198"/>
        <v>1</v>
      </c>
      <c r="Q815" s="12">
        <f t="shared" si="199"/>
        <v>25350.850529066618</v>
      </c>
      <c r="R815" s="12">
        <f t="shared" si="206"/>
        <v>9991746.1145983338</v>
      </c>
      <c r="S815" s="12">
        <f t="shared" si="200"/>
        <v>0</v>
      </c>
      <c r="T815" s="12">
        <f t="shared" si="195"/>
        <v>0</v>
      </c>
      <c r="U815" s="12">
        <f t="shared" si="207"/>
        <v>952279.56152842368</v>
      </c>
      <c r="V815" s="4" t="s">
        <v>32</v>
      </c>
      <c r="W815" s="4">
        <v>812</v>
      </c>
      <c r="X815" s="4">
        <v>223</v>
      </c>
      <c r="Y815" s="3">
        <v>34.299999999999997</v>
      </c>
      <c r="Z815" s="12">
        <f t="shared" si="208"/>
        <v>0.12500000000000078</v>
      </c>
      <c r="AA815" s="4">
        <f t="shared" si="201"/>
        <v>0</v>
      </c>
      <c r="AB815" s="25"/>
      <c r="AC815" s="12">
        <f t="shared" si="202"/>
        <v>343823.75578703696</v>
      </c>
      <c r="AD815" s="12">
        <f t="shared" si="203"/>
        <v>-10097.077546296292</v>
      </c>
      <c r="AE815" s="12">
        <f t="shared" si="204"/>
        <v>333297.84653494827</v>
      </c>
      <c r="AF815" s="12">
        <f t="shared" si="205"/>
        <v>285683.86845852708</v>
      </c>
    </row>
    <row r="816" spans="11:32" x14ac:dyDescent="0.35">
      <c r="K816" s="10"/>
      <c r="L816" s="12">
        <f t="shared" si="209"/>
        <v>841.66666666667118</v>
      </c>
      <c r="M816" s="12">
        <f t="shared" si="210"/>
        <v>9.6666666666666661</v>
      </c>
      <c r="N816" s="12">
        <f t="shared" si="196"/>
        <v>234.32579477999997</v>
      </c>
      <c r="O816" s="12">
        <f t="shared" si="197"/>
        <v>24768.005460651151</v>
      </c>
      <c r="P816" s="12">
        <f t="shared" si="198"/>
        <v>1</v>
      </c>
      <c r="Q816" s="12">
        <f t="shared" si="199"/>
        <v>24768.005460651151</v>
      </c>
      <c r="R816" s="12">
        <f t="shared" si="206"/>
        <v>10016514.120058985</v>
      </c>
      <c r="S816" s="12">
        <f t="shared" si="200"/>
        <v>0</v>
      </c>
      <c r="T816" s="12">
        <f t="shared" si="195"/>
        <v>0</v>
      </c>
      <c r="U816" s="12">
        <f t="shared" si="207"/>
        <v>952279.56152842368</v>
      </c>
      <c r="V816" s="4" t="s">
        <v>32</v>
      </c>
      <c r="W816" s="4">
        <v>813</v>
      </c>
      <c r="X816" s="4">
        <v>224</v>
      </c>
      <c r="Y816" s="3">
        <v>34.799999999999997</v>
      </c>
      <c r="Z816" s="12">
        <f t="shared" si="208"/>
        <v>0.1111111111111117</v>
      </c>
      <c r="AA816" s="4">
        <f t="shared" si="201"/>
        <v>0</v>
      </c>
      <c r="AB816" s="25"/>
      <c r="AC816" s="12">
        <f t="shared" si="202"/>
        <v>353920.83333333326</v>
      </c>
      <c r="AD816" s="12">
        <f t="shared" si="203"/>
        <v>-8182.8703703705105</v>
      </c>
      <c r="AE816" s="12">
        <f t="shared" si="204"/>
        <v>333297.84653494827</v>
      </c>
      <c r="AF816" s="12">
        <f t="shared" si="205"/>
        <v>285683.86845852708</v>
      </c>
    </row>
    <row r="817" spans="11:32" x14ac:dyDescent="0.35">
      <c r="K817" s="10"/>
      <c r="L817" s="12">
        <f t="shared" si="209"/>
        <v>841.66666666666367</v>
      </c>
      <c r="M817" s="12">
        <f t="shared" si="210"/>
        <v>9.7777777777777786</v>
      </c>
      <c r="N817" s="12">
        <f t="shared" si="196"/>
        <v>239.74355328000004</v>
      </c>
      <c r="O817" s="12">
        <f t="shared" si="197"/>
        <v>25105.668817256268</v>
      </c>
      <c r="P817" s="12">
        <f t="shared" si="198"/>
        <v>1</v>
      </c>
      <c r="Q817" s="12">
        <f t="shared" si="199"/>
        <v>25105.668817256268</v>
      </c>
      <c r="R817" s="12">
        <f t="shared" si="206"/>
        <v>10041619.788876241</v>
      </c>
      <c r="S817" s="12">
        <f t="shared" si="200"/>
        <v>0</v>
      </c>
      <c r="T817" s="12">
        <f t="shared" si="195"/>
        <v>0</v>
      </c>
      <c r="U817" s="12">
        <f t="shared" si="207"/>
        <v>952279.56152842368</v>
      </c>
      <c r="V817" s="4" t="s">
        <v>32</v>
      </c>
      <c r="W817" s="4">
        <v>814</v>
      </c>
      <c r="X817" s="4">
        <v>225</v>
      </c>
      <c r="Y817" s="3">
        <v>35.200000000000003</v>
      </c>
      <c r="Z817" s="12">
        <f t="shared" si="208"/>
        <v>0.11111111111111072</v>
      </c>
      <c r="AA817" s="4">
        <f t="shared" si="201"/>
        <v>0</v>
      </c>
      <c r="AB817" s="25"/>
      <c r="AC817" s="12">
        <f t="shared" si="202"/>
        <v>362103.70370370377</v>
      </c>
      <c r="AD817" s="12">
        <f t="shared" si="203"/>
        <v>-8276.3888888888177</v>
      </c>
      <c r="AE817" s="12">
        <f t="shared" si="204"/>
        <v>333297.84653494827</v>
      </c>
      <c r="AF817" s="12">
        <f t="shared" si="205"/>
        <v>285683.86845852708</v>
      </c>
    </row>
    <row r="818" spans="11:32" x14ac:dyDescent="0.35">
      <c r="K818" s="10"/>
      <c r="L818" s="12">
        <f t="shared" si="209"/>
        <v>841.66666666666367</v>
      </c>
      <c r="M818" s="12">
        <f t="shared" si="210"/>
        <v>9.8888888888888893</v>
      </c>
      <c r="N818" s="12">
        <f t="shared" si="196"/>
        <v>245.22322902000002</v>
      </c>
      <c r="O818" s="12">
        <f t="shared" si="197"/>
        <v>25445.14841290145</v>
      </c>
      <c r="P818" s="12">
        <f t="shared" si="198"/>
        <v>1</v>
      </c>
      <c r="Q818" s="12">
        <f t="shared" si="199"/>
        <v>25445.14841290145</v>
      </c>
      <c r="R818" s="12">
        <f t="shared" si="206"/>
        <v>10067064.937289143</v>
      </c>
      <c r="S818" s="12">
        <f t="shared" si="200"/>
        <v>0</v>
      </c>
      <c r="T818" s="12">
        <f t="shared" si="195"/>
        <v>0</v>
      </c>
      <c r="U818" s="12">
        <f t="shared" si="207"/>
        <v>952279.56152842368</v>
      </c>
      <c r="V818" s="4" t="s">
        <v>32</v>
      </c>
      <c r="W818" s="4">
        <v>815</v>
      </c>
      <c r="X818" s="4">
        <v>226</v>
      </c>
      <c r="Y818" s="3">
        <v>35.6</v>
      </c>
      <c r="Z818" s="12">
        <f t="shared" si="208"/>
        <v>0.11111111111111072</v>
      </c>
      <c r="AA818" s="4">
        <f t="shared" si="201"/>
        <v>0</v>
      </c>
      <c r="AB818" s="25"/>
      <c r="AC818" s="12">
        <f t="shared" si="202"/>
        <v>370380.09259259258</v>
      </c>
      <c r="AD818" s="12">
        <f t="shared" si="203"/>
        <v>-8369.907407407416</v>
      </c>
      <c r="AE818" s="12">
        <f t="shared" si="204"/>
        <v>333297.84653494827</v>
      </c>
      <c r="AF818" s="12">
        <f t="shared" si="205"/>
        <v>285683.86845852708</v>
      </c>
    </row>
    <row r="819" spans="11:32" x14ac:dyDescent="0.35">
      <c r="K819" s="10"/>
      <c r="L819" s="12">
        <f t="shared" si="209"/>
        <v>946.87499999999852</v>
      </c>
      <c r="M819" s="12">
        <f t="shared" si="210"/>
        <v>10</v>
      </c>
      <c r="N819" s="12">
        <f t="shared" si="196"/>
        <v>250.76482200000001</v>
      </c>
      <c r="O819" s="12">
        <f t="shared" si="197"/>
        <v>26838.548219999982</v>
      </c>
      <c r="P819" s="12">
        <f t="shared" si="198"/>
        <v>1</v>
      </c>
      <c r="Q819" s="12">
        <f t="shared" si="199"/>
        <v>26838.548219999982</v>
      </c>
      <c r="R819" s="12">
        <f t="shared" si="206"/>
        <v>10093903.485509142</v>
      </c>
      <c r="S819" s="12">
        <f t="shared" si="200"/>
        <v>0</v>
      </c>
      <c r="T819" s="12">
        <f t="shared" si="195"/>
        <v>0</v>
      </c>
      <c r="U819" s="12">
        <f t="shared" si="207"/>
        <v>952279.56152842368</v>
      </c>
      <c r="V819" s="4" t="s">
        <v>32</v>
      </c>
      <c r="W819" s="4">
        <v>816</v>
      </c>
      <c r="X819" s="4">
        <v>227</v>
      </c>
      <c r="Y819" s="3">
        <v>36</v>
      </c>
      <c r="Z819" s="12">
        <f t="shared" si="208"/>
        <v>0.12499999999999981</v>
      </c>
      <c r="AA819" s="4">
        <f t="shared" si="201"/>
        <v>0</v>
      </c>
      <c r="AB819" s="25"/>
      <c r="AC819" s="12">
        <f t="shared" si="202"/>
        <v>378750</v>
      </c>
      <c r="AD819" s="12">
        <f t="shared" si="203"/>
        <v>-8463.4259259258979</v>
      </c>
      <c r="AE819" s="12">
        <f t="shared" si="204"/>
        <v>333297.84653494827</v>
      </c>
      <c r="AF819" s="12">
        <f t="shared" si="205"/>
        <v>285683.86845852708</v>
      </c>
    </row>
    <row r="820" spans="11:32" x14ac:dyDescent="0.35">
      <c r="K820" s="10"/>
      <c r="L820" s="12">
        <f t="shared" si="209"/>
        <v>1052.0833333333335</v>
      </c>
      <c r="M820" s="12">
        <f t="shared" si="210"/>
        <v>10.111111111111111</v>
      </c>
      <c r="N820" s="12">
        <f t="shared" si="196"/>
        <v>256.36833221999996</v>
      </c>
      <c r="O820" s="12">
        <f t="shared" si="197"/>
        <v>28257.185173928148</v>
      </c>
      <c r="P820" s="12">
        <f t="shared" si="198"/>
        <v>1</v>
      </c>
      <c r="Q820" s="12">
        <f t="shared" si="199"/>
        <v>28257.185173928148</v>
      </c>
      <c r="R820" s="12">
        <f t="shared" si="206"/>
        <v>10122160.670683071</v>
      </c>
      <c r="S820" s="12">
        <f t="shared" si="200"/>
        <v>0</v>
      </c>
      <c r="T820" s="12">
        <f t="shared" si="195"/>
        <v>0</v>
      </c>
      <c r="U820" s="12">
        <f t="shared" si="207"/>
        <v>952279.56152842368</v>
      </c>
      <c r="V820" s="4" t="s">
        <v>32</v>
      </c>
      <c r="W820" s="4">
        <v>817</v>
      </c>
      <c r="X820" s="4">
        <v>228</v>
      </c>
      <c r="Y820" s="3">
        <v>36.4</v>
      </c>
      <c r="Z820" s="12">
        <f t="shared" si="208"/>
        <v>0.1388888888888889</v>
      </c>
      <c r="AA820" s="4">
        <f t="shared" si="201"/>
        <v>0</v>
      </c>
      <c r="AB820" s="25"/>
      <c r="AC820" s="12">
        <f t="shared" si="202"/>
        <v>387213.4259259259</v>
      </c>
      <c r="AD820" s="12">
        <f t="shared" si="203"/>
        <v>-10710.792824074102</v>
      </c>
      <c r="AE820" s="12">
        <f t="shared" si="204"/>
        <v>333297.84653494827</v>
      </c>
      <c r="AF820" s="12">
        <f t="shared" si="205"/>
        <v>285683.86845852708</v>
      </c>
    </row>
    <row r="821" spans="11:32" x14ac:dyDescent="0.35">
      <c r="K821" s="10"/>
      <c r="L821" s="12">
        <f t="shared" si="209"/>
        <v>1052.0833333333335</v>
      </c>
      <c r="M821" s="12">
        <f t="shared" si="210"/>
        <v>10.25</v>
      </c>
      <c r="N821" s="12">
        <f t="shared" si="196"/>
        <v>263.45979111374999</v>
      </c>
      <c r="O821" s="12">
        <f t="shared" si="197"/>
        <v>28718.020775582605</v>
      </c>
      <c r="P821" s="12">
        <f t="shared" si="198"/>
        <v>1</v>
      </c>
      <c r="Q821" s="12">
        <f t="shared" si="199"/>
        <v>28718.020775582605</v>
      </c>
      <c r="R821" s="12">
        <f t="shared" si="206"/>
        <v>10150878.691458654</v>
      </c>
      <c r="S821" s="12">
        <f t="shared" si="200"/>
        <v>0</v>
      </c>
      <c r="T821" s="12">
        <f t="shared" si="195"/>
        <v>0</v>
      </c>
      <c r="U821" s="12">
        <f t="shared" si="207"/>
        <v>952279.56152842368</v>
      </c>
      <c r="V821" s="4" t="s">
        <v>32</v>
      </c>
      <c r="W821" s="4">
        <v>818</v>
      </c>
      <c r="X821" s="4">
        <v>229</v>
      </c>
      <c r="Y821" s="3">
        <v>36.9</v>
      </c>
      <c r="Z821" s="12">
        <f t="shared" si="208"/>
        <v>0.1388888888888889</v>
      </c>
      <c r="AA821" s="4">
        <f t="shared" si="201"/>
        <v>0</v>
      </c>
      <c r="AB821" s="25"/>
      <c r="AC821" s="12">
        <f t="shared" si="202"/>
        <v>397924.21875</v>
      </c>
      <c r="AD821" s="12">
        <f t="shared" si="203"/>
        <v>-10856.915509259154</v>
      </c>
      <c r="AE821" s="12">
        <f t="shared" si="204"/>
        <v>333297.84653494827</v>
      </c>
      <c r="AF821" s="12">
        <f t="shared" si="205"/>
        <v>285683.86845852708</v>
      </c>
    </row>
    <row r="822" spans="11:32" x14ac:dyDescent="0.35">
      <c r="K822" s="10"/>
      <c r="L822" s="12">
        <f t="shared" si="209"/>
        <v>946.87499999999852</v>
      </c>
      <c r="M822" s="12">
        <f t="shared" si="210"/>
        <v>10.388888888888888</v>
      </c>
      <c r="N822" s="12">
        <f t="shared" si="196"/>
        <v>270.64799569499996</v>
      </c>
      <c r="O822" s="12">
        <f t="shared" si="197"/>
        <v>28088.833621942482</v>
      </c>
      <c r="P822" s="12">
        <f t="shared" si="198"/>
        <v>1</v>
      </c>
      <c r="Q822" s="12">
        <f t="shared" si="199"/>
        <v>28088.833621942482</v>
      </c>
      <c r="R822" s="12">
        <f t="shared" si="206"/>
        <v>10178967.525080597</v>
      </c>
      <c r="S822" s="12">
        <f t="shared" si="200"/>
        <v>0</v>
      </c>
      <c r="T822" s="12">
        <f t="shared" si="195"/>
        <v>0</v>
      </c>
      <c r="U822" s="12">
        <f t="shared" si="207"/>
        <v>952279.56152842368</v>
      </c>
      <c r="V822" s="4" t="s">
        <v>32</v>
      </c>
      <c r="W822" s="4">
        <v>819</v>
      </c>
      <c r="X822" s="4">
        <v>230</v>
      </c>
      <c r="Y822" s="3">
        <v>37.4</v>
      </c>
      <c r="Z822" s="12">
        <f t="shared" si="208"/>
        <v>0.12499999999999981</v>
      </c>
      <c r="AA822" s="4">
        <f t="shared" si="201"/>
        <v>0</v>
      </c>
      <c r="AB822" s="25"/>
      <c r="AC822" s="12">
        <f t="shared" si="202"/>
        <v>408781.13425925915</v>
      </c>
      <c r="AD822" s="12">
        <f t="shared" si="203"/>
        <v>-11003.038194444438</v>
      </c>
      <c r="AE822" s="12">
        <f t="shared" si="204"/>
        <v>333297.84653494827</v>
      </c>
      <c r="AF822" s="12">
        <f t="shared" si="205"/>
        <v>285683.86845852708</v>
      </c>
    </row>
    <row r="823" spans="11:32" x14ac:dyDescent="0.35">
      <c r="K823" s="10"/>
      <c r="L823" s="12">
        <f t="shared" si="209"/>
        <v>841.66666666667118</v>
      </c>
      <c r="M823" s="12">
        <f t="shared" si="210"/>
        <v>10.527777777777777</v>
      </c>
      <c r="N823" s="12">
        <f t="shared" si="196"/>
        <v>277.93294596374994</v>
      </c>
      <c r="O823" s="12">
        <f t="shared" si="197"/>
        <v>27433.43717185915</v>
      </c>
      <c r="P823" s="12">
        <f t="shared" si="198"/>
        <v>1</v>
      </c>
      <c r="Q823" s="12">
        <f t="shared" si="199"/>
        <v>27433.43717185915</v>
      </c>
      <c r="R823" s="12">
        <f t="shared" si="206"/>
        <v>10206400.962252457</v>
      </c>
      <c r="S823" s="12">
        <f t="shared" si="200"/>
        <v>0</v>
      </c>
      <c r="T823" s="12">
        <f t="shared" si="195"/>
        <v>0</v>
      </c>
      <c r="U823" s="12">
        <f t="shared" si="207"/>
        <v>952279.56152842368</v>
      </c>
      <c r="V823" s="4" t="s">
        <v>32</v>
      </c>
      <c r="W823" s="4">
        <v>820</v>
      </c>
      <c r="X823" s="4">
        <v>231</v>
      </c>
      <c r="Y823" s="3">
        <v>37.9</v>
      </c>
      <c r="Z823" s="12">
        <f t="shared" si="208"/>
        <v>0.1111111111111117</v>
      </c>
      <c r="AA823" s="4">
        <f t="shared" si="201"/>
        <v>0</v>
      </c>
      <c r="AB823" s="25"/>
      <c r="AC823" s="12">
        <f t="shared" si="202"/>
        <v>419784.17245370359</v>
      </c>
      <c r="AD823" s="12">
        <f t="shared" si="203"/>
        <v>-8907.638888888876</v>
      </c>
      <c r="AE823" s="12">
        <f t="shared" si="204"/>
        <v>333297.84653494827</v>
      </c>
      <c r="AF823" s="12">
        <f t="shared" si="205"/>
        <v>285683.86845852708</v>
      </c>
    </row>
    <row r="824" spans="11:32" x14ac:dyDescent="0.35">
      <c r="K824" s="10"/>
      <c r="L824" s="12">
        <f t="shared" si="209"/>
        <v>841.66666666667118</v>
      </c>
      <c r="M824" s="12">
        <f t="shared" si="210"/>
        <v>10.638888888888888</v>
      </c>
      <c r="N824" s="12">
        <f t="shared" si="196"/>
        <v>283.83056307374994</v>
      </c>
      <c r="O824" s="12">
        <f t="shared" si="197"/>
        <v>27785.716221960589</v>
      </c>
      <c r="P824" s="12">
        <f t="shared" si="198"/>
        <v>1</v>
      </c>
      <c r="Q824" s="12">
        <f t="shared" si="199"/>
        <v>27785.716221960589</v>
      </c>
      <c r="R824" s="12">
        <f t="shared" si="206"/>
        <v>10234186.678474417</v>
      </c>
      <c r="S824" s="12">
        <f t="shared" si="200"/>
        <v>0</v>
      </c>
      <c r="T824" s="12">
        <f t="shared" si="195"/>
        <v>0</v>
      </c>
      <c r="U824" s="12">
        <f t="shared" si="207"/>
        <v>952279.56152842368</v>
      </c>
      <c r="V824" s="4" t="s">
        <v>32</v>
      </c>
      <c r="W824" s="4">
        <v>821</v>
      </c>
      <c r="X824" s="4">
        <v>232</v>
      </c>
      <c r="Y824" s="3">
        <v>38.299999999999997</v>
      </c>
      <c r="Z824" s="12">
        <f t="shared" si="208"/>
        <v>0.1111111111111117</v>
      </c>
      <c r="AA824" s="4">
        <f t="shared" si="201"/>
        <v>0</v>
      </c>
      <c r="AB824" s="25"/>
      <c r="AC824" s="12">
        <f t="shared" si="202"/>
        <v>428691.81134259247</v>
      </c>
      <c r="AD824" s="12">
        <f t="shared" si="203"/>
        <v>-9001.1574074075324</v>
      </c>
      <c r="AE824" s="12">
        <f t="shared" si="204"/>
        <v>333297.84653494827</v>
      </c>
      <c r="AF824" s="12">
        <f t="shared" si="205"/>
        <v>285683.86845852708</v>
      </c>
    </row>
    <row r="825" spans="11:32" x14ac:dyDescent="0.35">
      <c r="K825" s="10"/>
      <c r="L825" s="12">
        <f t="shared" si="209"/>
        <v>631.24999999999397</v>
      </c>
      <c r="M825" s="12">
        <f t="shared" si="210"/>
        <v>10.75</v>
      </c>
      <c r="N825" s="12">
        <f t="shared" si="196"/>
        <v>289.79009742375001</v>
      </c>
      <c r="O825" s="12">
        <f t="shared" si="197"/>
        <v>25877.992297305245</v>
      </c>
      <c r="P825" s="12">
        <f t="shared" si="198"/>
        <v>1</v>
      </c>
      <c r="Q825" s="12">
        <f t="shared" si="199"/>
        <v>25877.992297305245</v>
      </c>
      <c r="R825" s="12">
        <f t="shared" si="206"/>
        <v>10260064.670771722</v>
      </c>
      <c r="S825" s="12">
        <f t="shared" si="200"/>
        <v>0</v>
      </c>
      <c r="T825" s="12">
        <f t="shared" si="195"/>
        <v>0</v>
      </c>
      <c r="U825" s="12">
        <f t="shared" si="207"/>
        <v>952279.56152842368</v>
      </c>
      <c r="V825" s="4" t="s">
        <v>32</v>
      </c>
      <c r="W825" s="4">
        <v>822</v>
      </c>
      <c r="X825" s="4">
        <v>233</v>
      </c>
      <c r="Y825" s="3">
        <v>38.700000000000003</v>
      </c>
      <c r="Z825" s="12">
        <f t="shared" si="208"/>
        <v>8.3333333333332538E-2</v>
      </c>
      <c r="AA825" s="4">
        <f t="shared" si="201"/>
        <v>0</v>
      </c>
      <c r="AB825" s="25"/>
      <c r="AC825" s="12">
        <f t="shared" si="202"/>
        <v>437692.96875</v>
      </c>
      <c r="AD825" s="12">
        <f t="shared" si="203"/>
        <v>-9094.6759259258979</v>
      </c>
      <c r="AE825" s="12">
        <f t="shared" si="204"/>
        <v>333297.84653494827</v>
      </c>
      <c r="AF825" s="12">
        <f t="shared" si="205"/>
        <v>285683.86845852708</v>
      </c>
    </row>
    <row r="826" spans="11:32" x14ac:dyDescent="0.35">
      <c r="K826" s="10"/>
      <c r="L826" s="12">
        <f t="shared" si="209"/>
        <v>420.83333333333184</v>
      </c>
      <c r="M826" s="12">
        <f t="shared" si="210"/>
        <v>10.861111111111111</v>
      </c>
      <c r="N826" s="12">
        <f t="shared" si="196"/>
        <v>295.81154901374998</v>
      </c>
      <c r="O826" s="12">
        <f t="shared" si="197"/>
        <v>23925.505944380802</v>
      </c>
      <c r="P826" s="12">
        <f t="shared" si="198"/>
        <v>1</v>
      </c>
      <c r="Q826" s="12">
        <f t="shared" si="199"/>
        <v>23925.505944380802</v>
      </c>
      <c r="R826" s="12">
        <f t="shared" si="206"/>
        <v>10283990.176716102</v>
      </c>
      <c r="S826" s="12">
        <f t="shared" si="200"/>
        <v>0</v>
      </c>
      <c r="T826" s="12">
        <f t="shared" si="195"/>
        <v>0</v>
      </c>
      <c r="U826" s="12">
        <f t="shared" si="207"/>
        <v>952279.56152842368</v>
      </c>
      <c r="V826" s="4" t="s">
        <v>32</v>
      </c>
      <c r="W826" s="4">
        <v>823</v>
      </c>
      <c r="X826" s="4">
        <v>234</v>
      </c>
      <c r="Y826" s="3">
        <v>39.1</v>
      </c>
      <c r="Z826" s="12">
        <f t="shared" si="208"/>
        <v>5.5555555555555358E-2</v>
      </c>
      <c r="AA826" s="4">
        <f t="shared" si="201"/>
        <v>0</v>
      </c>
      <c r="AB826" s="25"/>
      <c r="AC826" s="12">
        <f t="shared" si="202"/>
        <v>446787.6446759259</v>
      </c>
      <c r="AD826" s="12">
        <f t="shared" si="203"/>
        <v>-4582.407407407416</v>
      </c>
      <c r="AE826" s="12">
        <f t="shared" si="204"/>
        <v>333297.84653494827</v>
      </c>
      <c r="AF826" s="12">
        <f t="shared" si="205"/>
        <v>285683.86845852708</v>
      </c>
    </row>
    <row r="827" spans="11:32" x14ac:dyDescent="0.35">
      <c r="K827" s="10"/>
      <c r="L827" s="12">
        <f t="shared" si="209"/>
        <v>420.83333333333928</v>
      </c>
      <c r="M827" s="12">
        <f t="shared" si="210"/>
        <v>10.916666666666666</v>
      </c>
      <c r="N827" s="12">
        <f t="shared" si="196"/>
        <v>298.84549377374998</v>
      </c>
      <c r="O827" s="12">
        <f t="shared" si="197"/>
        <v>24081.007612585723</v>
      </c>
      <c r="P827" s="12">
        <f t="shared" si="198"/>
        <v>1</v>
      </c>
      <c r="Q827" s="12">
        <f t="shared" si="199"/>
        <v>24081.007612585723</v>
      </c>
      <c r="R827" s="12">
        <f t="shared" si="206"/>
        <v>10308071.184328688</v>
      </c>
      <c r="S827" s="12">
        <f t="shared" si="200"/>
        <v>0</v>
      </c>
      <c r="T827" s="12">
        <f t="shared" si="195"/>
        <v>0</v>
      </c>
      <c r="U827" s="12">
        <f t="shared" si="207"/>
        <v>952279.56152842368</v>
      </c>
      <c r="V827" s="4" t="s">
        <v>32</v>
      </c>
      <c r="W827" s="4">
        <v>824</v>
      </c>
      <c r="X827" s="4">
        <v>235</v>
      </c>
      <c r="Y827" s="3">
        <v>39.299999999999997</v>
      </c>
      <c r="Z827" s="12">
        <f t="shared" si="208"/>
        <v>5.5555555555556344E-2</v>
      </c>
      <c r="AA827" s="4">
        <f t="shared" si="201"/>
        <v>0</v>
      </c>
      <c r="AB827" s="25"/>
      <c r="AC827" s="12">
        <f t="shared" si="202"/>
        <v>451370.05208333331</v>
      </c>
      <c r="AD827" s="12">
        <f t="shared" si="203"/>
        <v>-4605.7870370369637</v>
      </c>
      <c r="AE827" s="12">
        <f t="shared" si="204"/>
        <v>333297.84653494827</v>
      </c>
      <c r="AF827" s="12">
        <f t="shared" si="205"/>
        <v>285683.86845852708</v>
      </c>
    </row>
    <row r="828" spans="11:32" x14ac:dyDescent="0.35">
      <c r="K828" s="10"/>
      <c r="L828" s="12">
        <f t="shared" si="209"/>
        <v>420.83333333333184</v>
      </c>
      <c r="M828" s="12">
        <f t="shared" si="210"/>
        <v>10.972222222222221</v>
      </c>
      <c r="N828" s="12">
        <f t="shared" si="196"/>
        <v>301.89491784374997</v>
      </c>
      <c r="O828" s="12">
        <f t="shared" si="197"/>
        <v>24237.016228192977</v>
      </c>
      <c r="P828" s="12">
        <f t="shared" si="198"/>
        <v>1</v>
      </c>
      <c r="Q828" s="12">
        <f t="shared" si="199"/>
        <v>24237.016228192977</v>
      </c>
      <c r="R828" s="12">
        <f t="shared" si="206"/>
        <v>10332308.200556882</v>
      </c>
      <c r="S828" s="12">
        <f t="shared" si="200"/>
        <v>0</v>
      </c>
      <c r="T828" s="12">
        <f t="shared" si="195"/>
        <v>0</v>
      </c>
      <c r="U828" s="12">
        <f t="shared" si="207"/>
        <v>952279.56152842368</v>
      </c>
      <c r="V828" s="4" t="s">
        <v>32</v>
      </c>
      <c r="W828" s="4">
        <v>825</v>
      </c>
      <c r="X828" s="4">
        <v>236</v>
      </c>
      <c r="Y828" s="3">
        <v>39.5</v>
      </c>
      <c r="Z828" s="12">
        <f t="shared" si="208"/>
        <v>5.5555555555555358E-2</v>
      </c>
      <c r="AA828" s="4">
        <f t="shared" si="201"/>
        <v>0</v>
      </c>
      <c r="AB828" s="25"/>
      <c r="AC828" s="12">
        <f t="shared" si="202"/>
        <v>455975.83912037028</v>
      </c>
      <c r="AD828" s="12">
        <f t="shared" si="203"/>
        <v>-4629.1666666668025</v>
      </c>
      <c r="AE828" s="12">
        <f t="shared" si="204"/>
        <v>333297.84653494827</v>
      </c>
      <c r="AF828" s="12">
        <f t="shared" si="205"/>
        <v>285683.86845852708</v>
      </c>
    </row>
    <row r="829" spans="11:32" x14ac:dyDescent="0.35">
      <c r="K829" s="10"/>
      <c r="L829" s="12">
        <f t="shared" si="209"/>
        <v>315.62499999999699</v>
      </c>
      <c r="M829" s="12">
        <f t="shared" si="210"/>
        <v>11.027777777777779</v>
      </c>
      <c r="N829" s="12">
        <f t="shared" si="196"/>
        <v>304.95982122375005</v>
      </c>
      <c r="O829" s="12">
        <f t="shared" si="197"/>
        <v>23233.320250717432</v>
      </c>
      <c r="P829" s="12">
        <f t="shared" si="198"/>
        <v>1</v>
      </c>
      <c r="Q829" s="12">
        <f t="shared" si="199"/>
        <v>23233.320250717432</v>
      </c>
      <c r="R829" s="12">
        <f t="shared" si="206"/>
        <v>10355541.5208076</v>
      </c>
      <c r="S829" s="12">
        <f t="shared" si="200"/>
        <v>0</v>
      </c>
      <c r="T829" s="12">
        <f t="shared" si="195"/>
        <v>0</v>
      </c>
      <c r="U829" s="12">
        <f t="shared" si="207"/>
        <v>952279.56152842368</v>
      </c>
      <c r="V829" s="4" t="s">
        <v>32</v>
      </c>
      <c r="W829" s="4">
        <v>826</v>
      </c>
      <c r="X829" s="4">
        <v>237</v>
      </c>
      <c r="Y829" s="3">
        <v>39.700000000000003</v>
      </c>
      <c r="Z829" s="12">
        <f t="shared" si="208"/>
        <v>4.1666666666666269E-2</v>
      </c>
      <c r="AA829" s="4">
        <f t="shared" si="201"/>
        <v>0</v>
      </c>
      <c r="AB829" s="25"/>
      <c r="AC829" s="12">
        <f t="shared" si="202"/>
        <v>460605.00578703708</v>
      </c>
      <c r="AD829" s="12">
        <f t="shared" si="203"/>
        <v>-4652.5462962961756</v>
      </c>
      <c r="AE829" s="12">
        <f t="shared" si="204"/>
        <v>333297.84653494827</v>
      </c>
      <c r="AF829" s="12">
        <f t="shared" si="205"/>
        <v>285683.86845852708</v>
      </c>
    </row>
    <row r="830" spans="11:32" x14ac:dyDescent="0.35">
      <c r="K830" s="10"/>
      <c r="L830" s="12">
        <f t="shared" si="209"/>
        <v>210.41666666666964</v>
      </c>
      <c r="M830" s="12">
        <f t="shared" si="210"/>
        <v>11.083333333333332</v>
      </c>
      <c r="N830" s="12">
        <f t="shared" si="196"/>
        <v>308.04020391374996</v>
      </c>
      <c r="O830" s="12">
        <f t="shared" si="197"/>
        <v>22218.44656559965</v>
      </c>
      <c r="P830" s="12">
        <f t="shared" si="198"/>
        <v>1</v>
      </c>
      <c r="Q830" s="12">
        <f t="shared" si="199"/>
        <v>22218.44656559965</v>
      </c>
      <c r="R830" s="12">
        <f t="shared" si="206"/>
        <v>10377759.9673732</v>
      </c>
      <c r="S830" s="12">
        <f t="shared" si="200"/>
        <v>0</v>
      </c>
      <c r="T830" s="12">
        <f t="shared" si="195"/>
        <v>0</v>
      </c>
      <c r="U830" s="12">
        <f t="shared" si="207"/>
        <v>952279.56152842368</v>
      </c>
      <c r="V830" s="4" t="s">
        <v>32</v>
      </c>
      <c r="W830" s="4">
        <v>827</v>
      </c>
      <c r="X830" s="4">
        <v>238</v>
      </c>
      <c r="Y830" s="3">
        <v>39.9</v>
      </c>
      <c r="Z830" s="12">
        <f t="shared" si="208"/>
        <v>2.7777777777778172E-2</v>
      </c>
      <c r="AA830" s="4">
        <f t="shared" si="201"/>
        <v>0</v>
      </c>
      <c r="AB830" s="25"/>
      <c r="AC830" s="12">
        <f t="shared" si="202"/>
        <v>465257.55208333326</v>
      </c>
      <c r="AD830" s="12">
        <f t="shared" si="203"/>
        <v>-2335.0405092593282</v>
      </c>
      <c r="AE830" s="12">
        <f t="shared" si="204"/>
        <v>333297.84653494827</v>
      </c>
      <c r="AF830" s="12">
        <f t="shared" si="205"/>
        <v>285683.86845852708</v>
      </c>
    </row>
    <row r="831" spans="11:32" x14ac:dyDescent="0.35">
      <c r="K831" s="10"/>
      <c r="L831" s="12">
        <f t="shared" si="209"/>
        <v>105.20833333333482</v>
      </c>
      <c r="M831" s="12">
        <f t="shared" si="210"/>
        <v>11.111111111111111</v>
      </c>
      <c r="N831" s="12">
        <f t="shared" si="196"/>
        <v>309.58620000000002</v>
      </c>
      <c r="O831" s="12">
        <f t="shared" si="197"/>
        <v>21122.328148148164</v>
      </c>
      <c r="P831" s="12">
        <f t="shared" si="198"/>
        <v>1</v>
      </c>
      <c r="Q831" s="12">
        <f t="shared" si="199"/>
        <v>21122.328148148164</v>
      </c>
      <c r="R831" s="12">
        <f t="shared" si="206"/>
        <v>10398882.295521349</v>
      </c>
      <c r="S831" s="12">
        <f t="shared" si="200"/>
        <v>0</v>
      </c>
      <c r="T831" s="12">
        <f t="shared" si="195"/>
        <v>0</v>
      </c>
      <c r="U831" s="12">
        <f t="shared" si="207"/>
        <v>952279.56152842368</v>
      </c>
      <c r="V831" s="4" t="s">
        <v>32</v>
      </c>
      <c r="W831" s="4">
        <v>828</v>
      </c>
      <c r="X831" s="4">
        <v>239</v>
      </c>
      <c r="Y831" s="3">
        <v>40</v>
      </c>
      <c r="Z831" s="12">
        <f t="shared" si="208"/>
        <v>1.3888888888889086E-2</v>
      </c>
      <c r="AA831" s="4">
        <f t="shared" si="201"/>
        <v>0</v>
      </c>
      <c r="AB831" s="25"/>
      <c r="AC831" s="12">
        <f t="shared" si="202"/>
        <v>467592.59259259258</v>
      </c>
      <c r="AD831" s="12">
        <f t="shared" si="203"/>
        <v>-2340.8854166666861</v>
      </c>
      <c r="AE831" s="12">
        <f t="shared" si="204"/>
        <v>333297.84653494827</v>
      </c>
      <c r="AF831" s="12">
        <f t="shared" si="205"/>
        <v>285683.86845852708</v>
      </c>
    </row>
    <row r="832" spans="11:32" x14ac:dyDescent="0.35">
      <c r="K832" s="10"/>
      <c r="L832" s="12">
        <f t="shared" si="209"/>
        <v>0</v>
      </c>
      <c r="M832" s="12">
        <f t="shared" si="210"/>
        <v>11.138888888888889</v>
      </c>
      <c r="N832" s="12">
        <f t="shared" si="196"/>
        <v>311.13606591375003</v>
      </c>
      <c r="O832" s="12">
        <f t="shared" si="197"/>
        <v>20020.493817539271</v>
      </c>
      <c r="P832" s="12">
        <f t="shared" si="198"/>
        <v>1</v>
      </c>
      <c r="Q832" s="12">
        <f t="shared" si="199"/>
        <v>20020.493817539271</v>
      </c>
      <c r="R832" s="12">
        <f t="shared" si="206"/>
        <v>10418902.789338889</v>
      </c>
      <c r="S832" s="12">
        <f t="shared" si="200"/>
        <v>0</v>
      </c>
      <c r="T832" s="12">
        <f t="shared" si="195"/>
        <v>0</v>
      </c>
      <c r="U832" s="12">
        <f t="shared" si="207"/>
        <v>952279.56152842368</v>
      </c>
      <c r="V832" s="4" t="s">
        <v>32</v>
      </c>
      <c r="W832" s="4">
        <v>829</v>
      </c>
      <c r="X832" s="4">
        <v>240</v>
      </c>
      <c r="Y832" s="3">
        <v>40.1</v>
      </c>
      <c r="Z832" s="12">
        <f t="shared" si="208"/>
        <v>0</v>
      </c>
      <c r="AA832" s="4">
        <f t="shared" si="201"/>
        <v>1</v>
      </c>
      <c r="AB832" s="25"/>
      <c r="AC832" s="12">
        <f t="shared" si="202"/>
        <v>469933.47800925927</v>
      </c>
      <c r="AD832" s="12">
        <f t="shared" si="203"/>
        <v>0</v>
      </c>
      <c r="AE832" s="12">
        <f t="shared" si="204"/>
        <v>333297.84653494827</v>
      </c>
      <c r="AF832" s="12">
        <f t="shared" si="205"/>
        <v>285683.86845852708</v>
      </c>
    </row>
    <row r="833" spans="11:32" x14ac:dyDescent="0.35">
      <c r="K833" s="10"/>
      <c r="L833" s="12">
        <f t="shared" si="209"/>
        <v>-105.20833333333482</v>
      </c>
      <c r="M833" s="12">
        <f t="shared" si="210"/>
        <v>11.138888888888889</v>
      </c>
      <c r="N833" s="12">
        <f t="shared" si="196"/>
        <v>311.13606591375003</v>
      </c>
      <c r="O833" s="12">
        <f t="shared" si="197"/>
        <v>18848.58988235407</v>
      </c>
      <c r="P833" s="12">
        <f t="shared" si="198"/>
        <v>1</v>
      </c>
      <c r="Q833" s="12">
        <f t="shared" si="199"/>
        <v>18848.58988235407</v>
      </c>
      <c r="R833" s="12">
        <f t="shared" si="206"/>
        <v>10437751.379221242</v>
      </c>
      <c r="S833" s="12">
        <f t="shared" si="200"/>
        <v>0</v>
      </c>
      <c r="T833" s="12">
        <f t="shared" si="195"/>
        <v>0</v>
      </c>
      <c r="U833" s="12">
        <f t="shared" si="207"/>
        <v>952279.56152842368</v>
      </c>
      <c r="V833" s="4" t="s">
        <v>32</v>
      </c>
      <c r="W833" s="4">
        <v>830</v>
      </c>
      <c r="X833" s="4">
        <v>241</v>
      </c>
      <c r="Y833" s="3">
        <v>40.1</v>
      </c>
      <c r="Z833" s="12">
        <f t="shared" si="208"/>
        <v>-1.3888888888889086E-2</v>
      </c>
      <c r="AA833" s="4">
        <f t="shared" si="201"/>
        <v>1</v>
      </c>
      <c r="AB833" s="25"/>
      <c r="AC833" s="12">
        <f t="shared" si="202"/>
        <v>469933.47800925927</v>
      </c>
      <c r="AD833" s="12">
        <f t="shared" si="203"/>
        <v>0</v>
      </c>
      <c r="AE833" s="12">
        <f t="shared" si="204"/>
        <v>333297.84653494827</v>
      </c>
      <c r="AF833" s="12">
        <f t="shared" si="205"/>
        <v>285683.86845852708</v>
      </c>
    </row>
    <row r="834" spans="11:32" x14ac:dyDescent="0.35">
      <c r="K834" s="10"/>
      <c r="L834" s="12">
        <f t="shared" si="209"/>
        <v>-315.62500000000449</v>
      </c>
      <c r="M834" s="12">
        <f t="shared" si="210"/>
        <v>11.138888888888889</v>
      </c>
      <c r="N834" s="12">
        <f t="shared" si="196"/>
        <v>311.13606591375003</v>
      </c>
      <c r="O834" s="12">
        <f t="shared" si="197"/>
        <v>16504.782011983665</v>
      </c>
      <c r="P834" s="12">
        <f t="shared" si="198"/>
        <v>1</v>
      </c>
      <c r="Q834" s="12">
        <f t="shared" si="199"/>
        <v>16504.782011983665</v>
      </c>
      <c r="R834" s="12">
        <f t="shared" si="206"/>
        <v>10454256.161233226</v>
      </c>
      <c r="S834" s="12">
        <f t="shared" si="200"/>
        <v>0</v>
      </c>
      <c r="T834" s="12">
        <f t="shared" si="195"/>
        <v>0</v>
      </c>
      <c r="U834" s="12">
        <f t="shared" si="207"/>
        <v>952279.56152842368</v>
      </c>
      <c r="V834" s="4" t="s">
        <v>32</v>
      </c>
      <c r="W834" s="4">
        <v>831</v>
      </c>
      <c r="X834" s="4">
        <v>242</v>
      </c>
      <c r="Y834" s="3">
        <v>40.1</v>
      </c>
      <c r="Z834" s="12">
        <f t="shared" si="208"/>
        <v>-4.1666666666667261E-2</v>
      </c>
      <c r="AA834" s="4">
        <f t="shared" si="201"/>
        <v>1</v>
      </c>
      <c r="AB834" s="25"/>
      <c r="AC834" s="12">
        <f t="shared" si="202"/>
        <v>469933.47800925927</v>
      </c>
      <c r="AD834" s="12">
        <f t="shared" si="203"/>
        <v>2340.8854166666861</v>
      </c>
      <c r="AE834" s="12">
        <f t="shared" si="204"/>
        <v>333297.84653494827</v>
      </c>
      <c r="AF834" s="12">
        <f t="shared" si="205"/>
        <v>285683.86845852708</v>
      </c>
    </row>
    <row r="835" spans="11:32" x14ac:dyDescent="0.35">
      <c r="K835" s="10"/>
      <c r="L835" s="12">
        <f t="shared" si="209"/>
        <v>-210.41666666666964</v>
      </c>
      <c r="M835" s="12">
        <f t="shared" si="210"/>
        <v>11.111111111111111</v>
      </c>
      <c r="N835" s="12">
        <f t="shared" si="196"/>
        <v>309.58620000000002</v>
      </c>
      <c r="O835" s="12">
        <f t="shared" si="197"/>
        <v>17615.383703703668</v>
      </c>
      <c r="P835" s="12">
        <f t="shared" si="198"/>
        <v>1</v>
      </c>
      <c r="Q835" s="12">
        <f t="shared" si="199"/>
        <v>17615.383703703668</v>
      </c>
      <c r="R835" s="12">
        <f t="shared" si="206"/>
        <v>10471871.544936929</v>
      </c>
      <c r="S835" s="12">
        <f t="shared" si="200"/>
        <v>0</v>
      </c>
      <c r="T835" s="12">
        <f t="shared" ref="T835:T898" si="211">(IF(S835=1,O835,0))*-1</f>
        <v>0</v>
      </c>
      <c r="U835" s="12">
        <f t="shared" si="207"/>
        <v>952279.56152842368</v>
      </c>
      <c r="V835" s="4" t="s">
        <v>32</v>
      </c>
      <c r="W835" s="4">
        <v>832</v>
      </c>
      <c r="X835" s="4">
        <v>243</v>
      </c>
      <c r="Y835" s="3">
        <v>40</v>
      </c>
      <c r="Z835" s="12">
        <f t="shared" si="208"/>
        <v>-2.7777777777778172E-2</v>
      </c>
      <c r="AA835" s="4">
        <f t="shared" si="201"/>
        <v>1</v>
      </c>
      <c r="AB835" s="25"/>
      <c r="AC835" s="12">
        <f t="shared" si="202"/>
        <v>467592.59259259258</v>
      </c>
      <c r="AD835" s="12">
        <f t="shared" si="203"/>
        <v>4664.236111111124</v>
      </c>
      <c r="AE835" s="12">
        <f t="shared" si="204"/>
        <v>333297.84653494827</v>
      </c>
      <c r="AF835" s="12">
        <f t="shared" si="205"/>
        <v>285683.86845852708</v>
      </c>
    </row>
    <row r="836" spans="11:32" x14ac:dyDescent="0.35">
      <c r="K836" s="10"/>
      <c r="L836" s="12">
        <f t="shared" si="209"/>
        <v>0</v>
      </c>
      <c r="M836" s="12">
        <f t="shared" si="210"/>
        <v>11.055555555555555</v>
      </c>
      <c r="N836" s="12">
        <f t="shared" ref="N836:N899" si="212">(0.5*C$4)*C$6*C$8*M836^2</f>
        <v>306.49807765499997</v>
      </c>
      <c r="O836" s="12">
        <f t="shared" ref="O836:O899" si="213">(N836+C$9+L836)*M836</f>
        <v>19819.439025185831</v>
      </c>
      <c r="P836" s="12">
        <f t="shared" ref="P836:P899" si="214">IF(O836&gt;0,1,0)</f>
        <v>1</v>
      </c>
      <c r="Q836" s="12">
        <f t="shared" ref="Q836:Q899" si="215">IF(P836=1,O836,0)</f>
        <v>19819.439025185831</v>
      </c>
      <c r="R836" s="12">
        <f t="shared" si="206"/>
        <v>10491690.983962115</v>
      </c>
      <c r="S836" s="12">
        <f t="shared" ref="S836:S899" si="216">IF(O836&lt;0,1,0)</f>
        <v>0</v>
      </c>
      <c r="T836" s="12">
        <f t="shared" si="211"/>
        <v>0</v>
      </c>
      <c r="U836" s="12">
        <f t="shared" si="207"/>
        <v>952279.56152842368</v>
      </c>
      <c r="V836" s="4" t="s">
        <v>32</v>
      </c>
      <c r="W836" s="4">
        <v>833</v>
      </c>
      <c r="X836" s="4">
        <v>244</v>
      </c>
      <c r="Y836" s="3">
        <v>39.799999999999997</v>
      </c>
      <c r="Z836" s="12">
        <f t="shared" si="208"/>
        <v>0</v>
      </c>
      <c r="AA836" s="4">
        <f t="shared" ref="AA836:AA899" si="217">IF(Z836&lt;=0,1,0)</f>
        <v>1</v>
      </c>
      <c r="AB836" s="25"/>
      <c r="AC836" s="12">
        <f t="shared" ref="AC836:AC899" si="218">0.5*C$3*M836^2</f>
        <v>462928.35648148146</v>
      </c>
      <c r="AD836" s="12">
        <f t="shared" ref="AD836:AD899" si="219">AC836-AC837</f>
        <v>0</v>
      </c>
      <c r="AE836" s="12">
        <f t="shared" ref="AE836:AE899" si="220">U836*0.35</f>
        <v>333297.84653494827</v>
      </c>
      <c r="AF836" s="12">
        <f t="shared" ref="AF836:AF899" si="221">U836*0.3</f>
        <v>285683.86845852708</v>
      </c>
    </row>
    <row r="837" spans="11:32" x14ac:dyDescent="0.35">
      <c r="K837" s="10"/>
      <c r="L837" s="12">
        <f t="shared" si="209"/>
        <v>105.20833333333482</v>
      </c>
      <c r="M837" s="12">
        <f t="shared" si="210"/>
        <v>11.055555555555555</v>
      </c>
      <c r="N837" s="12">
        <f t="shared" si="212"/>
        <v>306.49807765499997</v>
      </c>
      <c r="O837" s="12">
        <f t="shared" si="213"/>
        <v>20982.575599259922</v>
      </c>
      <c r="P837" s="12">
        <f t="shared" si="214"/>
        <v>1</v>
      </c>
      <c r="Q837" s="12">
        <f t="shared" si="215"/>
        <v>20982.575599259922</v>
      </c>
      <c r="R837" s="12">
        <f t="shared" ref="R837:R900" si="222">Q837+R836</f>
        <v>10512673.559561376</v>
      </c>
      <c r="S837" s="12">
        <f t="shared" si="216"/>
        <v>0</v>
      </c>
      <c r="T837" s="12">
        <f t="shared" si="211"/>
        <v>0</v>
      </c>
      <c r="U837" s="12">
        <f t="shared" ref="U837:U900" si="223">T837+U836</f>
        <v>952279.56152842368</v>
      </c>
      <c r="V837" s="4" t="s">
        <v>32</v>
      </c>
      <c r="W837" s="4">
        <v>834</v>
      </c>
      <c r="X837" s="4">
        <v>245</v>
      </c>
      <c r="Y837" s="3">
        <v>39.799999999999997</v>
      </c>
      <c r="Z837" s="12">
        <f t="shared" si="208"/>
        <v>1.3888888888889086E-2</v>
      </c>
      <c r="AA837" s="4">
        <f t="shared" si="217"/>
        <v>0</v>
      </c>
      <c r="AB837" s="25"/>
      <c r="AC837" s="12">
        <f t="shared" si="218"/>
        <v>462928.35648148146</v>
      </c>
      <c r="AD837" s="12">
        <f t="shared" si="219"/>
        <v>0</v>
      </c>
      <c r="AE837" s="12">
        <f t="shared" si="220"/>
        <v>333297.84653494827</v>
      </c>
      <c r="AF837" s="12">
        <f t="shared" si="221"/>
        <v>285683.86845852708</v>
      </c>
    </row>
    <row r="838" spans="11:32" x14ac:dyDescent="0.35">
      <c r="K838" s="10"/>
      <c r="L838" s="12">
        <f t="shared" si="209"/>
        <v>315.62500000000449</v>
      </c>
      <c r="M838" s="12">
        <f t="shared" si="210"/>
        <v>11.055555555555555</v>
      </c>
      <c r="N838" s="12">
        <f t="shared" si="212"/>
        <v>306.49807765499997</v>
      </c>
      <c r="O838" s="12">
        <f t="shared" si="213"/>
        <v>23308.848747408101</v>
      </c>
      <c r="P838" s="12">
        <f t="shared" si="214"/>
        <v>1</v>
      </c>
      <c r="Q838" s="12">
        <f t="shared" si="215"/>
        <v>23308.848747408101</v>
      </c>
      <c r="R838" s="12">
        <f t="shared" si="222"/>
        <v>10535982.408308784</v>
      </c>
      <c r="S838" s="12">
        <f t="shared" si="216"/>
        <v>0</v>
      </c>
      <c r="T838" s="12">
        <f t="shared" si="211"/>
        <v>0</v>
      </c>
      <c r="U838" s="12">
        <f t="shared" si="223"/>
        <v>952279.56152842368</v>
      </c>
      <c r="V838" s="4" t="s">
        <v>32</v>
      </c>
      <c r="W838" s="4">
        <v>835</v>
      </c>
      <c r="X838" s="4">
        <v>246</v>
      </c>
      <c r="Y838" s="3">
        <v>39.799999999999997</v>
      </c>
      <c r="Z838" s="12">
        <f t="shared" si="208"/>
        <v>4.1666666666667261E-2</v>
      </c>
      <c r="AA838" s="4">
        <f t="shared" si="217"/>
        <v>0</v>
      </c>
      <c r="AB838" s="25"/>
      <c r="AC838" s="12">
        <f t="shared" si="218"/>
        <v>462928.35648148146</v>
      </c>
      <c r="AD838" s="12">
        <f t="shared" si="219"/>
        <v>-2329.1956018517958</v>
      </c>
      <c r="AE838" s="12">
        <f t="shared" si="220"/>
        <v>333297.84653494827</v>
      </c>
      <c r="AF838" s="12">
        <f t="shared" si="221"/>
        <v>285683.86845852708</v>
      </c>
    </row>
    <row r="839" spans="11:32" x14ac:dyDescent="0.35">
      <c r="K839" s="10"/>
      <c r="L839" s="12">
        <f t="shared" si="209"/>
        <v>210.41666666666964</v>
      </c>
      <c r="M839" s="12">
        <f t="shared" si="210"/>
        <v>11.083333333333332</v>
      </c>
      <c r="N839" s="12">
        <f t="shared" si="212"/>
        <v>308.04020391374996</v>
      </c>
      <c r="O839" s="12">
        <f t="shared" si="213"/>
        <v>22218.44656559965</v>
      </c>
      <c r="P839" s="12">
        <f t="shared" si="214"/>
        <v>1</v>
      </c>
      <c r="Q839" s="12">
        <f t="shared" si="215"/>
        <v>22218.44656559965</v>
      </c>
      <c r="R839" s="12">
        <f t="shared" si="222"/>
        <v>10558200.854874384</v>
      </c>
      <c r="S839" s="12">
        <f t="shared" si="216"/>
        <v>0</v>
      </c>
      <c r="T839" s="12">
        <f t="shared" si="211"/>
        <v>0</v>
      </c>
      <c r="U839" s="12">
        <f t="shared" si="223"/>
        <v>952279.56152842368</v>
      </c>
      <c r="V839" s="4" t="s">
        <v>32</v>
      </c>
      <c r="W839" s="4">
        <v>836</v>
      </c>
      <c r="X839" s="4">
        <v>247</v>
      </c>
      <c r="Y839" s="3">
        <v>39.9</v>
      </c>
      <c r="Z839" s="12">
        <f t="shared" si="208"/>
        <v>2.7777777777778172E-2</v>
      </c>
      <c r="AA839" s="4">
        <f t="shared" si="217"/>
        <v>0</v>
      </c>
      <c r="AB839" s="25"/>
      <c r="AC839" s="12">
        <f t="shared" si="218"/>
        <v>465257.55208333326</v>
      </c>
      <c r="AD839" s="12">
        <f t="shared" si="219"/>
        <v>-4675.9259259260143</v>
      </c>
      <c r="AE839" s="12">
        <f t="shared" si="220"/>
        <v>333297.84653494827</v>
      </c>
      <c r="AF839" s="12">
        <f t="shared" si="221"/>
        <v>285683.86845852708</v>
      </c>
    </row>
    <row r="840" spans="11:32" x14ac:dyDescent="0.35">
      <c r="K840" s="10"/>
      <c r="L840" s="12">
        <f t="shared" si="209"/>
        <v>-420.83333333333184</v>
      </c>
      <c r="M840" s="12">
        <f t="shared" si="210"/>
        <v>11.138888888888889</v>
      </c>
      <c r="N840" s="12">
        <f t="shared" si="212"/>
        <v>311.13606591375003</v>
      </c>
      <c r="O840" s="12">
        <f t="shared" si="213"/>
        <v>15332.878076798548</v>
      </c>
      <c r="P840" s="12">
        <f t="shared" si="214"/>
        <v>1</v>
      </c>
      <c r="Q840" s="12">
        <f t="shared" si="215"/>
        <v>15332.878076798548</v>
      </c>
      <c r="R840" s="12">
        <f t="shared" si="222"/>
        <v>10573533.732951183</v>
      </c>
      <c r="S840" s="12">
        <f t="shared" si="216"/>
        <v>0</v>
      </c>
      <c r="T840" s="12">
        <f t="shared" si="211"/>
        <v>0</v>
      </c>
      <c r="U840" s="12">
        <f t="shared" si="223"/>
        <v>952279.56152842368</v>
      </c>
      <c r="V840" s="4" t="s">
        <v>32</v>
      </c>
      <c r="W840" s="4">
        <v>837</v>
      </c>
      <c r="X840" s="4">
        <v>248</v>
      </c>
      <c r="Y840" s="3">
        <v>40.1</v>
      </c>
      <c r="Z840" s="12">
        <f t="shared" si="208"/>
        <v>-5.5555555555555358E-2</v>
      </c>
      <c r="AA840" s="4">
        <f t="shared" si="217"/>
        <v>1</v>
      </c>
      <c r="AB840" s="25"/>
      <c r="AC840" s="12">
        <f t="shared" si="218"/>
        <v>469933.47800925927</v>
      </c>
      <c r="AD840" s="12">
        <f t="shared" si="219"/>
        <v>0</v>
      </c>
      <c r="AE840" s="12">
        <f t="shared" si="220"/>
        <v>333297.84653494827</v>
      </c>
      <c r="AF840" s="12">
        <f t="shared" si="221"/>
        <v>285683.86845852708</v>
      </c>
    </row>
    <row r="841" spans="11:32" x14ac:dyDescent="0.35">
      <c r="K841" s="10"/>
      <c r="L841" s="12">
        <f t="shared" si="209"/>
        <v>-1367.7083333333378</v>
      </c>
      <c r="M841" s="12">
        <f t="shared" si="210"/>
        <v>11.138888888888889</v>
      </c>
      <c r="N841" s="12">
        <f t="shared" si="212"/>
        <v>311.13606591375003</v>
      </c>
      <c r="O841" s="12">
        <f t="shared" si="213"/>
        <v>4785.7426601318148</v>
      </c>
      <c r="P841" s="12">
        <f t="shared" si="214"/>
        <v>1</v>
      </c>
      <c r="Q841" s="12">
        <f t="shared" si="215"/>
        <v>4785.7426601318148</v>
      </c>
      <c r="R841" s="12">
        <f t="shared" si="222"/>
        <v>10578319.475611314</v>
      </c>
      <c r="S841" s="12">
        <f t="shared" si="216"/>
        <v>0</v>
      </c>
      <c r="T841" s="12">
        <f t="shared" si="211"/>
        <v>0</v>
      </c>
      <c r="U841" s="12">
        <f t="shared" si="223"/>
        <v>952279.56152842368</v>
      </c>
      <c r="V841" s="4" t="s">
        <v>32</v>
      </c>
      <c r="W841" s="4">
        <v>838</v>
      </c>
      <c r="X841" s="4">
        <v>249</v>
      </c>
      <c r="Y841" s="3">
        <v>40.1</v>
      </c>
      <c r="Z841" s="12">
        <f t="shared" si="208"/>
        <v>-0.18055555555555614</v>
      </c>
      <c r="AA841" s="4">
        <f t="shared" si="217"/>
        <v>1</v>
      </c>
      <c r="AB841" s="25"/>
      <c r="AC841" s="12">
        <f t="shared" si="218"/>
        <v>469933.47800925927</v>
      </c>
      <c r="AD841" s="12">
        <f t="shared" si="219"/>
        <v>9328.4722222221899</v>
      </c>
      <c r="AE841" s="12">
        <f t="shared" si="220"/>
        <v>333297.84653494827</v>
      </c>
      <c r="AF841" s="12">
        <f t="shared" si="221"/>
        <v>285683.86845852708</v>
      </c>
    </row>
    <row r="842" spans="11:32" x14ac:dyDescent="0.35">
      <c r="K842" s="10"/>
      <c r="L842" s="12">
        <f t="shared" si="209"/>
        <v>-2419.7916666666711</v>
      </c>
      <c r="M842" s="12">
        <f t="shared" si="210"/>
        <v>11.027777777777779</v>
      </c>
      <c r="N842" s="12">
        <f t="shared" si="212"/>
        <v>304.95982122375005</v>
      </c>
      <c r="O842" s="12">
        <f t="shared" si="213"/>
        <v>-6932.2468789122149</v>
      </c>
      <c r="P842" s="12">
        <f t="shared" si="214"/>
        <v>0</v>
      </c>
      <c r="Q842" s="12">
        <f t="shared" si="215"/>
        <v>0</v>
      </c>
      <c r="R842" s="12">
        <f t="shared" si="222"/>
        <v>10578319.475611314</v>
      </c>
      <c r="S842" s="12">
        <f t="shared" si="216"/>
        <v>1</v>
      </c>
      <c r="T842" s="12">
        <f t="shared" si="211"/>
        <v>6932.2468789122149</v>
      </c>
      <c r="U842" s="12">
        <f t="shared" si="223"/>
        <v>959211.80840733589</v>
      </c>
      <c r="V842" s="4" t="s">
        <v>32</v>
      </c>
      <c r="W842" s="4">
        <v>839</v>
      </c>
      <c r="X842" s="4">
        <v>250</v>
      </c>
      <c r="Y842" s="3">
        <v>39.700000000000003</v>
      </c>
      <c r="Z842" s="12">
        <f t="shared" si="208"/>
        <v>-0.31944444444444503</v>
      </c>
      <c r="AA842" s="4">
        <f t="shared" si="217"/>
        <v>1</v>
      </c>
      <c r="AB842" s="25"/>
      <c r="AC842" s="12">
        <f t="shared" si="218"/>
        <v>460605.00578703708</v>
      </c>
      <c r="AD842" s="12">
        <f t="shared" si="219"/>
        <v>20647.135416666744</v>
      </c>
      <c r="AE842" s="12">
        <f t="shared" si="220"/>
        <v>335724.13294256752</v>
      </c>
      <c r="AF842" s="12">
        <f t="shared" si="221"/>
        <v>287763.54252220073</v>
      </c>
    </row>
    <row r="843" spans="11:32" x14ac:dyDescent="0.35">
      <c r="K843" s="10"/>
      <c r="L843" s="12">
        <f t="shared" si="209"/>
        <v>-3366.6666666666624</v>
      </c>
      <c r="M843" s="12">
        <f t="shared" si="210"/>
        <v>10.777777777777777</v>
      </c>
      <c r="N843" s="12">
        <f t="shared" si="212"/>
        <v>291.28965557999999</v>
      </c>
      <c r="O843" s="12">
        <f t="shared" si="213"/>
        <v>-17127.635008378471</v>
      </c>
      <c r="P843" s="12">
        <f t="shared" si="214"/>
        <v>0</v>
      </c>
      <c r="Q843" s="12">
        <f t="shared" si="215"/>
        <v>0</v>
      </c>
      <c r="R843" s="12">
        <f t="shared" si="222"/>
        <v>10578319.475611314</v>
      </c>
      <c r="S843" s="12">
        <f t="shared" si="216"/>
        <v>1</v>
      </c>
      <c r="T843" s="12">
        <f t="shared" si="211"/>
        <v>17127.635008378471</v>
      </c>
      <c r="U843" s="12">
        <f t="shared" si="223"/>
        <v>976339.44341571431</v>
      </c>
      <c r="V843" s="4" t="s">
        <v>32</v>
      </c>
      <c r="W843" s="4">
        <v>840</v>
      </c>
      <c r="X843" s="4">
        <v>251</v>
      </c>
      <c r="Y843" s="3">
        <v>38.799999999999997</v>
      </c>
      <c r="Z843" s="12">
        <f t="shared" si="208"/>
        <v>-0.44444444444444386</v>
      </c>
      <c r="AA843" s="4">
        <f t="shared" si="217"/>
        <v>1</v>
      </c>
      <c r="AB843" s="25"/>
      <c r="AC843" s="12">
        <f t="shared" si="218"/>
        <v>439957.87037037034</v>
      </c>
      <c r="AD843" s="12">
        <f t="shared" si="219"/>
        <v>31176.736111111182</v>
      </c>
      <c r="AE843" s="12">
        <f t="shared" si="220"/>
        <v>341718.80519549997</v>
      </c>
      <c r="AF843" s="12">
        <f t="shared" si="221"/>
        <v>292901.83302471426</v>
      </c>
    </row>
    <row r="844" spans="11:32" x14ac:dyDescent="0.35">
      <c r="K844" s="10"/>
      <c r="L844" s="12">
        <f t="shared" si="209"/>
        <v>-4208.3333333333339</v>
      </c>
      <c r="M844" s="12">
        <f t="shared" si="210"/>
        <v>10.388888888888888</v>
      </c>
      <c r="N844" s="12">
        <f t="shared" si="212"/>
        <v>270.64799569499996</v>
      </c>
      <c r="O844" s="12">
        <f t="shared" si="213"/>
        <v>-25468.052952131577</v>
      </c>
      <c r="P844" s="12">
        <f t="shared" si="214"/>
        <v>0</v>
      </c>
      <c r="Q844" s="12">
        <f t="shared" si="215"/>
        <v>0</v>
      </c>
      <c r="R844" s="12">
        <f t="shared" si="222"/>
        <v>10578319.475611314</v>
      </c>
      <c r="S844" s="12">
        <f t="shared" si="216"/>
        <v>1</v>
      </c>
      <c r="T844" s="12">
        <f t="shared" si="211"/>
        <v>25468.052952131577</v>
      </c>
      <c r="U844" s="12">
        <f t="shared" si="223"/>
        <v>1001807.4963678459</v>
      </c>
      <c r="V844" s="4" t="s">
        <v>32</v>
      </c>
      <c r="W844" s="4">
        <v>841</v>
      </c>
      <c r="X844" s="4">
        <v>252</v>
      </c>
      <c r="Y844" s="3">
        <v>37.4</v>
      </c>
      <c r="Z844" s="12">
        <f t="shared" si="208"/>
        <v>-0.55555555555555558</v>
      </c>
      <c r="AA844" s="4">
        <f t="shared" si="217"/>
        <v>1</v>
      </c>
      <c r="AB844" s="25"/>
      <c r="AC844" s="12">
        <f t="shared" si="218"/>
        <v>408781.13425925915</v>
      </c>
      <c r="AD844" s="12">
        <f t="shared" si="219"/>
        <v>38401.04166666657</v>
      </c>
      <c r="AE844" s="12">
        <f t="shared" si="220"/>
        <v>350632.62372874602</v>
      </c>
      <c r="AF844" s="12">
        <f t="shared" si="221"/>
        <v>300542.24891035375</v>
      </c>
    </row>
    <row r="845" spans="11:32" x14ac:dyDescent="0.35">
      <c r="K845" s="10"/>
      <c r="L845" s="12">
        <f t="shared" si="209"/>
        <v>-4629.1666666666688</v>
      </c>
      <c r="M845" s="12">
        <f t="shared" si="210"/>
        <v>9.8888888888888893</v>
      </c>
      <c r="N845" s="12">
        <f t="shared" si="212"/>
        <v>245.22322902000002</v>
      </c>
      <c r="O845" s="12">
        <f t="shared" si="213"/>
        <v>-28655.314550061503</v>
      </c>
      <c r="P845" s="12">
        <f t="shared" si="214"/>
        <v>0</v>
      </c>
      <c r="Q845" s="12">
        <f t="shared" si="215"/>
        <v>0</v>
      </c>
      <c r="R845" s="12">
        <f t="shared" si="222"/>
        <v>10578319.475611314</v>
      </c>
      <c r="S845" s="12">
        <f t="shared" si="216"/>
        <v>1</v>
      </c>
      <c r="T845" s="12">
        <f t="shared" si="211"/>
        <v>28655.314550061503</v>
      </c>
      <c r="U845" s="12">
        <f t="shared" si="223"/>
        <v>1030462.8109179074</v>
      </c>
      <c r="V845" s="4" t="s">
        <v>32</v>
      </c>
      <c r="W845" s="4">
        <v>842</v>
      </c>
      <c r="X845" s="4">
        <v>253</v>
      </c>
      <c r="Y845" s="3">
        <v>35.6</v>
      </c>
      <c r="Z845" s="12">
        <f t="shared" si="208"/>
        <v>-0.61111111111111138</v>
      </c>
      <c r="AA845" s="4">
        <f t="shared" si="217"/>
        <v>1</v>
      </c>
      <c r="AB845" s="25"/>
      <c r="AC845" s="12">
        <f t="shared" si="218"/>
        <v>370380.09259259258</v>
      </c>
      <c r="AD845" s="12">
        <f t="shared" si="219"/>
        <v>44362.847222222306</v>
      </c>
      <c r="AE845" s="12">
        <f t="shared" si="220"/>
        <v>360661.98382126755</v>
      </c>
      <c r="AF845" s="12">
        <f t="shared" si="221"/>
        <v>309138.84327537223</v>
      </c>
    </row>
    <row r="846" spans="11:32" x14ac:dyDescent="0.35">
      <c r="K846" s="10"/>
      <c r="L846" s="12">
        <f t="shared" si="209"/>
        <v>-4523.9583333333303</v>
      </c>
      <c r="M846" s="12">
        <f t="shared" si="210"/>
        <v>9.2777777777777768</v>
      </c>
      <c r="N846" s="12">
        <f t="shared" si="212"/>
        <v>215.85123829499994</v>
      </c>
      <c r="O846" s="12">
        <f t="shared" si="213"/>
        <v>-26180.887770633395</v>
      </c>
      <c r="P846" s="12">
        <f t="shared" si="214"/>
        <v>0</v>
      </c>
      <c r="Q846" s="12">
        <f t="shared" si="215"/>
        <v>0</v>
      </c>
      <c r="R846" s="12">
        <f t="shared" si="222"/>
        <v>10578319.475611314</v>
      </c>
      <c r="S846" s="12">
        <f t="shared" si="216"/>
        <v>1</v>
      </c>
      <c r="T846" s="12">
        <f t="shared" si="211"/>
        <v>26180.887770633395</v>
      </c>
      <c r="U846" s="12">
        <f t="shared" si="223"/>
        <v>1056643.6986885408</v>
      </c>
      <c r="V846" s="4" t="s">
        <v>32</v>
      </c>
      <c r="W846" s="4">
        <v>843</v>
      </c>
      <c r="X846" s="4">
        <v>254</v>
      </c>
      <c r="Y846" s="3">
        <v>33.4</v>
      </c>
      <c r="Z846" s="12">
        <f t="shared" si="208"/>
        <v>-0.59722222222222177</v>
      </c>
      <c r="AA846" s="4">
        <f t="shared" si="217"/>
        <v>1</v>
      </c>
      <c r="AB846" s="25"/>
      <c r="AC846" s="12">
        <f t="shared" si="218"/>
        <v>326017.24537037028</v>
      </c>
      <c r="AD846" s="12">
        <f t="shared" si="219"/>
        <v>41533.912037036964</v>
      </c>
      <c r="AE846" s="12">
        <f t="shared" si="220"/>
        <v>369825.29454098927</v>
      </c>
      <c r="AF846" s="12">
        <f t="shared" si="221"/>
        <v>316993.10960656224</v>
      </c>
    </row>
    <row r="847" spans="11:32" x14ac:dyDescent="0.35">
      <c r="K847" s="10"/>
      <c r="L847" s="12">
        <f t="shared" si="209"/>
        <v>-3787.4999999999973</v>
      </c>
      <c r="M847" s="12">
        <f t="shared" si="210"/>
        <v>8.6666666666666661</v>
      </c>
      <c r="N847" s="12">
        <f t="shared" si="212"/>
        <v>188.35224407999999</v>
      </c>
      <c r="O847" s="12">
        <f t="shared" si="213"/>
        <v>-18312.083884639975</v>
      </c>
      <c r="P847" s="12">
        <f t="shared" si="214"/>
        <v>0</v>
      </c>
      <c r="Q847" s="12">
        <f t="shared" si="215"/>
        <v>0</v>
      </c>
      <c r="R847" s="12">
        <f t="shared" si="222"/>
        <v>10578319.475611314</v>
      </c>
      <c r="S847" s="12">
        <f t="shared" si="216"/>
        <v>1</v>
      </c>
      <c r="T847" s="12">
        <f t="shared" si="211"/>
        <v>18312.083884639975</v>
      </c>
      <c r="U847" s="12">
        <f t="shared" si="223"/>
        <v>1074955.7825731807</v>
      </c>
      <c r="V847" s="4" t="s">
        <v>32</v>
      </c>
      <c r="W847" s="4">
        <v>844</v>
      </c>
      <c r="X847" s="4">
        <v>255</v>
      </c>
      <c r="Y847" s="3">
        <v>31.2</v>
      </c>
      <c r="Z847" s="12">
        <f t="shared" si="208"/>
        <v>-0.49999999999999967</v>
      </c>
      <c r="AA847" s="4">
        <f t="shared" si="217"/>
        <v>1</v>
      </c>
      <c r="AB847" s="25"/>
      <c r="AC847" s="12">
        <f t="shared" si="218"/>
        <v>284483.33333333331</v>
      </c>
      <c r="AD847" s="12">
        <f t="shared" si="219"/>
        <v>37007.031249999942</v>
      </c>
      <c r="AE847" s="12">
        <f t="shared" si="220"/>
        <v>376234.52390061325</v>
      </c>
      <c r="AF847" s="12">
        <f t="shared" si="221"/>
        <v>322486.73477195419</v>
      </c>
    </row>
    <row r="848" spans="11:32" x14ac:dyDescent="0.35">
      <c r="K848" s="10"/>
      <c r="L848" s="12">
        <f t="shared" si="209"/>
        <v>-2630.208333333333</v>
      </c>
      <c r="M848" s="12">
        <f t="shared" si="210"/>
        <v>8.0833333333333339</v>
      </c>
      <c r="N848" s="12">
        <f t="shared" si="212"/>
        <v>163.85043126375004</v>
      </c>
      <c r="O848" s="12">
        <f t="shared" si="213"/>
        <v>-7922.8217917291295</v>
      </c>
      <c r="P848" s="12">
        <f t="shared" si="214"/>
        <v>0</v>
      </c>
      <c r="Q848" s="12">
        <f t="shared" si="215"/>
        <v>0</v>
      </c>
      <c r="R848" s="12">
        <f t="shared" si="222"/>
        <v>10578319.475611314</v>
      </c>
      <c r="S848" s="12">
        <f t="shared" si="216"/>
        <v>1</v>
      </c>
      <c r="T848" s="12">
        <f t="shared" si="211"/>
        <v>7922.8217917291295</v>
      </c>
      <c r="U848" s="12">
        <f t="shared" si="223"/>
        <v>1082878.6043649099</v>
      </c>
      <c r="V848" s="4" t="s">
        <v>32</v>
      </c>
      <c r="W848" s="4">
        <v>845</v>
      </c>
      <c r="X848" s="4">
        <v>256</v>
      </c>
      <c r="Y848" s="3">
        <v>29.1</v>
      </c>
      <c r="Z848" s="12">
        <f t="shared" si="208"/>
        <v>-0.34722222222222221</v>
      </c>
      <c r="AA848" s="4">
        <f t="shared" si="217"/>
        <v>1</v>
      </c>
      <c r="AB848" s="25"/>
      <c r="AC848" s="12">
        <f t="shared" si="218"/>
        <v>247476.30208333337</v>
      </c>
      <c r="AD848" s="12">
        <f t="shared" si="219"/>
        <v>24855.46875</v>
      </c>
      <c r="AE848" s="12">
        <f t="shared" si="220"/>
        <v>379007.51152771845</v>
      </c>
      <c r="AF848" s="12">
        <f t="shared" si="221"/>
        <v>324863.58130947297</v>
      </c>
    </row>
    <row r="849" spans="11:32" x14ac:dyDescent="0.35">
      <c r="K849" s="10"/>
      <c r="L849" s="12">
        <f t="shared" si="209"/>
        <v>-1472.9166666666688</v>
      </c>
      <c r="M849" s="12">
        <f t="shared" si="210"/>
        <v>7.666666666666667</v>
      </c>
      <c r="N849" s="12">
        <f t="shared" si="212"/>
        <v>147.39398982000003</v>
      </c>
      <c r="O849" s="12">
        <f t="shared" si="213"/>
        <v>1231.974477508873</v>
      </c>
      <c r="P849" s="12">
        <f t="shared" si="214"/>
        <v>1</v>
      </c>
      <c r="Q849" s="12">
        <f t="shared" si="215"/>
        <v>1231.974477508873</v>
      </c>
      <c r="R849" s="12">
        <f t="shared" si="222"/>
        <v>10579551.450088823</v>
      </c>
      <c r="S849" s="12">
        <f t="shared" si="216"/>
        <v>0</v>
      </c>
      <c r="T849" s="12">
        <f t="shared" si="211"/>
        <v>0</v>
      </c>
      <c r="U849" s="12">
        <f t="shared" si="223"/>
        <v>1082878.6043649099</v>
      </c>
      <c r="V849" s="4" t="s">
        <v>32</v>
      </c>
      <c r="W849" s="4">
        <v>846</v>
      </c>
      <c r="X849" s="4">
        <v>257</v>
      </c>
      <c r="Y849" s="3">
        <v>27.6</v>
      </c>
      <c r="Z849" s="12">
        <f t="shared" ref="Z849:Z912" si="224">($Y851-$Y849)/2/3.6</f>
        <v>-0.19444444444444473</v>
      </c>
      <c r="AA849" s="4">
        <f t="shared" si="217"/>
        <v>1</v>
      </c>
      <c r="AB849" s="25"/>
      <c r="AC849" s="12">
        <f t="shared" si="218"/>
        <v>222620.83333333337</v>
      </c>
      <c r="AD849" s="12">
        <f t="shared" si="219"/>
        <v>15839.699074074102</v>
      </c>
      <c r="AE849" s="12">
        <f t="shared" si="220"/>
        <v>379007.51152771845</v>
      </c>
      <c r="AF849" s="12">
        <f t="shared" si="221"/>
        <v>324863.58130947297</v>
      </c>
    </row>
    <row r="850" spans="11:32" x14ac:dyDescent="0.35">
      <c r="K850" s="10"/>
      <c r="L850" s="12">
        <f t="shared" ref="L850:L913" si="225">C$3*Z850</f>
        <v>-315.62500000000074</v>
      </c>
      <c r="M850" s="12">
        <f t="shared" ref="M850:M913" si="226">Y261/3.6</f>
        <v>7.3888888888888893</v>
      </c>
      <c r="N850" s="12">
        <f t="shared" si="212"/>
        <v>136.90675729500001</v>
      </c>
      <c r="O850" s="12">
        <f t="shared" si="213"/>
        <v>9660.9482622352734</v>
      </c>
      <c r="P850" s="12">
        <f t="shared" si="214"/>
        <v>1</v>
      </c>
      <c r="Q850" s="12">
        <f t="shared" si="215"/>
        <v>9660.9482622352734</v>
      </c>
      <c r="R850" s="12">
        <f t="shared" si="222"/>
        <v>10589212.398351058</v>
      </c>
      <c r="S850" s="12">
        <f t="shared" si="216"/>
        <v>0</v>
      </c>
      <c r="T850" s="12">
        <f t="shared" si="211"/>
        <v>0</v>
      </c>
      <c r="U850" s="12">
        <f t="shared" si="223"/>
        <v>1082878.6043649099</v>
      </c>
      <c r="V850" s="4" t="s">
        <v>32</v>
      </c>
      <c r="W850" s="4">
        <v>847</v>
      </c>
      <c r="X850" s="4">
        <v>258</v>
      </c>
      <c r="Y850" s="3">
        <v>26.6</v>
      </c>
      <c r="Z850" s="12">
        <f t="shared" si="224"/>
        <v>-4.1666666666666761E-2</v>
      </c>
      <c r="AA850" s="4">
        <f t="shared" si="217"/>
        <v>1</v>
      </c>
      <c r="AB850" s="25"/>
      <c r="AC850" s="12">
        <f t="shared" si="218"/>
        <v>206781.13425925927</v>
      </c>
      <c r="AD850" s="12">
        <f t="shared" si="219"/>
        <v>6172.222222222219</v>
      </c>
      <c r="AE850" s="12">
        <f t="shared" si="220"/>
        <v>379007.51152771845</v>
      </c>
      <c r="AF850" s="12">
        <f t="shared" si="221"/>
        <v>324863.58130947297</v>
      </c>
    </row>
    <row r="851" spans="11:32" x14ac:dyDescent="0.35">
      <c r="K851" s="10"/>
      <c r="L851" s="12">
        <f t="shared" si="225"/>
        <v>526.04166666666674</v>
      </c>
      <c r="M851" s="12">
        <f t="shared" si="226"/>
        <v>7.2777777777777777</v>
      </c>
      <c r="N851" s="12">
        <f t="shared" si="212"/>
        <v>132.820219455</v>
      </c>
      <c r="O851" s="12">
        <f t="shared" si="213"/>
        <v>15611.392893441018</v>
      </c>
      <c r="P851" s="12">
        <f t="shared" si="214"/>
        <v>1</v>
      </c>
      <c r="Q851" s="12">
        <f t="shared" si="215"/>
        <v>15611.392893441018</v>
      </c>
      <c r="R851" s="12">
        <f t="shared" si="222"/>
        <v>10604823.791244499</v>
      </c>
      <c r="S851" s="12">
        <f t="shared" si="216"/>
        <v>0</v>
      </c>
      <c r="T851" s="12">
        <f t="shared" si="211"/>
        <v>0</v>
      </c>
      <c r="U851" s="12">
        <f t="shared" si="223"/>
        <v>1082878.6043649099</v>
      </c>
      <c r="V851" s="4" t="s">
        <v>32</v>
      </c>
      <c r="W851" s="4">
        <v>848</v>
      </c>
      <c r="X851" s="4">
        <v>259</v>
      </c>
      <c r="Y851" s="3">
        <v>26.2</v>
      </c>
      <c r="Z851" s="12">
        <f t="shared" si="224"/>
        <v>6.9444444444444448E-2</v>
      </c>
      <c r="AA851" s="4">
        <f t="shared" si="217"/>
        <v>0</v>
      </c>
      <c r="AB851" s="25"/>
      <c r="AC851" s="12">
        <f t="shared" si="218"/>
        <v>200608.91203703705</v>
      </c>
      <c r="AD851" s="12">
        <f t="shared" si="219"/>
        <v>-1534.2881944444089</v>
      </c>
      <c r="AE851" s="12">
        <f t="shared" si="220"/>
        <v>379007.51152771845</v>
      </c>
      <c r="AF851" s="12">
        <f t="shared" si="221"/>
        <v>324863.58130947297</v>
      </c>
    </row>
    <row r="852" spans="11:32" x14ac:dyDescent="0.35">
      <c r="K852" s="10"/>
      <c r="L852" s="12">
        <f t="shared" si="225"/>
        <v>1262.4999999999993</v>
      </c>
      <c r="M852" s="12">
        <f t="shared" si="226"/>
        <v>7.3055555555555554</v>
      </c>
      <c r="N852" s="12">
        <f t="shared" si="212"/>
        <v>133.83604917374998</v>
      </c>
      <c r="O852" s="12">
        <f t="shared" si="213"/>
        <v>21058.63683146378</v>
      </c>
      <c r="P852" s="12">
        <f t="shared" si="214"/>
        <v>1</v>
      </c>
      <c r="Q852" s="12">
        <f t="shared" si="215"/>
        <v>21058.63683146378</v>
      </c>
      <c r="R852" s="12">
        <f t="shared" si="222"/>
        <v>10625882.428075964</v>
      </c>
      <c r="S852" s="12">
        <f t="shared" si="216"/>
        <v>0</v>
      </c>
      <c r="T852" s="12">
        <f t="shared" si="211"/>
        <v>0</v>
      </c>
      <c r="U852" s="12">
        <f t="shared" si="223"/>
        <v>1082878.6043649099</v>
      </c>
      <c r="V852" s="4" t="s">
        <v>32</v>
      </c>
      <c r="W852" s="4">
        <v>849</v>
      </c>
      <c r="X852" s="4">
        <v>260</v>
      </c>
      <c r="Y852" s="3">
        <v>26.3</v>
      </c>
      <c r="Z852" s="12">
        <f t="shared" si="224"/>
        <v>0.16666666666666657</v>
      </c>
      <c r="AA852" s="4">
        <f t="shared" si="217"/>
        <v>0</v>
      </c>
      <c r="AB852" s="25"/>
      <c r="AC852" s="12">
        <f t="shared" si="218"/>
        <v>202143.20023148146</v>
      </c>
      <c r="AD852" s="12">
        <f t="shared" si="219"/>
        <v>-6195.601851851854</v>
      </c>
      <c r="AE852" s="12">
        <f t="shared" si="220"/>
        <v>379007.51152771845</v>
      </c>
      <c r="AF852" s="12">
        <f t="shared" si="221"/>
        <v>324863.58130947297</v>
      </c>
    </row>
    <row r="853" spans="11:32" x14ac:dyDescent="0.35">
      <c r="K853" s="10"/>
      <c r="L853" s="12">
        <f t="shared" si="225"/>
        <v>1788.5416666666658</v>
      </c>
      <c r="M853" s="12">
        <f t="shared" si="226"/>
        <v>7.4166666666666661</v>
      </c>
      <c r="N853" s="12">
        <f t="shared" si="212"/>
        <v>137.93806632374998</v>
      </c>
      <c r="O853" s="12">
        <f t="shared" si="213"/>
        <v>25310.819269678916</v>
      </c>
      <c r="P853" s="12">
        <f t="shared" si="214"/>
        <v>1</v>
      </c>
      <c r="Q853" s="12">
        <f t="shared" si="215"/>
        <v>25310.819269678916</v>
      </c>
      <c r="R853" s="12">
        <f t="shared" si="222"/>
        <v>10651193.247345643</v>
      </c>
      <c r="S853" s="12">
        <f t="shared" si="216"/>
        <v>0</v>
      </c>
      <c r="T853" s="12">
        <f t="shared" si="211"/>
        <v>0</v>
      </c>
      <c r="U853" s="12">
        <f t="shared" si="223"/>
        <v>1082878.6043649099</v>
      </c>
      <c r="V853" s="4" t="s">
        <v>32</v>
      </c>
      <c r="W853" s="4">
        <v>850</v>
      </c>
      <c r="X853" s="4">
        <v>261</v>
      </c>
      <c r="Y853" s="3">
        <v>26.7</v>
      </c>
      <c r="Z853" s="12">
        <f t="shared" si="224"/>
        <v>0.23611111111111099</v>
      </c>
      <c r="AA853" s="4">
        <f t="shared" si="217"/>
        <v>0</v>
      </c>
      <c r="AB853" s="25"/>
      <c r="AC853" s="12">
        <f t="shared" si="218"/>
        <v>208338.80208333331</v>
      </c>
      <c r="AD853" s="12">
        <f t="shared" si="219"/>
        <v>-12671.759259259241</v>
      </c>
      <c r="AE853" s="12">
        <f t="shared" si="220"/>
        <v>379007.51152771845</v>
      </c>
      <c r="AF853" s="12">
        <f t="shared" si="221"/>
        <v>324863.58130947297</v>
      </c>
    </row>
    <row r="854" spans="11:32" x14ac:dyDescent="0.35">
      <c r="K854" s="10"/>
      <c r="L854" s="12">
        <f t="shared" si="225"/>
        <v>1998.9583333333317</v>
      </c>
      <c r="M854" s="12">
        <f t="shared" si="226"/>
        <v>7.6388888888888884</v>
      </c>
      <c r="N854" s="12">
        <f t="shared" si="212"/>
        <v>146.32785234374998</v>
      </c>
      <c r="O854" s="12">
        <f t="shared" si="213"/>
        <v>27740.634057255484</v>
      </c>
      <c r="P854" s="12">
        <f t="shared" si="214"/>
        <v>1</v>
      </c>
      <c r="Q854" s="12">
        <f t="shared" si="215"/>
        <v>27740.634057255484</v>
      </c>
      <c r="R854" s="12">
        <f t="shared" si="222"/>
        <v>10678933.881402899</v>
      </c>
      <c r="S854" s="12">
        <f t="shared" si="216"/>
        <v>0</v>
      </c>
      <c r="T854" s="12">
        <f t="shared" si="211"/>
        <v>0</v>
      </c>
      <c r="U854" s="12">
        <f t="shared" si="223"/>
        <v>1082878.6043649099</v>
      </c>
      <c r="V854" s="4" t="s">
        <v>32</v>
      </c>
      <c r="W854" s="4">
        <v>851</v>
      </c>
      <c r="X854" s="4">
        <v>262</v>
      </c>
      <c r="Y854" s="3">
        <v>27.5</v>
      </c>
      <c r="Z854" s="12">
        <f t="shared" si="224"/>
        <v>0.26388888888888867</v>
      </c>
      <c r="AA854" s="4">
        <f t="shared" si="217"/>
        <v>0</v>
      </c>
      <c r="AB854" s="25"/>
      <c r="AC854" s="12">
        <f t="shared" si="218"/>
        <v>221010.56134259255</v>
      </c>
      <c r="AD854" s="12">
        <f t="shared" si="219"/>
        <v>-14702.864583333343</v>
      </c>
      <c r="AE854" s="12">
        <f t="shared" si="220"/>
        <v>379007.51152771845</v>
      </c>
      <c r="AF854" s="12">
        <f t="shared" si="221"/>
        <v>324863.58130947297</v>
      </c>
    </row>
    <row r="855" spans="11:32" x14ac:dyDescent="0.35">
      <c r="K855" s="10"/>
      <c r="L855" s="12">
        <f t="shared" si="225"/>
        <v>2104.166666666667</v>
      </c>
      <c r="M855" s="12">
        <f t="shared" si="226"/>
        <v>7.8888888888888884</v>
      </c>
      <c r="N855" s="12">
        <f t="shared" si="212"/>
        <v>156.06240341999998</v>
      </c>
      <c r="O855" s="12">
        <f t="shared" si="213"/>
        <v>29555.280997350372</v>
      </c>
      <c r="P855" s="12">
        <f t="shared" si="214"/>
        <v>1</v>
      </c>
      <c r="Q855" s="12">
        <f t="shared" si="215"/>
        <v>29555.280997350372</v>
      </c>
      <c r="R855" s="12">
        <f t="shared" si="222"/>
        <v>10708489.162400249</v>
      </c>
      <c r="S855" s="12">
        <f t="shared" si="216"/>
        <v>0</v>
      </c>
      <c r="T855" s="12">
        <f t="shared" si="211"/>
        <v>0</v>
      </c>
      <c r="U855" s="12">
        <f t="shared" si="223"/>
        <v>1082878.6043649099</v>
      </c>
      <c r="V855" s="4" t="s">
        <v>32</v>
      </c>
      <c r="W855" s="4">
        <v>852</v>
      </c>
      <c r="X855" s="4">
        <v>263</v>
      </c>
      <c r="Y855" s="3">
        <v>28.4</v>
      </c>
      <c r="Z855" s="12">
        <f t="shared" si="224"/>
        <v>0.27777777777777779</v>
      </c>
      <c r="AA855" s="4">
        <f t="shared" si="217"/>
        <v>0</v>
      </c>
      <c r="AB855" s="25"/>
      <c r="AC855" s="12">
        <f t="shared" si="218"/>
        <v>235713.4259259259</v>
      </c>
      <c r="AD855" s="12">
        <f t="shared" si="219"/>
        <v>-16891.782407407387</v>
      </c>
      <c r="AE855" s="12">
        <f t="shared" si="220"/>
        <v>379007.51152771845</v>
      </c>
      <c r="AF855" s="12">
        <f t="shared" si="221"/>
        <v>324863.58130947297</v>
      </c>
    </row>
    <row r="856" spans="11:32" x14ac:dyDescent="0.35">
      <c r="K856" s="10"/>
      <c r="L856" s="12">
        <f t="shared" si="225"/>
        <v>1893.7500000000009</v>
      </c>
      <c r="M856" s="12">
        <f t="shared" si="226"/>
        <v>8.1666666666666661</v>
      </c>
      <c r="N856" s="12">
        <f t="shared" si="212"/>
        <v>167.24620489499998</v>
      </c>
      <c r="O856" s="12">
        <f t="shared" si="213"/>
        <v>28968.891506642503</v>
      </c>
      <c r="P856" s="12">
        <f t="shared" si="214"/>
        <v>1</v>
      </c>
      <c r="Q856" s="12">
        <f t="shared" si="215"/>
        <v>28968.891506642503</v>
      </c>
      <c r="R856" s="12">
        <f t="shared" si="222"/>
        <v>10737458.053906891</v>
      </c>
      <c r="S856" s="12">
        <f t="shared" si="216"/>
        <v>0</v>
      </c>
      <c r="T856" s="12">
        <f t="shared" si="211"/>
        <v>0</v>
      </c>
      <c r="U856" s="12">
        <f t="shared" si="223"/>
        <v>1082878.6043649099</v>
      </c>
      <c r="V856" s="4" t="s">
        <v>32</v>
      </c>
      <c r="W856" s="4">
        <v>853</v>
      </c>
      <c r="X856" s="4">
        <v>264</v>
      </c>
      <c r="Y856" s="3">
        <v>29.4</v>
      </c>
      <c r="Z856" s="12">
        <f t="shared" si="224"/>
        <v>0.25000000000000011</v>
      </c>
      <c r="AA856" s="4">
        <f t="shared" si="217"/>
        <v>0</v>
      </c>
      <c r="AB856" s="25"/>
      <c r="AC856" s="12">
        <f t="shared" si="218"/>
        <v>252605.20833333328</v>
      </c>
      <c r="AD856" s="12">
        <f t="shared" si="219"/>
        <v>-17476.273148148233</v>
      </c>
      <c r="AE856" s="12">
        <f t="shared" si="220"/>
        <v>379007.51152771845</v>
      </c>
      <c r="AF856" s="12">
        <f t="shared" si="221"/>
        <v>324863.58130947297</v>
      </c>
    </row>
    <row r="857" spans="11:32" x14ac:dyDescent="0.35">
      <c r="K857" s="10"/>
      <c r="L857" s="12">
        <f t="shared" si="225"/>
        <v>1578.1249999999998</v>
      </c>
      <c r="M857" s="12">
        <f t="shared" si="226"/>
        <v>8.4444444444444446</v>
      </c>
      <c r="N857" s="12">
        <f t="shared" si="212"/>
        <v>178.81698912000002</v>
      </c>
      <c r="O857" s="12">
        <f t="shared" si="213"/>
        <v>27386.659019235554</v>
      </c>
      <c r="P857" s="12">
        <f t="shared" si="214"/>
        <v>1</v>
      </c>
      <c r="Q857" s="12">
        <f t="shared" si="215"/>
        <v>27386.659019235554</v>
      </c>
      <c r="R857" s="12">
        <f t="shared" si="222"/>
        <v>10764844.712926127</v>
      </c>
      <c r="S857" s="12">
        <f t="shared" si="216"/>
        <v>0</v>
      </c>
      <c r="T857" s="12">
        <f t="shared" si="211"/>
        <v>0</v>
      </c>
      <c r="U857" s="12">
        <f t="shared" si="223"/>
        <v>1082878.6043649099</v>
      </c>
      <c r="V857" s="4" t="s">
        <v>32</v>
      </c>
      <c r="W857" s="4">
        <v>854</v>
      </c>
      <c r="X857" s="4">
        <v>265</v>
      </c>
      <c r="Y857" s="3">
        <v>30.4</v>
      </c>
      <c r="Z857" s="12">
        <f t="shared" si="224"/>
        <v>0.20833333333333331</v>
      </c>
      <c r="AA857" s="4">
        <f t="shared" si="217"/>
        <v>0</v>
      </c>
      <c r="AB857" s="25"/>
      <c r="AC857" s="12">
        <f t="shared" si="218"/>
        <v>270081.48148148152</v>
      </c>
      <c r="AD857" s="12">
        <f t="shared" si="219"/>
        <v>-14401.851851851796</v>
      </c>
      <c r="AE857" s="12">
        <f t="shared" si="220"/>
        <v>379007.51152771845</v>
      </c>
      <c r="AF857" s="12">
        <f t="shared" si="221"/>
        <v>324863.58130947297</v>
      </c>
    </row>
    <row r="858" spans="11:32" x14ac:dyDescent="0.35">
      <c r="K858" s="10"/>
      <c r="L858" s="12">
        <f t="shared" si="225"/>
        <v>1367.7083333333342</v>
      </c>
      <c r="M858" s="12">
        <f t="shared" si="226"/>
        <v>8.6666666666666661</v>
      </c>
      <c r="N858" s="12">
        <f t="shared" si="212"/>
        <v>188.35224407999999</v>
      </c>
      <c r="O858" s="12">
        <f t="shared" si="213"/>
        <v>26366.388337582226</v>
      </c>
      <c r="P858" s="12">
        <f t="shared" si="214"/>
        <v>1</v>
      </c>
      <c r="Q858" s="12">
        <f t="shared" si="215"/>
        <v>26366.388337582226</v>
      </c>
      <c r="R858" s="12">
        <f t="shared" si="222"/>
        <v>10791211.101263709</v>
      </c>
      <c r="S858" s="12">
        <f t="shared" si="216"/>
        <v>0</v>
      </c>
      <c r="T858" s="12">
        <f t="shared" si="211"/>
        <v>0</v>
      </c>
      <c r="U858" s="12">
        <f t="shared" si="223"/>
        <v>1082878.6043649099</v>
      </c>
      <c r="V858" s="4" t="s">
        <v>32</v>
      </c>
      <c r="W858" s="4">
        <v>855</v>
      </c>
      <c r="X858" s="4">
        <v>266</v>
      </c>
      <c r="Y858" s="3">
        <v>31.2</v>
      </c>
      <c r="Z858" s="12">
        <f t="shared" si="224"/>
        <v>0.18055555555555566</v>
      </c>
      <c r="AA858" s="4">
        <f t="shared" si="217"/>
        <v>0</v>
      </c>
      <c r="AB858" s="25"/>
      <c r="AC858" s="12">
        <f t="shared" si="218"/>
        <v>284483.33333333331</v>
      </c>
      <c r="AD858" s="12">
        <f t="shared" si="219"/>
        <v>-12908.47800925927</v>
      </c>
      <c r="AE858" s="12">
        <f t="shared" si="220"/>
        <v>379007.51152771845</v>
      </c>
      <c r="AF858" s="12">
        <f t="shared" si="221"/>
        <v>324863.58130947297</v>
      </c>
    </row>
    <row r="859" spans="11:32" x14ac:dyDescent="0.35">
      <c r="K859" s="10"/>
      <c r="L859" s="12">
        <f t="shared" si="225"/>
        <v>1157.2916666666683</v>
      </c>
      <c r="M859" s="12">
        <f t="shared" si="226"/>
        <v>8.8611111111111107</v>
      </c>
      <c r="N859" s="12">
        <f t="shared" si="212"/>
        <v>196.89875811375001</v>
      </c>
      <c r="O859" s="12">
        <f t="shared" si="213"/>
        <v>25169.148069582039</v>
      </c>
      <c r="P859" s="12">
        <f t="shared" si="214"/>
        <v>1</v>
      </c>
      <c r="Q859" s="12">
        <f t="shared" si="215"/>
        <v>25169.148069582039</v>
      </c>
      <c r="R859" s="12">
        <f t="shared" si="222"/>
        <v>10816380.249333292</v>
      </c>
      <c r="S859" s="12">
        <f t="shared" si="216"/>
        <v>0</v>
      </c>
      <c r="T859" s="12">
        <f t="shared" si="211"/>
        <v>0</v>
      </c>
      <c r="U859" s="12">
        <f t="shared" si="223"/>
        <v>1082878.6043649099</v>
      </c>
      <c r="V859" s="4" t="s">
        <v>32</v>
      </c>
      <c r="W859" s="4">
        <v>856</v>
      </c>
      <c r="X859" s="4">
        <v>267</v>
      </c>
      <c r="Y859" s="3">
        <v>31.9</v>
      </c>
      <c r="Z859" s="12">
        <f t="shared" si="224"/>
        <v>0.15277777777777798</v>
      </c>
      <c r="AA859" s="4">
        <f t="shared" si="217"/>
        <v>0</v>
      </c>
      <c r="AB859" s="25"/>
      <c r="AC859" s="12">
        <f t="shared" si="218"/>
        <v>297391.81134259258</v>
      </c>
      <c r="AD859" s="12">
        <f t="shared" si="219"/>
        <v>-11292.361111111066</v>
      </c>
      <c r="AE859" s="12">
        <f t="shared" si="220"/>
        <v>379007.51152771845</v>
      </c>
      <c r="AF859" s="12">
        <f t="shared" si="221"/>
        <v>324863.58130947297</v>
      </c>
    </row>
    <row r="860" spans="11:32" x14ac:dyDescent="0.35">
      <c r="K860" s="10"/>
      <c r="L860" s="12">
        <f t="shared" si="225"/>
        <v>946.87499999999852</v>
      </c>
      <c r="M860" s="12">
        <f t="shared" si="226"/>
        <v>9.0277777777777768</v>
      </c>
      <c r="N860" s="12">
        <f t="shared" si="212"/>
        <v>204.37526484374996</v>
      </c>
      <c r="O860" s="12">
        <f t="shared" si="213"/>
        <v>23810.450307617171</v>
      </c>
      <c r="P860" s="12">
        <f t="shared" si="214"/>
        <v>1</v>
      </c>
      <c r="Q860" s="12">
        <f t="shared" si="215"/>
        <v>23810.450307617171</v>
      </c>
      <c r="R860" s="12">
        <f t="shared" si="222"/>
        <v>10840190.699640909</v>
      </c>
      <c r="S860" s="12">
        <f t="shared" si="216"/>
        <v>0</v>
      </c>
      <c r="T860" s="12">
        <f t="shared" si="211"/>
        <v>0</v>
      </c>
      <c r="U860" s="12">
        <f t="shared" si="223"/>
        <v>1082878.6043649099</v>
      </c>
      <c r="V860" s="4" t="s">
        <v>32</v>
      </c>
      <c r="W860" s="4">
        <v>857</v>
      </c>
      <c r="X860" s="4">
        <v>268</v>
      </c>
      <c r="Y860" s="3">
        <v>32.5</v>
      </c>
      <c r="Z860" s="12">
        <f t="shared" si="224"/>
        <v>0.12499999999999981</v>
      </c>
      <c r="AA860" s="4">
        <f t="shared" si="217"/>
        <v>0</v>
      </c>
      <c r="AB860" s="25"/>
      <c r="AC860" s="12">
        <f t="shared" si="218"/>
        <v>308684.17245370365</v>
      </c>
      <c r="AD860" s="12">
        <f t="shared" si="219"/>
        <v>-9571.0358796296641</v>
      </c>
      <c r="AE860" s="12">
        <f t="shared" si="220"/>
        <v>379007.51152771845</v>
      </c>
      <c r="AF860" s="12">
        <f t="shared" si="221"/>
        <v>324863.58130947297</v>
      </c>
    </row>
    <row r="861" spans="11:32" x14ac:dyDescent="0.35">
      <c r="K861" s="10"/>
      <c r="L861" s="12">
        <f t="shared" si="225"/>
        <v>841.66666666666367</v>
      </c>
      <c r="M861" s="12">
        <f t="shared" si="226"/>
        <v>9.1666666666666661</v>
      </c>
      <c r="N861" s="12">
        <f t="shared" si="212"/>
        <v>210.71210737499999</v>
      </c>
      <c r="O861" s="12">
        <f t="shared" si="213"/>
        <v>23270.442928715245</v>
      </c>
      <c r="P861" s="12">
        <f t="shared" si="214"/>
        <v>1</v>
      </c>
      <c r="Q861" s="12">
        <f t="shared" si="215"/>
        <v>23270.442928715245</v>
      </c>
      <c r="R861" s="12">
        <f t="shared" si="222"/>
        <v>10863461.142569624</v>
      </c>
      <c r="S861" s="12">
        <f t="shared" si="216"/>
        <v>0</v>
      </c>
      <c r="T861" s="12">
        <f t="shared" si="211"/>
        <v>0</v>
      </c>
      <c r="U861" s="12">
        <f t="shared" si="223"/>
        <v>1082878.6043649099</v>
      </c>
      <c r="V861" s="4" t="s">
        <v>32</v>
      </c>
      <c r="W861" s="4">
        <v>858</v>
      </c>
      <c r="X861" s="4">
        <v>269</v>
      </c>
      <c r="Y861" s="3">
        <v>33</v>
      </c>
      <c r="Z861" s="12">
        <f t="shared" si="224"/>
        <v>0.11111111111111072</v>
      </c>
      <c r="AA861" s="4">
        <f t="shared" si="217"/>
        <v>0</v>
      </c>
      <c r="AB861" s="25"/>
      <c r="AC861" s="12">
        <f t="shared" si="218"/>
        <v>318255.20833333331</v>
      </c>
      <c r="AD861" s="12">
        <f t="shared" si="219"/>
        <v>-7762.0370370369637</v>
      </c>
      <c r="AE861" s="12">
        <f t="shared" si="220"/>
        <v>379007.51152771845</v>
      </c>
      <c r="AF861" s="12">
        <f t="shared" si="221"/>
        <v>324863.58130947297</v>
      </c>
    </row>
    <row r="862" spans="11:32" x14ac:dyDescent="0.35">
      <c r="K862" s="10"/>
      <c r="L862" s="12">
        <f t="shared" si="225"/>
        <v>736.45833333333633</v>
      </c>
      <c r="M862" s="12">
        <f t="shared" si="226"/>
        <v>9.2777777777777768</v>
      </c>
      <c r="N862" s="12">
        <f t="shared" si="212"/>
        <v>215.85123829499994</v>
      </c>
      <c r="O862" s="12">
        <f t="shared" si="213"/>
        <v>22624.089081218448</v>
      </c>
      <c r="P862" s="12">
        <f t="shared" si="214"/>
        <v>1</v>
      </c>
      <c r="Q862" s="12">
        <f t="shared" si="215"/>
        <v>22624.089081218448</v>
      </c>
      <c r="R862" s="12">
        <f t="shared" si="222"/>
        <v>10886085.231650842</v>
      </c>
      <c r="S862" s="12">
        <f t="shared" si="216"/>
        <v>0</v>
      </c>
      <c r="T862" s="12">
        <f t="shared" si="211"/>
        <v>0</v>
      </c>
      <c r="U862" s="12">
        <f t="shared" si="223"/>
        <v>1082878.6043649099</v>
      </c>
      <c r="V862" s="4" t="s">
        <v>32</v>
      </c>
      <c r="W862" s="4">
        <v>859</v>
      </c>
      <c r="X862" s="4">
        <v>270</v>
      </c>
      <c r="Y862" s="3">
        <v>33.4</v>
      </c>
      <c r="Z862" s="12">
        <f t="shared" si="224"/>
        <v>9.7222222222222612E-2</v>
      </c>
      <c r="AA862" s="4">
        <f t="shared" si="217"/>
        <v>0</v>
      </c>
      <c r="AB862" s="25"/>
      <c r="AC862" s="12">
        <f t="shared" si="218"/>
        <v>326017.24537037028</v>
      </c>
      <c r="AD862" s="12">
        <f t="shared" si="219"/>
        <v>-7855.555555555562</v>
      </c>
      <c r="AE862" s="12">
        <f t="shared" si="220"/>
        <v>379007.51152771845</v>
      </c>
      <c r="AF862" s="12">
        <f t="shared" si="221"/>
        <v>324863.58130947297</v>
      </c>
    </row>
    <row r="863" spans="11:32" x14ac:dyDescent="0.35">
      <c r="K863" s="10"/>
      <c r="L863" s="12">
        <f t="shared" si="225"/>
        <v>526.04166666666674</v>
      </c>
      <c r="M863" s="12">
        <f t="shared" si="226"/>
        <v>9.3888888888888875</v>
      </c>
      <c r="N863" s="12">
        <f t="shared" si="212"/>
        <v>221.05228645499994</v>
      </c>
      <c r="O863" s="12">
        <f t="shared" si="213"/>
        <v>20968.289615420086</v>
      </c>
      <c r="P863" s="12">
        <f t="shared" si="214"/>
        <v>1</v>
      </c>
      <c r="Q863" s="12">
        <f t="shared" si="215"/>
        <v>20968.289615420086</v>
      </c>
      <c r="R863" s="12">
        <f t="shared" si="222"/>
        <v>10907053.521266263</v>
      </c>
      <c r="S863" s="12">
        <f t="shared" si="216"/>
        <v>0</v>
      </c>
      <c r="T863" s="12">
        <f t="shared" si="211"/>
        <v>0</v>
      </c>
      <c r="U863" s="12">
        <f t="shared" si="223"/>
        <v>1082878.6043649099</v>
      </c>
      <c r="V863" s="4" t="s">
        <v>32</v>
      </c>
      <c r="W863" s="4">
        <v>860</v>
      </c>
      <c r="X863" s="4">
        <v>271</v>
      </c>
      <c r="Y863" s="3">
        <v>33.799999999999997</v>
      </c>
      <c r="Z863" s="12">
        <f t="shared" si="224"/>
        <v>6.9444444444444448E-2</v>
      </c>
      <c r="AA863" s="4">
        <f t="shared" si="217"/>
        <v>0</v>
      </c>
      <c r="AB863" s="25"/>
      <c r="AC863" s="12">
        <f t="shared" si="218"/>
        <v>333872.80092592584</v>
      </c>
      <c r="AD863" s="12">
        <f t="shared" si="219"/>
        <v>-5953.0381944446126</v>
      </c>
      <c r="AE863" s="12">
        <f t="shared" si="220"/>
        <v>379007.51152771845</v>
      </c>
      <c r="AF863" s="12">
        <f t="shared" si="221"/>
        <v>324863.58130947297</v>
      </c>
    </row>
    <row r="864" spans="11:32" x14ac:dyDescent="0.35">
      <c r="K864" s="10"/>
      <c r="L864" s="12">
        <f t="shared" si="225"/>
        <v>210.41666666666219</v>
      </c>
      <c r="M864" s="12">
        <f t="shared" si="226"/>
        <v>9.4722222222222232</v>
      </c>
      <c r="N864" s="12">
        <f t="shared" si="212"/>
        <v>224.99370576375006</v>
      </c>
      <c r="O864" s="12">
        <f t="shared" si="213"/>
        <v>18202.062555521406</v>
      </c>
      <c r="P864" s="12">
        <f t="shared" si="214"/>
        <v>1</v>
      </c>
      <c r="Q864" s="12">
        <f t="shared" si="215"/>
        <v>18202.062555521406</v>
      </c>
      <c r="R864" s="12">
        <f t="shared" si="222"/>
        <v>10925255.583821785</v>
      </c>
      <c r="S864" s="12">
        <f t="shared" si="216"/>
        <v>0</v>
      </c>
      <c r="T864" s="12">
        <f t="shared" si="211"/>
        <v>0</v>
      </c>
      <c r="U864" s="12">
        <f t="shared" si="223"/>
        <v>1082878.6043649099</v>
      </c>
      <c r="V864" s="4" t="s">
        <v>32</v>
      </c>
      <c r="W864" s="4">
        <v>861</v>
      </c>
      <c r="X864" s="4">
        <v>272</v>
      </c>
      <c r="Y864" s="3">
        <v>34.1</v>
      </c>
      <c r="Z864" s="12">
        <f t="shared" si="224"/>
        <v>2.7777777777777186E-2</v>
      </c>
      <c r="AA864" s="4">
        <f t="shared" si="217"/>
        <v>0</v>
      </c>
      <c r="AB864" s="25"/>
      <c r="AC864" s="12">
        <f t="shared" si="218"/>
        <v>339825.83912037045</v>
      </c>
      <c r="AD864" s="12">
        <f t="shared" si="219"/>
        <v>-3997.9166666665114</v>
      </c>
      <c r="AE864" s="12">
        <f t="shared" si="220"/>
        <v>379007.51152771845</v>
      </c>
      <c r="AF864" s="12">
        <f t="shared" si="221"/>
        <v>324863.58130947297</v>
      </c>
    </row>
    <row r="865" spans="11:32" x14ac:dyDescent="0.35">
      <c r="K865" s="10"/>
      <c r="L865" s="12">
        <f t="shared" si="225"/>
        <v>-420.83333333333184</v>
      </c>
      <c r="M865" s="12">
        <f t="shared" si="226"/>
        <v>9.5277777777777768</v>
      </c>
      <c r="N865" s="12">
        <f t="shared" si="212"/>
        <v>227.64066777374998</v>
      </c>
      <c r="O865" s="12">
        <f t="shared" si="213"/>
        <v>12319.629464251759</v>
      </c>
      <c r="P865" s="12">
        <f t="shared" si="214"/>
        <v>1</v>
      </c>
      <c r="Q865" s="12">
        <f t="shared" si="215"/>
        <v>12319.629464251759</v>
      </c>
      <c r="R865" s="12">
        <f t="shared" si="222"/>
        <v>10937575.213286037</v>
      </c>
      <c r="S865" s="12">
        <f t="shared" si="216"/>
        <v>0</v>
      </c>
      <c r="T865" s="12">
        <f t="shared" si="211"/>
        <v>0</v>
      </c>
      <c r="U865" s="12">
        <f t="shared" si="223"/>
        <v>1082878.6043649099</v>
      </c>
      <c r="V865" s="4" t="s">
        <v>32</v>
      </c>
      <c r="W865" s="4">
        <v>862</v>
      </c>
      <c r="X865" s="4">
        <v>273</v>
      </c>
      <c r="Y865" s="3">
        <v>34.299999999999997</v>
      </c>
      <c r="Z865" s="12">
        <f t="shared" si="224"/>
        <v>-5.5555555555555358E-2</v>
      </c>
      <c r="AA865" s="4">
        <f t="shared" si="217"/>
        <v>1</v>
      </c>
      <c r="AB865" s="25"/>
      <c r="AC865" s="12">
        <f t="shared" si="218"/>
        <v>343823.75578703696</v>
      </c>
      <c r="AD865" s="12">
        <f t="shared" si="219"/>
        <v>0</v>
      </c>
      <c r="AE865" s="12">
        <f t="shared" si="220"/>
        <v>379007.51152771845</v>
      </c>
      <c r="AF865" s="12">
        <f t="shared" si="221"/>
        <v>324863.58130947297</v>
      </c>
    </row>
    <row r="866" spans="11:32" x14ac:dyDescent="0.35">
      <c r="K866" s="10"/>
      <c r="L866" s="12">
        <f t="shared" si="225"/>
        <v>-1052.0833333333335</v>
      </c>
      <c r="M866" s="12">
        <f t="shared" si="226"/>
        <v>9.5277777777777768</v>
      </c>
      <c r="N866" s="12">
        <f t="shared" si="212"/>
        <v>227.64066777374998</v>
      </c>
      <c r="O866" s="12">
        <f t="shared" si="213"/>
        <v>6305.2197420295224</v>
      </c>
      <c r="P866" s="12">
        <f t="shared" si="214"/>
        <v>1</v>
      </c>
      <c r="Q866" s="12">
        <f t="shared" si="215"/>
        <v>6305.2197420295224</v>
      </c>
      <c r="R866" s="12">
        <f t="shared" si="222"/>
        <v>10943880.433028067</v>
      </c>
      <c r="S866" s="12">
        <f t="shared" si="216"/>
        <v>0</v>
      </c>
      <c r="T866" s="12">
        <f t="shared" si="211"/>
        <v>0</v>
      </c>
      <c r="U866" s="12">
        <f t="shared" si="223"/>
        <v>1082878.6043649099</v>
      </c>
      <c r="V866" s="4" t="s">
        <v>32</v>
      </c>
      <c r="W866" s="4">
        <v>863</v>
      </c>
      <c r="X866" s="4">
        <v>274</v>
      </c>
      <c r="Y866" s="3">
        <v>34.299999999999997</v>
      </c>
      <c r="Z866" s="12">
        <f t="shared" si="224"/>
        <v>-0.1388888888888889</v>
      </c>
      <c r="AA866" s="4">
        <f t="shared" si="217"/>
        <v>1</v>
      </c>
      <c r="AB866" s="25"/>
      <c r="AC866" s="12">
        <f t="shared" si="218"/>
        <v>343823.75578703696</v>
      </c>
      <c r="AD866" s="12">
        <f t="shared" si="219"/>
        <v>7972.4537037036498</v>
      </c>
      <c r="AE866" s="12">
        <f t="shared" si="220"/>
        <v>379007.51152771845</v>
      </c>
      <c r="AF866" s="12">
        <f t="shared" si="221"/>
        <v>324863.58130947297</v>
      </c>
    </row>
    <row r="867" spans="11:32" x14ac:dyDescent="0.35">
      <c r="K867" s="10"/>
      <c r="L867" s="12">
        <f t="shared" si="225"/>
        <v>-1367.7083333333303</v>
      </c>
      <c r="M867" s="12">
        <f t="shared" si="226"/>
        <v>9.4166666666666661</v>
      </c>
      <c r="N867" s="12">
        <f t="shared" si="212"/>
        <v>222.36222306374998</v>
      </c>
      <c r="O867" s="12">
        <f t="shared" si="213"/>
        <v>3209.8487116281176</v>
      </c>
      <c r="P867" s="12">
        <f t="shared" si="214"/>
        <v>1</v>
      </c>
      <c r="Q867" s="12">
        <f t="shared" si="215"/>
        <v>3209.8487116281176</v>
      </c>
      <c r="R867" s="12">
        <f t="shared" si="222"/>
        <v>10947090.281739695</v>
      </c>
      <c r="S867" s="12">
        <f t="shared" si="216"/>
        <v>0</v>
      </c>
      <c r="T867" s="12">
        <f t="shared" si="211"/>
        <v>0</v>
      </c>
      <c r="U867" s="12">
        <f t="shared" si="223"/>
        <v>1082878.6043649099</v>
      </c>
      <c r="V867" s="4" t="s">
        <v>32</v>
      </c>
      <c r="W867" s="4">
        <v>864</v>
      </c>
      <c r="X867" s="4">
        <v>275</v>
      </c>
      <c r="Y867" s="3">
        <v>33.9</v>
      </c>
      <c r="Z867" s="12">
        <f t="shared" si="224"/>
        <v>-0.18055555555555516</v>
      </c>
      <c r="AA867" s="4">
        <f t="shared" si="217"/>
        <v>1</v>
      </c>
      <c r="AB867" s="25"/>
      <c r="AC867" s="12">
        <f t="shared" si="218"/>
        <v>335851.30208333331</v>
      </c>
      <c r="AD867" s="12">
        <f t="shared" si="219"/>
        <v>11783.33333333343</v>
      </c>
      <c r="AE867" s="12">
        <f t="shared" si="220"/>
        <v>379007.51152771845</v>
      </c>
      <c r="AF867" s="12">
        <f t="shared" si="221"/>
        <v>324863.58130947297</v>
      </c>
    </row>
    <row r="868" spans="11:32" x14ac:dyDescent="0.35">
      <c r="K868" s="10"/>
      <c r="L868" s="12">
        <f t="shared" si="225"/>
        <v>-1578.1249999999964</v>
      </c>
      <c r="M868" s="12">
        <f t="shared" si="226"/>
        <v>9.2499999999999982</v>
      </c>
      <c r="N868" s="12">
        <f t="shared" si="212"/>
        <v>214.56065082374994</v>
      </c>
      <c r="O868" s="12">
        <f t="shared" si="213"/>
        <v>1134.5185201197196</v>
      </c>
      <c r="P868" s="12">
        <f t="shared" si="214"/>
        <v>1</v>
      </c>
      <c r="Q868" s="12">
        <f t="shared" si="215"/>
        <v>1134.5185201197196</v>
      </c>
      <c r="R868" s="12">
        <f t="shared" si="222"/>
        <v>10948224.800259816</v>
      </c>
      <c r="S868" s="12">
        <f t="shared" si="216"/>
        <v>0</v>
      </c>
      <c r="T868" s="12">
        <f t="shared" si="211"/>
        <v>0</v>
      </c>
      <c r="U868" s="12">
        <f t="shared" si="223"/>
        <v>1082878.6043649099</v>
      </c>
      <c r="V868" s="4" t="s">
        <v>32</v>
      </c>
      <c r="W868" s="4">
        <v>865</v>
      </c>
      <c r="X868" s="4">
        <v>276</v>
      </c>
      <c r="Y868" s="3">
        <v>33.299999999999997</v>
      </c>
      <c r="Z868" s="12">
        <f t="shared" si="224"/>
        <v>-0.20833333333333284</v>
      </c>
      <c r="AA868" s="4">
        <f t="shared" si="217"/>
        <v>1</v>
      </c>
      <c r="AB868" s="25"/>
      <c r="AC868" s="12">
        <f t="shared" si="218"/>
        <v>324067.96874999988</v>
      </c>
      <c r="AD868" s="12">
        <f t="shared" si="219"/>
        <v>13481.278935185052</v>
      </c>
      <c r="AE868" s="12">
        <f t="shared" si="220"/>
        <v>379007.51152771845</v>
      </c>
      <c r="AF868" s="12">
        <f t="shared" si="221"/>
        <v>324863.58130947297</v>
      </c>
    </row>
    <row r="869" spans="11:32" x14ac:dyDescent="0.35">
      <c r="K869" s="10"/>
      <c r="L869" s="12">
        <f t="shared" si="225"/>
        <v>-1998.9583333333355</v>
      </c>
      <c r="M869" s="12">
        <f t="shared" si="226"/>
        <v>9.0555555555555554</v>
      </c>
      <c r="N869" s="12">
        <f t="shared" si="212"/>
        <v>205.63489369500002</v>
      </c>
      <c r="O869" s="12">
        <f t="shared" si="213"/>
        <v>-2781.0375367249271</v>
      </c>
      <c r="P869" s="12">
        <f t="shared" si="214"/>
        <v>0</v>
      </c>
      <c r="Q869" s="12">
        <f t="shared" si="215"/>
        <v>0</v>
      </c>
      <c r="R869" s="12">
        <f t="shared" si="222"/>
        <v>10948224.800259816</v>
      </c>
      <c r="S869" s="12">
        <f t="shared" si="216"/>
        <v>1</v>
      </c>
      <c r="T869" s="12">
        <f t="shared" si="211"/>
        <v>2781.0375367249271</v>
      </c>
      <c r="U869" s="12">
        <f t="shared" si="223"/>
        <v>1085659.6419016349</v>
      </c>
      <c r="V869" s="4" t="s">
        <v>32</v>
      </c>
      <c r="W869" s="4">
        <v>866</v>
      </c>
      <c r="X869" s="4">
        <v>277</v>
      </c>
      <c r="Y869" s="3">
        <v>32.6</v>
      </c>
      <c r="Z869" s="12">
        <f t="shared" si="224"/>
        <v>-0.26388888888888917</v>
      </c>
      <c r="AA869" s="4">
        <f t="shared" si="217"/>
        <v>1</v>
      </c>
      <c r="AB869" s="25"/>
      <c r="AC869" s="12">
        <f t="shared" si="218"/>
        <v>310586.68981481483</v>
      </c>
      <c r="AD869" s="12">
        <f t="shared" si="219"/>
        <v>15056.48148148146</v>
      </c>
      <c r="AE869" s="12">
        <f t="shared" si="220"/>
        <v>379980.87466557219</v>
      </c>
      <c r="AF869" s="12">
        <f t="shared" si="221"/>
        <v>325697.89257049042</v>
      </c>
    </row>
    <row r="870" spans="11:32" x14ac:dyDescent="0.35">
      <c r="K870" s="10"/>
      <c r="L870" s="12">
        <f t="shared" si="225"/>
        <v>-2314.5833333333326</v>
      </c>
      <c r="M870" s="12">
        <f t="shared" si="226"/>
        <v>8.8333333333333339</v>
      </c>
      <c r="N870" s="12">
        <f t="shared" si="212"/>
        <v>195.66621805500003</v>
      </c>
      <c r="O870" s="12">
        <f t="shared" si="213"/>
        <v>-5588.8686849586056</v>
      </c>
      <c r="P870" s="12">
        <f t="shared" si="214"/>
        <v>0</v>
      </c>
      <c r="Q870" s="12">
        <f t="shared" si="215"/>
        <v>0</v>
      </c>
      <c r="R870" s="12">
        <f t="shared" si="222"/>
        <v>10948224.800259816</v>
      </c>
      <c r="S870" s="12">
        <f t="shared" si="216"/>
        <v>1</v>
      </c>
      <c r="T870" s="12">
        <f t="shared" si="211"/>
        <v>5588.8686849586056</v>
      </c>
      <c r="U870" s="12">
        <f t="shared" si="223"/>
        <v>1091248.5105865935</v>
      </c>
      <c r="V870" s="4" t="s">
        <v>32</v>
      </c>
      <c r="W870" s="4">
        <v>867</v>
      </c>
      <c r="X870" s="4">
        <v>278</v>
      </c>
      <c r="Y870" s="3">
        <v>31.8</v>
      </c>
      <c r="Z870" s="12">
        <f t="shared" si="224"/>
        <v>-0.30555555555555547</v>
      </c>
      <c r="AA870" s="4">
        <f t="shared" si="217"/>
        <v>1</v>
      </c>
      <c r="AB870" s="25"/>
      <c r="AC870" s="12">
        <f t="shared" si="218"/>
        <v>295530.20833333337</v>
      </c>
      <c r="AD870" s="12">
        <f t="shared" si="219"/>
        <v>20091.869212963036</v>
      </c>
      <c r="AE870" s="12">
        <f t="shared" si="220"/>
        <v>381936.9787053077</v>
      </c>
      <c r="AF870" s="12">
        <f t="shared" si="221"/>
        <v>327374.55317597807</v>
      </c>
    </row>
    <row r="871" spans="11:32" x14ac:dyDescent="0.35">
      <c r="K871" s="10"/>
      <c r="L871" s="12">
        <f t="shared" si="225"/>
        <v>-2209.3749999999977</v>
      </c>
      <c r="M871" s="12">
        <f t="shared" si="226"/>
        <v>8.5277777777777768</v>
      </c>
      <c r="N871" s="12">
        <f t="shared" si="212"/>
        <v>182.36368602374998</v>
      </c>
      <c r="O871" s="12">
        <f t="shared" si="213"/>
        <v>-4611.7907886307794</v>
      </c>
      <c r="P871" s="12">
        <f t="shared" si="214"/>
        <v>0</v>
      </c>
      <c r="Q871" s="12">
        <f t="shared" si="215"/>
        <v>0</v>
      </c>
      <c r="R871" s="12">
        <f t="shared" si="222"/>
        <v>10948224.800259816</v>
      </c>
      <c r="S871" s="12">
        <f t="shared" si="216"/>
        <v>1</v>
      </c>
      <c r="T871" s="12">
        <f t="shared" si="211"/>
        <v>4611.7907886307794</v>
      </c>
      <c r="U871" s="12">
        <f t="shared" si="223"/>
        <v>1095860.3013752243</v>
      </c>
      <c r="V871" s="4" t="s">
        <v>32</v>
      </c>
      <c r="W871" s="4">
        <v>868</v>
      </c>
      <c r="X871" s="4">
        <v>279</v>
      </c>
      <c r="Y871" s="3">
        <v>30.7</v>
      </c>
      <c r="Z871" s="12">
        <f t="shared" si="224"/>
        <v>-0.29166666666666635</v>
      </c>
      <c r="AA871" s="4">
        <f t="shared" si="217"/>
        <v>1</v>
      </c>
      <c r="AB871" s="25"/>
      <c r="AC871" s="12">
        <f t="shared" si="218"/>
        <v>275438.33912037034</v>
      </c>
      <c r="AD871" s="12">
        <f t="shared" si="219"/>
        <v>19384.635416666599</v>
      </c>
      <c r="AE871" s="12">
        <f t="shared" si="220"/>
        <v>383551.10548132844</v>
      </c>
      <c r="AF871" s="12">
        <f t="shared" si="221"/>
        <v>328758.09041256725</v>
      </c>
    </row>
    <row r="872" spans="11:32" x14ac:dyDescent="0.35">
      <c r="K872" s="10"/>
      <c r="L872" s="12">
        <f t="shared" si="225"/>
        <v>-1893.7500000000009</v>
      </c>
      <c r="M872" s="12">
        <f t="shared" si="226"/>
        <v>8.2222222222222232</v>
      </c>
      <c r="N872" s="12">
        <f t="shared" si="212"/>
        <v>169.52940312000004</v>
      </c>
      <c r="O872" s="12">
        <f t="shared" si="213"/>
        <v>-1956.9349076800077</v>
      </c>
      <c r="P872" s="12">
        <f t="shared" si="214"/>
        <v>0</v>
      </c>
      <c r="Q872" s="12">
        <f t="shared" si="215"/>
        <v>0</v>
      </c>
      <c r="R872" s="12">
        <f t="shared" si="222"/>
        <v>10948224.800259816</v>
      </c>
      <c r="S872" s="12">
        <f t="shared" si="216"/>
        <v>1</v>
      </c>
      <c r="T872" s="12">
        <f t="shared" si="211"/>
        <v>1956.9349076800077</v>
      </c>
      <c r="U872" s="12">
        <f t="shared" si="223"/>
        <v>1097817.2362829042</v>
      </c>
      <c r="V872" s="4" t="s">
        <v>32</v>
      </c>
      <c r="W872" s="4">
        <v>869</v>
      </c>
      <c r="X872" s="4">
        <v>280</v>
      </c>
      <c r="Y872" s="3">
        <v>29.6</v>
      </c>
      <c r="Z872" s="12">
        <f t="shared" si="224"/>
        <v>-0.25000000000000011</v>
      </c>
      <c r="AA872" s="4">
        <f t="shared" si="217"/>
        <v>1</v>
      </c>
      <c r="AB872" s="25"/>
      <c r="AC872" s="12">
        <f t="shared" si="218"/>
        <v>256053.70370370374</v>
      </c>
      <c r="AD872" s="12">
        <f t="shared" si="219"/>
        <v>17008.680555555562</v>
      </c>
      <c r="AE872" s="12">
        <f t="shared" si="220"/>
        <v>384236.03269901645</v>
      </c>
      <c r="AF872" s="12">
        <f t="shared" si="221"/>
        <v>329345.17088487122</v>
      </c>
    </row>
    <row r="873" spans="11:32" x14ac:dyDescent="0.35">
      <c r="K873" s="10"/>
      <c r="L873" s="12">
        <f t="shared" si="225"/>
        <v>-1472.9166666666688</v>
      </c>
      <c r="M873" s="12">
        <f t="shared" si="226"/>
        <v>7.9444444444444446</v>
      </c>
      <c r="N873" s="12">
        <f t="shared" si="212"/>
        <v>158.26820509500001</v>
      </c>
      <c r="O873" s="12">
        <f t="shared" si="213"/>
        <v>1363.0008330695193</v>
      </c>
      <c r="P873" s="12">
        <f t="shared" si="214"/>
        <v>1</v>
      </c>
      <c r="Q873" s="12">
        <f t="shared" si="215"/>
        <v>1363.0008330695193</v>
      </c>
      <c r="R873" s="12">
        <f t="shared" si="222"/>
        <v>10949587.801092885</v>
      </c>
      <c r="S873" s="12">
        <f t="shared" si="216"/>
        <v>0</v>
      </c>
      <c r="T873" s="12">
        <f t="shared" si="211"/>
        <v>0</v>
      </c>
      <c r="U873" s="12">
        <f t="shared" si="223"/>
        <v>1097817.2362829042</v>
      </c>
      <c r="V873" s="4" t="s">
        <v>32</v>
      </c>
      <c r="W873" s="4">
        <v>870</v>
      </c>
      <c r="X873" s="4">
        <v>281</v>
      </c>
      <c r="Y873" s="3">
        <v>28.6</v>
      </c>
      <c r="Z873" s="12">
        <f t="shared" si="224"/>
        <v>-0.19444444444444473</v>
      </c>
      <c r="AA873" s="4">
        <f t="shared" si="217"/>
        <v>1</v>
      </c>
      <c r="AB873" s="25"/>
      <c r="AC873" s="12">
        <f t="shared" si="218"/>
        <v>239045.02314814818</v>
      </c>
      <c r="AD873" s="12">
        <f t="shared" si="219"/>
        <v>13186.111111111153</v>
      </c>
      <c r="AE873" s="12">
        <f t="shared" si="220"/>
        <v>384236.03269901645</v>
      </c>
      <c r="AF873" s="12">
        <f t="shared" si="221"/>
        <v>329345.17088487122</v>
      </c>
    </row>
    <row r="874" spans="11:32" x14ac:dyDescent="0.35">
      <c r="K874" s="10"/>
      <c r="L874" s="12">
        <f t="shared" si="225"/>
        <v>-1472.9166666666688</v>
      </c>
      <c r="M874" s="12">
        <f t="shared" si="226"/>
        <v>7.7222222222222223</v>
      </c>
      <c r="N874" s="12">
        <f t="shared" si="212"/>
        <v>149.53787425499999</v>
      </c>
      <c r="O874" s="12">
        <f t="shared" si="213"/>
        <v>1257.4573808210007</v>
      </c>
      <c r="P874" s="12">
        <f t="shared" si="214"/>
        <v>1</v>
      </c>
      <c r="Q874" s="12">
        <f t="shared" si="215"/>
        <v>1257.4573808210007</v>
      </c>
      <c r="R874" s="12">
        <f t="shared" si="222"/>
        <v>10950845.258473707</v>
      </c>
      <c r="S874" s="12">
        <f t="shared" si="216"/>
        <v>0</v>
      </c>
      <c r="T874" s="12">
        <f t="shared" si="211"/>
        <v>0</v>
      </c>
      <c r="U874" s="12">
        <f t="shared" si="223"/>
        <v>1097817.2362829042</v>
      </c>
      <c r="V874" s="4" t="s">
        <v>32</v>
      </c>
      <c r="W874" s="4">
        <v>871</v>
      </c>
      <c r="X874" s="4">
        <v>282</v>
      </c>
      <c r="Y874" s="3">
        <v>27.8</v>
      </c>
      <c r="Z874" s="12">
        <f t="shared" si="224"/>
        <v>-0.19444444444444473</v>
      </c>
      <c r="AA874" s="4">
        <f t="shared" si="217"/>
        <v>1</v>
      </c>
      <c r="AB874" s="25"/>
      <c r="AC874" s="12">
        <f t="shared" si="218"/>
        <v>225858.91203703702</v>
      </c>
      <c r="AD874" s="12">
        <f t="shared" si="219"/>
        <v>9644.097222222219</v>
      </c>
      <c r="AE874" s="12">
        <f t="shared" si="220"/>
        <v>384236.03269901645</v>
      </c>
      <c r="AF874" s="12">
        <f t="shared" si="221"/>
        <v>329345.17088487122</v>
      </c>
    </row>
    <row r="875" spans="11:32" x14ac:dyDescent="0.35">
      <c r="K875" s="10"/>
      <c r="L875" s="12">
        <f t="shared" si="225"/>
        <v>-1472.9166666666652</v>
      </c>
      <c r="M875" s="12">
        <f t="shared" si="226"/>
        <v>7.5555555555555554</v>
      </c>
      <c r="N875" s="12">
        <f t="shared" si="212"/>
        <v>143.15265887999999</v>
      </c>
      <c r="O875" s="12">
        <f t="shared" si="213"/>
        <v>1182.0741633896403</v>
      </c>
      <c r="P875" s="12">
        <f t="shared" si="214"/>
        <v>1</v>
      </c>
      <c r="Q875" s="12">
        <f t="shared" si="215"/>
        <v>1182.0741633896403</v>
      </c>
      <c r="R875" s="12">
        <f t="shared" si="222"/>
        <v>10952027.332637098</v>
      </c>
      <c r="S875" s="12">
        <f t="shared" si="216"/>
        <v>0</v>
      </c>
      <c r="T875" s="12">
        <f t="shared" si="211"/>
        <v>0</v>
      </c>
      <c r="U875" s="12">
        <f t="shared" si="223"/>
        <v>1097817.2362829042</v>
      </c>
      <c r="V875" s="4" t="s">
        <v>32</v>
      </c>
      <c r="W875" s="4">
        <v>872</v>
      </c>
      <c r="X875" s="4">
        <v>283</v>
      </c>
      <c r="Y875" s="3">
        <v>27.2</v>
      </c>
      <c r="Z875" s="12">
        <f t="shared" si="224"/>
        <v>-0.19444444444444425</v>
      </c>
      <c r="AA875" s="4">
        <f t="shared" si="217"/>
        <v>1</v>
      </c>
      <c r="AB875" s="25"/>
      <c r="AC875" s="12">
        <f t="shared" si="218"/>
        <v>216214.8148148148</v>
      </c>
      <c r="AD875" s="12">
        <f t="shared" si="219"/>
        <v>12531.481481481489</v>
      </c>
      <c r="AE875" s="12">
        <f t="shared" si="220"/>
        <v>384236.03269901645</v>
      </c>
      <c r="AF875" s="12">
        <f t="shared" si="221"/>
        <v>329345.17088487122</v>
      </c>
    </row>
    <row r="876" spans="11:32" x14ac:dyDescent="0.35">
      <c r="K876" s="10"/>
      <c r="L876" s="12">
        <f t="shared" si="225"/>
        <v>-1157.2916666666645</v>
      </c>
      <c r="M876" s="12">
        <f t="shared" si="226"/>
        <v>7.333333333333333</v>
      </c>
      <c r="N876" s="12">
        <f t="shared" si="212"/>
        <v>134.85574871999998</v>
      </c>
      <c r="O876" s="12">
        <f t="shared" si="213"/>
        <v>3401.0466017244603</v>
      </c>
      <c r="P876" s="12">
        <f t="shared" si="214"/>
        <v>1</v>
      </c>
      <c r="Q876" s="12">
        <f t="shared" si="215"/>
        <v>3401.0466017244603</v>
      </c>
      <c r="R876" s="12">
        <f t="shared" si="222"/>
        <v>10955428.379238822</v>
      </c>
      <c r="S876" s="12">
        <f t="shared" si="216"/>
        <v>0</v>
      </c>
      <c r="T876" s="12">
        <f t="shared" si="211"/>
        <v>0</v>
      </c>
      <c r="U876" s="12">
        <f t="shared" si="223"/>
        <v>1097817.2362829042</v>
      </c>
      <c r="V876" s="4" t="s">
        <v>32</v>
      </c>
      <c r="W876" s="4">
        <v>873</v>
      </c>
      <c r="X876" s="4">
        <v>284</v>
      </c>
      <c r="Y876" s="3">
        <v>26.4</v>
      </c>
      <c r="Z876" s="12">
        <f t="shared" si="224"/>
        <v>-0.15277777777777748</v>
      </c>
      <c r="AA876" s="4">
        <f t="shared" si="217"/>
        <v>1</v>
      </c>
      <c r="AB876" s="25"/>
      <c r="AC876" s="12">
        <f t="shared" si="218"/>
        <v>203683.33333333331</v>
      </c>
      <c r="AD876" s="12">
        <f t="shared" si="219"/>
        <v>9153.1249999999709</v>
      </c>
      <c r="AE876" s="12">
        <f t="shared" si="220"/>
        <v>384236.03269901645</v>
      </c>
      <c r="AF876" s="12">
        <f t="shared" si="221"/>
        <v>329345.17088487122</v>
      </c>
    </row>
    <row r="877" spans="11:32" x14ac:dyDescent="0.35">
      <c r="K877" s="10"/>
      <c r="L877" s="12">
        <f t="shared" si="225"/>
        <v>-946.87500000000227</v>
      </c>
      <c r="M877" s="12">
        <f t="shared" si="226"/>
        <v>7.166666666666667</v>
      </c>
      <c r="N877" s="12">
        <f t="shared" si="212"/>
        <v>128.79559885500001</v>
      </c>
      <c r="O877" s="12">
        <f t="shared" si="213"/>
        <v>4788.3051251274828</v>
      </c>
      <c r="P877" s="12">
        <f t="shared" si="214"/>
        <v>1</v>
      </c>
      <c r="Q877" s="12">
        <f t="shared" si="215"/>
        <v>4788.3051251274828</v>
      </c>
      <c r="R877" s="12">
        <f t="shared" si="222"/>
        <v>10960216.684363948</v>
      </c>
      <c r="S877" s="12">
        <f t="shared" si="216"/>
        <v>0</v>
      </c>
      <c r="T877" s="12">
        <f t="shared" si="211"/>
        <v>0</v>
      </c>
      <c r="U877" s="12">
        <f t="shared" si="223"/>
        <v>1097817.2362829042</v>
      </c>
      <c r="V877" s="4" t="s">
        <v>32</v>
      </c>
      <c r="W877" s="4">
        <v>874</v>
      </c>
      <c r="X877" s="4">
        <v>285</v>
      </c>
      <c r="Y877" s="3">
        <v>25.8</v>
      </c>
      <c r="Z877" s="12">
        <f t="shared" si="224"/>
        <v>-0.12500000000000031</v>
      </c>
      <c r="AA877" s="4">
        <f t="shared" si="217"/>
        <v>1</v>
      </c>
      <c r="AB877" s="25"/>
      <c r="AC877" s="12">
        <f t="shared" si="218"/>
        <v>194530.20833333334</v>
      </c>
      <c r="AD877" s="12">
        <f t="shared" si="219"/>
        <v>7466.8692129629781</v>
      </c>
      <c r="AE877" s="12">
        <f t="shared" si="220"/>
        <v>384236.03269901645</v>
      </c>
      <c r="AF877" s="12">
        <f t="shared" si="221"/>
        <v>329345.17088487122</v>
      </c>
    </row>
    <row r="878" spans="11:32" x14ac:dyDescent="0.35">
      <c r="K878" s="10"/>
      <c r="L878" s="12">
        <f t="shared" si="225"/>
        <v>-841.66666666666731</v>
      </c>
      <c r="M878" s="12">
        <f t="shared" si="226"/>
        <v>7.0277777777777777</v>
      </c>
      <c r="N878" s="12">
        <f t="shared" si="212"/>
        <v>123.85189422374999</v>
      </c>
      <c r="O878" s="12">
        <f t="shared" si="213"/>
        <v>5400.1460436650523</v>
      </c>
      <c r="P878" s="12">
        <f t="shared" si="214"/>
        <v>1</v>
      </c>
      <c r="Q878" s="12">
        <f t="shared" si="215"/>
        <v>5400.1460436650523</v>
      </c>
      <c r="R878" s="12">
        <f t="shared" si="222"/>
        <v>10965616.830407614</v>
      </c>
      <c r="S878" s="12">
        <f t="shared" si="216"/>
        <v>0</v>
      </c>
      <c r="T878" s="12">
        <f t="shared" si="211"/>
        <v>0</v>
      </c>
      <c r="U878" s="12">
        <f t="shared" si="223"/>
        <v>1097817.2362829042</v>
      </c>
      <c r="V878" s="4" t="s">
        <v>32</v>
      </c>
      <c r="W878" s="4">
        <v>875</v>
      </c>
      <c r="X878" s="4">
        <v>286</v>
      </c>
      <c r="Y878" s="3">
        <v>25.3</v>
      </c>
      <c r="Z878" s="12">
        <f t="shared" si="224"/>
        <v>-0.1111111111111112</v>
      </c>
      <c r="AA878" s="4">
        <f t="shared" si="217"/>
        <v>1</v>
      </c>
      <c r="AB878" s="25"/>
      <c r="AC878" s="12">
        <f t="shared" si="218"/>
        <v>187063.33912037036</v>
      </c>
      <c r="AD878" s="12">
        <f t="shared" si="219"/>
        <v>5868.287037037051</v>
      </c>
      <c r="AE878" s="12">
        <f t="shared" si="220"/>
        <v>384236.03269901645</v>
      </c>
      <c r="AF878" s="12">
        <f t="shared" si="221"/>
        <v>329345.17088487122</v>
      </c>
    </row>
    <row r="879" spans="11:32" x14ac:dyDescent="0.35">
      <c r="K879" s="10"/>
      <c r="L879" s="12">
        <f t="shared" si="225"/>
        <v>-736.45833333333258</v>
      </c>
      <c r="M879" s="12">
        <f t="shared" si="226"/>
        <v>6.9166666666666661</v>
      </c>
      <c r="N879" s="12">
        <f t="shared" si="212"/>
        <v>119.96658741374999</v>
      </c>
      <c r="O879" s="12">
        <f t="shared" si="213"/>
        <v>6015.5858407228861</v>
      </c>
      <c r="P879" s="12">
        <f t="shared" si="214"/>
        <v>1</v>
      </c>
      <c r="Q879" s="12">
        <f t="shared" si="215"/>
        <v>6015.5858407228861</v>
      </c>
      <c r="R879" s="12">
        <f t="shared" si="222"/>
        <v>10971632.416248336</v>
      </c>
      <c r="S879" s="12">
        <f t="shared" si="216"/>
        <v>0</v>
      </c>
      <c r="T879" s="12">
        <f t="shared" si="211"/>
        <v>0</v>
      </c>
      <c r="U879" s="12">
        <f t="shared" si="223"/>
        <v>1097817.2362829042</v>
      </c>
      <c r="V879" s="4" t="s">
        <v>32</v>
      </c>
      <c r="W879" s="4">
        <v>876</v>
      </c>
      <c r="X879" s="4">
        <v>287</v>
      </c>
      <c r="Y879" s="3">
        <v>24.9</v>
      </c>
      <c r="Z879" s="12">
        <f t="shared" si="224"/>
        <v>-9.7222222222222127E-2</v>
      </c>
      <c r="AA879" s="4">
        <f t="shared" si="217"/>
        <v>1</v>
      </c>
      <c r="AB879" s="25"/>
      <c r="AC879" s="12">
        <f t="shared" si="218"/>
        <v>181195.05208333331</v>
      </c>
      <c r="AD879" s="12">
        <f t="shared" si="219"/>
        <v>5774.768518518511</v>
      </c>
      <c r="AE879" s="12">
        <f t="shared" si="220"/>
        <v>384236.03269901645</v>
      </c>
      <c r="AF879" s="12">
        <f t="shared" si="221"/>
        <v>329345.17088487122</v>
      </c>
    </row>
    <row r="880" spans="11:32" x14ac:dyDescent="0.35">
      <c r="K880" s="10"/>
      <c r="L880" s="12">
        <f t="shared" si="225"/>
        <v>-526.04166666666674</v>
      </c>
      <c r="M880" s="12">
        <f t="shared" si="226"/>
        <v>6.8055555555555554</v>
      </c>
      <c r="N880" s="12">
        <f t="shared" si="212"/>
        <v>116.14319784374999</v>
      </c>
      <c r="O880" s="12">
        <f t="shared" si="213"/>
        <v>7324.9319482884821</v>
      </c>
      <c r="P880" s="12">
        <f t="shared" si="214"/>
        <v>1</v>
      </c>
      <c r="Q880" s="12">
        <f t="shared" si="215"/>
        <v>7324.9319482884821</v>
      </c>
      <c r="R880" s="12">
        <f t="shared" si="222"/>
        <v>10978957.348196626</v>
      </c>
      <c r="S880" s="12">
        <f t="shared" si="216"/>
        <v>0</v>
      </c>
      <c r="T880" s="12">
        <f t="shared" si="211"/>
        <v>0</v>
      </c>
      <c r="U880" s="12">
        <f t="shared" si="223"/>
        <v>1097817.2362829042</v>
      </c>
      <c r="V880" s="4" t="s">
        <v>32</v>
      </c>
      <c r="W880" s="4">
        <v>877</v>
      </c>
      <c r="X880" s="4">
        <v>288</v>
      </c>
      <c r="Y880" s="3">
        <v>24.5</v>
      </c>
      <c r="Z880" s="12">
        <f t="shared" si="224"/>
        <v>-6.9444444444444448E-2</v>
      </c>
      <c r="AA880" s="4">
        <f t="shared" si="217"/>
        <v>1</v>
      </c>
      <c r="AB880" s="25"/>
      <c r="AC880" s="12">
        <f t="shared" si="218"/>
        <v>175420.2835648148</v>
      </c>
      <c r="AD880" s="12">
        <f t="shared" si="219"/>
        <v>4269.7048611111531</v>
      </c>
      <c r="AE880" s="12">
        <f t="shared" si="220"/>
        <v>384236.03269901645</v>
      </c>
      <c r="AF880" s="12">
        <f t="shared" si="221"/>
        <v>329345.17088487122</v>
      </c>
    </row>
    <row r="881" spans="11:32" x14ac:dyDescent="0.35">
      <c r="K881" s="10"/>
      <c r="L881" s="12">
        <f t="shared" si="225"/>
        <v>-420.83333333333184</v>
      </c>
      <c r="M881" s="12">
        <f t="shared" si="226"/>
        <v>6.7222222222222214</v>
      </c>
      <c r="N881" s="12">
        <f t="shared" si="212"/>
        <v>113.31628885499997</v>
      </c>
      <c r="O881" s="12">
        <f t="shared" si="213"/>
        <v>7923.469589895657</v>
      </c>
      <c r="P881" s="12">
        <f t="shared" si="214"/>
        <v>1</v>
      </c>
      <c r="Q881" s="12">
        <f t="shared" si="215"/>
        <v>7923.469589895657</v>
      </c>
      <c r="R881" s="12">
        <f t="shared" si="222"/>
        <v>10986880.817786522</v>
      </c>
      <c r="S881" s="12">
        <f t="shared" si="216"/>
        <v>0</v>
      </c>
      <c r="T881" s="12">
        <f t="shared" si="211"/>
        <v>0</v>
      </c>
      <c r="U881" s="12">
        <f t="shared" si="223"/>
        <v>1097817.2362829042</v>
      </c>
      <c r="V881" s="4" t="s">
        <v>32</v>
      </c>
      <c r="W881" s="4">
        <v>878</v>
      </c>
      <c r="X881" s="4">
        <v>289</v>
      </c>
      <c r="Y881" s="3">
        <v>24.2</v>
      </c>
      <c r="Z881" s="12">
        <f t="shared" si="224"/>
        <v>-5.5555555555555358E-2</v>
      </c>
      <c r="AA881" s="4">
        <f t="shared" si="217"/>
        <v>1</v>
      </c>
      <c r="AB881" s="25"/>
      <c r="AC881" s="12">
        <f t="shared" si="218"/>
        <v>171150.57870370365</v>
      </c>
      <c r="AD881" s="12">
        <f t="shared" si="219"/>
        <v>2817.2453703703359</v>
      </c>
      <c r="AE881" s="12">
        <f t="shared" si="220"/>
        <v>384236.03269901645</v>
      </c>
      <c r="AF881" s="12">
        <f t="shared" si="221"/>
        <v>329345.17088487122</v>
      </c>
    </row>
    <row r="882" spans="11:32" x14ac:dyDescent="0.35">
      <c r="K882" s="10"/>
      <c r="L882" s="12">
        <f t="shared" si="225"/>
        <v>-420.83333333333184</v>
      </c>
      <c r="M882" s="12">
        <f t="shared" si="226"/>
        <v>6.6666666666666661</v>
      </c>
      <c r="N882" s="12">
        <f t="shared" si="212"/>
        <v>111.45103199999998</v>
      </c>
      <c r="O882" s="12">
        <f t="shared" si="213"/>
        <v>7845.5513244444528</v>
      </c>
      <c r="P882" s="12">
        <f t="shared" si="214"/>
        <v>1</v>
      </c>
      <c r="Q882" s="12">
        <f t="shared" si="215"/>
        <v>7845.5513244444528</v>
      </c>
      <c r="R882" s="12">
        <f t="shared" si="222"/>
        <v>10994726.369110966</v>
      </c>
      <c r="S882" s="12">
        <f t="shared" si="216"/>
        <v>0</v>
      </c>
      <c r="T882" s="12">
        <f t="shared" si="211"/>
        <v>0</v>
      </c>
      <c r="U882" s="12">
        <f t="shared" si="223"/>
        <v>1097817.2362829042</v>
      </c>
      <c r="V882" s="4" t="s">
        <v>32</v>
      </c>
      <c r="W882" s="4">
        <v>879</v>
      </c>
      <c r="X882" s="4">
        <v>290</v>
      </c>
      <c r="Y882" s="3">
        <v>24</v>
      </c>
      <c r="Z882" s="12">
        <f t="shared" si="224"/>
        <v>-5.5555555555555358E-2</v>
      </c>
      <c r="AA882" s="4">
        <f t="shared" si="217"/>
        <v>1</v>
      </c>
      <c r="AB882" s="25"/>
      <c r="AC882" s="12">
        <f t="shared" si="218"/>
        <v>168333.33333333331</v>
      </c>
      <c r="AD882" s="12">
        <f t="shared" si="219"/>
        <v>2793.86574074073</v>
      </c>
      <c r="AE882" s="12">
        <f t="shared" si="220"/>
        <v>384236.03269901645</v>
      </c>
      <c r="AF882" s="12">
        <f t="shared" si="221"/>
        <v>329345.17088487122</v>
      </c>
    </row>
    <row r="883" spans="11:32" x14ac:dyDescent="0.35">
      <c r="K883" s="10"/>
      <c r="L883" s="12">
        <f t="shared" si="225"/>
        <v>-315.62500000000074</v>
      </c>
      <c r="M883" s="12">
        <f t="shared" si="226"/>
        <v>6.6111111111111107</v>
      </c>
      <c r="N883" s="12">
        <f t="shared" si="212"/>
        <v>109.60125445499999</v>
      </c>
      <c r="O883" s="12">
        <f t="shared" si="213"/>
        <v>8463.4866266747158</v>
      </c>
      <c r="P883" s="12">
        <f t="shared" si="214"/>
        <v>1</v>
      </c>
      <c r="Q883" s="12">
        <f t="shared" si="215"/>
        <v>8463.4866266747158</v>
      </c>
      <c r="R883" s="12">
        <f t="shared" si="222"/>
        <v>11003189.855737641</v>
      </c>
      <c r="S883" s="12">
        <f t="shared" si="216"/>
        <v>0</v>
      </c>
      <c r="T883" s="12">
        <f t="shared" si="211"/>
        <v>0</v>
      </c>
      <c r="U883" s="12">
        <f t="shared" si="223"/>
        <v>1097817.2362829042</v>
      </c>
      <c r="V883" s="4" t="s">
        <v>32</v>
      </c>
      <c r="W883" s="4">
        <v>880</v>
      </c>
      <c r="X883" s="4">
        <v>291</v>
      </c>
      <c r="Y883" s="3">
        <v>23.8</v>
      </c>
      <c r="Z883" s="12">
        <f t="shared" si="224"/>
        <v>-4.1666666666666761E-2</v>
      </c>
      <c r="AA883" s="4">
        <f t="shared" si="217"/>
        <v>1</v>
      </c>
      <c r="AB883" s="25"/>
      <c r="AC883" s="12">
        <f t="shared" si="218"/>
        <v>165539.46759259258</v>
      </c>
      <c r="AD883" s="12">
        <f t="shared" si="219"/>
        <v>2770.486111111124</v>
      </c>
      <c r="AE883" s="12">
        <f t="shared" si="220"/>
        <v>384236.03269901645</v>
      </c>
      <c r="AF883" s="12">
        <f t="shared" si="221"/>
        <v>329345.17088487122</v>
      </c>
    </row>
    <row r="884" spans="11:32" x14ac:dyDescent="0.35">
      <c r="K884" s="10"/>
      <c r="L884" s="12">
        <f t="shared" si="225"/>
        <v>-210.41666666666964</v>
      </c>
      <c r="M884" s="12">
        <f t="shared" si="226"/>
        <v>6.5555555555555554</v>
      </c>
      <c r="N884" s="12">
        <f t="shared" si="212"/>
        <v>107.76695622</v>
      </c>
      <c r="O884" s="12">
        <f t="shared" si="213"/>
        <v>9070.0391204051648</v>
      </c>
      <c r="P884" s="12">
        <f t="shared" si="214"/>
        <v>1</v>
      </c>
      <c r="Q884" s="12">
        <f t="shared" si="215"/>
        <v>9070.0391204051648</v>
      </c>
      <c r="R884" s="12">
        <f t="shared" si="222"/>
        <v>11012259.894858047</v>
      </c>
      <c r="S884" s="12">
        <f t="shared" si="216"/>
        <v>0</v>
      </c>
      <c r="T884" s="12">
        <f t="shared" si="211"/>
        <v>0</v>
      </c>
      <c r="U884" s="12">
        <f t="shared" si="223"/>
        <v>1097817.2362829042</v>
      </c>
      <c r="V884" s="4" t="s">
        <v>32</v>
      </c>
      <c r="W884" s="4">
        <v>881</v>
      </c>
      <c r="X884" s="4">
        <v>292</v>
      </c>
      <c r="Y884" s="3">
        <v>23.6</v>
      </c>
      <c r="Z884" s="12">
        <f t="shared" si="224"/>
        <v>-2.7777777777778172E-2</v>
      </c>
      <c r="AA884" s="4">
        <f t="shared" si="217"/>
        <v>1</v>
      </c>
      <c r="AB884" s="25"/>
      <c r="AC884" s="12">
        <f t="shared" si="218"/>
        <v>162768.98148148146</v>
      </c>
      <c r="AD884" s="12">
        <f t="shared" si="219"/>
        <v>1376.475694444438</v>
      </c>
      <c r="AE884" s="12">
        <f t="shared" si="220"/>
        <v>384236.03269901645</v>
      </c>
      <c r="AF884" s="12">
        <f t="shared" si="221"/>
        <v>329345.17088487122</v>
      </c>
    </row>
    <row r="885" spans="11:32" x14ac:dyDescent="0.35">
      <c r="K885" s="10"/>
      <c r="L885" s="12">
        <f t="shared" si="225"/>
        <v>-210.41666666666592</v>
      </c>
      <c r="M885" s="12">
        <f t="shared" si="226"/>
        <v>6.5277777777777777</v>
      </c>
      <c r="N885" s="12">
        <f t="shared" si="212"/>
        <v>106.85561184375</v>
      </c>
      <c r="O885" s="12">
        <f t="shared" si="213"/>
        <v>9025.6576976837441</v>
      </c>
      <c r="P885" s="12">
        <f t="shared" si="214"/>
        <v>1</v>
      </c>
      <c r="Q885" s="12">
        <f t="shared" si="215"/>
        <v>9025.6576976837441</v>
      </c>
      <c r="R885" s="12">
        <f t="shared" si="222"/>
        <v>11021285.552555731</v>
      </c>
      <c r="S885" s="12">
        <f t="shared" si="216"/>
        <v>0</v>
      </c>
      <c r="T885" s="12">
        <f t="shared" si="211"/>
        <v>0</v>
      </c>
      <c r="U885" s="12">
        <f t="shared" si="223"/>
        <v>1097817.2362829042</v>
      </c>
      <c r="V885" s="4" t="s">
        <v>32</v>
      </c>
      <c r="W885" s="4">
        <v>882</v>
      </c>
      <c r="X885" s="4">
        <v>293</v>
      </c>
      <c r="Y885" s="3">
        <v>23.5</v>
      </c>
      <c r="Z885" s="12">
        <f t="shared" si="224"/>
        <v>-2.7777777777777679E-2</v>
      </c>
      <c r="AA885" s="4">
        <f t="shared" si="217"/>
        <v>1</v>
      </c>
      <c r="AB885" s="25"/>
      <c r="AC885" s="12">
        <f t="shared" si="218"/>
        <v>161392.50578703702</v>
      </c>
      <c r="AD885" s="12">
        <f t="shared" si="219"/>
        <v>1370.6307870370802</v>
      </c>
      <c r="AE885" s="12">
        <f t="shared" si="220"/>
        <v>384236.03269901645</v>
      </c>
      <c r="AF885" s="12">
        <f t="shared" si="221"/>
        <v>329345.17088487122</v>
      </c>
    </row>
    <row r="886" spans="11:32" x14ac:dyDescent="0.35">
      <c r="K886" s="10"/>
      <c r="L886" s="12">
        <f t="shared" si="225"/>
        <v>-105.2083333333311</v>
      </c>
      <c r="M886" s="12">
        <f t="shared" si="226"/>
        <v>6.4999999999999991</v>
      </c>
      <c r="N886" s="12">
        <f t="shared" si="212"/>
        <v>105.94813729499997</v>
      </c>
      <c r="O886" s="12">
        <f t="shared" si="213"/>
        <v>9665.206225750846</v>
      </c>
      <c r="P886" s="12">
        <f t="shared" si="214"/>
        <v>1</v>
      </c>
      <c r="Q886" s="12">
        <f t="shared" si="215"/>
        <v>9665.206225750846</v>
      </c>
      <c r="R886" s="12">
        <f t="shared" si="222"/>
        <v>11030950.758781482</v>
      </c>
      <c r="S886" s="12">
        <f t="shared" si="216"/>
        <v>0</v>
      </c>
      <c r="T886" s="12">
        <f t="shared" si="211"/>
        <v>0</v>
      </c>
      <c r="U886" s="12">
        <f t="shared" si="223"/>
        <v>1097817.2362829042</v>
      </c>
      <c r="V886" s="4" t="s">
        <v>32</v>
      </c>
      <c r="W886" s="4">
        <v>883</v>
      </c>
      <c r="X886" s="4">
        <v>294</v>
      </c>
      <c r="Y886" s="3">
        <v>23.4</v>
      </c>
      <c r="Z886" s="12">
        <f t="shared" si="224"/>
        <v>-1.3888888888888593E-2</v>
      </c>
      <c r="AA886" s="4">
        <f t="shared" si="217"/>
        <v>1</v>
      </c>
      <c r="AB886" s="25"/>
      <c r="AC886" s="12">
        <f t="shared" si="218"/>
        <v>160021.87499999994</v>
      </c>
      <c r="AD886" s="12">
        <f t="shared" si="219"/>
        <v>1364.7858796295477</v>
      </c>
      <c r="AE886" s="12">
        <f t="shared" si="220"/>
        <v>384236.03269901645</v>
      </c>
      <c r="AF886" s="12">
        <f t="shared" si="221"/>
        <v>329345.17088487122</v>
      </c>
    </row>
    <row r="887" spans="11:32" x14ac:dyDescent="0.35">
      <c r="K887" s="10"/>
      <c r="L887" s="12">
        <f t="shared" si="225"/>
        <v>-105.20833333333482</v>
      </c>
      <c r="M887" s="12">
        <f t="shared" si="226"/>
        <v>6.4722222222222223</v>
      </c>
      <c r="N887" s="12">
        <f t="shared" si="212"/>
        <v>105.04453257375002</v>
      </c>
      <c r="O887" s="12">
        <f t="shared" si="213"/>
        <v>9618.0535950837984</v>
      </c>
      <c r="P887" s="12">
        <f t="shared" si="214"/>
        <v>1</v>
      </c>
      <c r="Q887" s="12">
        <f t="shared" si="215"/>
        <v>9618.0535950837984</v>
      </c>
      <c r="R887" s="12">
        <f t="shared" si="222"/>
        <v>11040568.812376566</v>
      </c>
      <c r="S887" s="12">
        <f t="shared" si="216"/>
        <v>0</v>
      </c>
      <c r="T887" s="12">
        <f t="shared" si="211"/>
        <v>0</v>
      </c>
      <c r="U887" s="12">
        <f t="shared" si="223"/>
        <v>1097817.2362829042</v>
      </c>
      <c r="V887" s="4" t="s">
        <v>32</v>
      </c>
      <c r="W887" s="4">
        <v>884</v>
      </c>
      <c r="X887" s="4">
        <v>295</v>
      </c>
      <c r="Y887" s="3">
        <v>23.3</v>
      </c>
      <c r="Z887" s="12">
        <f t="shared" si="224"/>
        <v>-1.3888888888889086E-2</v>
      </c>
      <c r="AA887" s="4">
        <f t="shared" si="217"/>
        <v>1</v>
      </c>
      <c r="AB887" s="25"/>
      <c r="AC887" s="12">
        <f t="shared" si="218"/>
        <v>158657.08912037039</v>
      </c>
      <c r="AD887" s="12">
        <f t="shared" si="219"/>
        <v>0</v>
      </c>
      <c r="AE887" s="12">
        <f t="shared" si="220"/>
        <v>384236.03269901645</v>
      </c>
      <c r="AF887" s="12">
        <f t="shared" si="221"/>
        <v>329345.17088487122</v>
      </c>
    </row>
    <row r="888" spans="11:32" x14ac:dyDescent="0.35">
      <c r="K888" s="10"/>
      <c r="L888" s="12">
        <f t="shared" si="225"/>
        <v>-210.41666666666592</v>
      </c>
      <c r="M888" s="12">
        <f t="shared" si="226"/>
        <v>6.4722222222222223</v>
      </c>
      <c r="N888" s="12">
        <f t="shared" si="212"/>
        <v>105.04453257375002</v>
      </c>
      <c r="O888" s="12">
        <f t="shared" si="213"/>
        <v>8937.1218821208513</v>
      </c>
      <c r="P888" s="12">
        <f t="shared" si="214"/>
        <v>1</v>
      </c>
      <c r="Q888" s="12">
        <f t="shared" si="215"/>
        <v>8937.1218821208513</v>
      </c>
      <c r="R888" s="12">
        <f t="shared" si="222"/>
        <v>11049505.934258686</v>
      </c>
      <c r="S888" s="12">
        <f t="shared" si="216"/>
        <v>0</v>
      </c>
      <c r="T888" s="12">
        <f t="shared" si="211"/>
        <v>0</v>
      </c>
      <c r="U888" s="12">
        <f t="shared" si="223"/>
        <v>1097817.2362829042</v>
      </c>
      <c r="V888" s="4" t="s">
        <v>32</v>
      </c>
      <c r="W888" s="4">
        <v>885</v>
      </c>
      <c r="X888" s="4">
        <v>296</v>
      </c>
      <c r="Y888" s="3">
        <v>23.3</v>
      </c>
      <c r="Z888" s="12">
        <f t="shared" si="224"/>
        <v>-2.7777777777777679E-2</v>
      </c>
      <c r="AA888" s="4">
        <f t="shared" si="217"/>
        <v>1</v>
      </c>
      <c r="AB888" s="25"/>
      <c r="AC888" s="12">
        <f t="shared" si="218"/>
        <v>158657.08912037039</v>
      </c>
      <c r="AD888" s="12">
        <f t="shared" si="219"/>
        <v>1358.9409722222772</v>
      </c>
      <c r="AE888" s="12">
        <f t="shared" si="220"/>
        <v>384236.03269901645</v>
      </c>
      <c r="AF888" s="12">
        <f t="shared" si="221"/>
        <v>329345.17088487122</v>
      </c>
    </row>
    <row r="889" spans="11:32" x14ac:dyDescent="0.35">
      <c r="K889" s="10"/>
      <c r="L889" s="12">
        <f t="shared" si="225"/>
        <v>-210.41666666666592</v>
      </c>
      <c r="M889" s="12">
        <f t="shared" si="226"/>
        <v>6.4444444444444438</v>
      </c>
      <c r="N889" s="12">
        <f t="shared" si="212"/>
        <v>104.14479767999998</v>
      </c>
      <c r="O889" s="12">
        <f t="shared" si="213"/>
        <v>8892.9668443081518</v>
      </c>
      <c r="P889" s="12">
        <f t="shared" si="214"/>
        <v>1</v>
      </c>
      <c r="Q889" s="12">
        <f t="shared" si="215"/>
        <v>8892.9668443081518</v>
      </c>
      <c r="R889" s="12">
        <f t="shared" si="222"/>
        <v>11058398.901102994</v>
      </c>
      <c r="S889" s="12">
        <f t="shared" si="216"/>
        <v>0</v>
      </c>
      <c r="T889" s="12">
        <f t="shared" si="211"/>
        <v>0</v>
      </c>
      <c r="U889" s="12">
        <f t="shared" si="223"/>
        <v>1097817.2362829042</v>
      </c>
      <c r="V889" s="4" t="s">
        <v>32</v>
      </c>
      <c r="W889" s="4">
        <v>886</v>
      </c>
      <c r="X889" s="4">
        <v>297</v>
      </c>
      <c r="Y889" s="3">
        <v>23.2</v>
      </c>
      <c r="Z889" s="12">
        <f t="shared" si="224"/>
        <v>-2.7777777777777679E-2</v>
      </c>
      <c r="AA889" s="4">
        <f t="shared" si="217"/>
        <v>1</v>
      </c>
      <c r="AB889" s="25"/>
      <c r="AC889" s="12">
        <f t="shared" si="218"/>
        <v>157298.14814814812</v>
      </c>
      <c r="AD889" s="12">
        <f t="shared" si="219"/>
        <v>1353.0960648147739</v>
      </c>
      <c r="AE889" s="12">
        <f t="shared" si="220"/>
        <v>384236.03269901645</v>
      </c>
      <c r="AF889" s="12">
        <f t="shared" si="221"/>
        <v>329345.17088487122</v>
      </c>
    </row>
    <row r="890" spans="11:32" x14ac:dyDescent="0.35">
      <c r="K890" s="10"/>
      <c r="L890" s="12">
        <f t="shared" si="225"/>
        <v>-315.62500000000074</v>
      </c>
      <c r="M890" s="12">
        <f t="shared" si="226"/>
        <v>6.416666666666667</v>
      </c>
      <c r="N890" s="12">
        <f t="shared" si="212"/>
        <v>103.24893261375001</v>
      </c>
      <c r="O890" s="12">
        <f t="shared" si="213"/>
        <v>8173.7998176048914</v>
      </c>
      <c r="P890" s="12">
        <f t="shared" si="214"/>
        <v>1</v>
      </c>
      <c r="Q890" s="12">
        <f t="shared" si="215"/>
        <v>8173.7998176048914</v>
      </c>
      <c r="R890" s="12">
        <f t="shared" si="222"/>
        <v>11066572.700920599</v>
      </c>
      <c r="S890" s="12">
        <f t="shared" si="216"/>
        <v>0</v>
      </c>
      <c r="T890" s="12">
        <f t="shared" si="211"/>
        <v>0</v>
      </c>
      <c r="U890" s="12">
        <f t="shared" si="223"/>
        <v>1097817.2362829042</v>
      </c>
      <c r="V890" s="4" t="s">
        <v>32</v>
      </c>
      <c r="W890" s="4">
        <v>887</v>
      </c>
      <c r="X890" s="4">
        <v>298</v>
      </c>
      <c r="Y890" s="3">
        <v>23.1</v>
      </c>
      <c r="Z890" s="12">
        <f t="shared" si="224"/>
        <v>-4.1666666666666761E-2</v>
      </c>
      <c r="AA890" s="4">
        <f t="shared" si="217"/>
        <v>1</v>
      </c>
      <c r="AB890" s="25"/>
      <c r="AC890" s="12">
        <f t="shared" si="218"/>
        <v>155945.05208333334</v>
      </c>
      <c r="AD890" s="12">
        <f t="shared" si="219"/>
        <v>1347.251157407416</v>
      </c>
      <c r="AE890" s="12">
        <f t="shared" si="220"/>
        <v>384236.03269901645</v>
      </c>
      <c r="AF890" s="12">
        <f t="shared" si="221"/>
        <v>329345.17088487122</v>
      </c>
    </row>
    <row r="891" spans="11:32" x14ac:dyDescent="0.35">
      <c r="K891" s="10"/>
      <c r="L891" s="12">
        <f t="shared" si="225"/>
        <v>-526.04166666666674</v>
      </c>
      <c r="M891" s="12">
        <f t="shared" si="226"/>
        <v>6.3888888888888884</v>
      </c>
      <c r="N891" s="12">
        <f t="shared" si="212"/>
        <v>102.356937375</v>
      </c>
      <c r="O891" s="12">
        <f t="shared" si="213"/>
        <v>6788.387840636572</v>
      </c>
      <c r="P891" s="12">
        <f t="shared" si="214"/>
        <v>1</v>
      </c>
      <c r="Q891" s="12">
        <f t="shared" si="215"/>
        <v>6788.387840636572</v>
      </c>
      <c r="R891" s="12">
        <f t="shared" si="222"/>
        <v>11073361.088761235</v>
      </c>
      <c r="S891" s="12">
        <f t="shared" si="216"/>
        <v>0</v>
      </c>
      <c r="T891" s="12">
        <f t="shared" si="211"/>
        <v>0</v>
      </c>
      <c r="U891" s="12">
        <f t="shared" si="223"/>
        <v>1097817.2362829042</v>
      </c>
      <c r="V891" s="4" t="s">
        <v>32</v>
      </c>
      <c r="W891" s="4">
        <v>888</v>
      </c>
      <c r="X891" s="4">
        <v>299</v>
      </c>
      <c r="Y891" s="3">
        <v>23</v>
      </c>
      <c r="Z891" s="12">
        <f t="shared" si="224"/>
        <v>-6.9444444444444448E-2</v>
      </c>
      <c r="AA891" s="4">
        <f t="shared" si="217"/>
        <v>1</v>
      </c>
      <c r="AB891" s="25"/>
      <c r="AC891" s="12">
        <f t="shared" si="218"/>
        <v>154597.80092592593</v>
      </c>
      <c r="AD891" s="12">
        <f t="shared" si="219"/>
        <v>2676.9675925926131</v>
      </c>
      <c r="AE891" s="12">
        <f t="shared" si="220"/>
        <v>384236.03269901645</v>
      </c>
      <c r="AF891" s="12">
        <f t="shared" si="221"/>
        <v>329345.17088487122</v>
      </c>
    </row>
    <row r="892" spans="11:32" x14ac:dyDescent="0.35">
      <c r="K892" s="10"/>
      <c r="L892" s="12">
        <f t="shared" si="225"/>
        <v>-736.45833333333258</v>
      </c>
      <c r="M892" s="12">
        <f t="shared" si="226"/>
        <v>6.333333333333333</v>
      </c>
      <c r="N892" s="12">
        <f t="shared" si="212"/>
        <v>100.58455638</v>
      </c>
      <c r="O892" s="12">
        <f t="shared" si="213"/>
        <v>5385.4944126288938</v>
      </c>
      <c r="P892" s="12">
        <f t="shared" si="214"/>
        <v>1</v>
      </c>
      <c r="Q892" s="12">
        <f t="shared" si="215"/>
        <v>5385.4944126288938</v>
      </c>
      <c r="R892" s="12">
        <f t="shared" si="222"/>
        <v>11078746.583173864</v>
      </c>
      <c r="S892" s="12">
        <f t="shared" si="216"/>
        <v>0</v>
      </c>
      <c r="T892" s="12">
        <f t="shared" si="211"/>
        <v>0</v>
      </c>
      <c r="U892" s="12">
        <f t="shared" si="223"/>
        <v>1097817.2362829042</v>
      </c>
      <c r="V892" s="4" t="s">
        <v>32</v>
      </c>
      <c r="W892" s="4">
        <v>889</v>
      </c>
      <c r="X892" s="4">
        <v>300</v>
      </c>
      <c r="Y892" s="3">
        <v>22.8</v>
      </c>
      <c r="Z892" s="12">
        <f t="shared" si="224"/>
        <v>-9.7222222222222127E-2</v>
      </c>
      <c r="AA892" s="4">
        <f t="shared" si="217"/>
        <v>1</v>
      </c>
      <c r="AB892" s="25"/>
      <c r="AC892" s="12">
        <f t="shared" si="218"/>
        <v>151920.83333333331</v>
      </c>
      <c r="AD892" s="12">
        <f t="shared" si="219"/>
        <v>3971.6145833333139</v>
      </c>
      <c r="AE892" s="12">
        <f t="shared" si="220"/>
        <v>384236.03269901645</v>
      </c>
      <c r="AF892" s="12">
        <f t="shared" si="221"/>
        <v>329345.17088487122</v>
      </c>
    </row>
    <row r="893" spans="11:32" x14ac:dyDescent="0.35">
      <c r="K893" s="10"/>
      <c r="L893" s="12">
        <f t="shared" si="225"/>
        <v>-841.66666666666731</v>
      </c>
      <c r="M893" s="12">
        <f t="shared" si="226"/>
        <v>6.25</v>
      </c>
      <c r="N893" s="12">
        <f t="shared" si="212"/>
        <v>97.955008593750009</v>
      </c>
      <c r="O893" s="12">
        <f t="shared" si="213"/>
        <v>4640.6458870442666</v>
      </c>
      <c r="P893" s="12">
        <f t="shared" si="214"/>
        <v>1</v>
      </c>
      <c r="Q893" s="12">
        <f t="shared" si="215"/>
        <v>4640.6458870442666</v>
      </c>
      <c r="R893" s="12">
        <f t="shared" si="222"/>
        <v>11083387.229060909</v>
      </c>
      <c r="S893" s="12">
        <f t="shared" si="216"/>
        <v>0</v>
      </c>
      <c r="T893" s="12">
        <f t="shared" si="211"/>
        <v>0</v>
      </c>
      <c r="U893" s="12">
        <f t="shared" si="223"/>
        <v>1097817.2362829042</v>
      </c>
      <c r="V893" s="4" t="s">
        <v>32</v>
      </c>
      <c r="W893" s="4">
        <v>890</v>
      </c>
      <c r="X893" s="4">
        <v>301</v>
      </c>
      <c r="Y893" s="3">
        <v>22.5</v>
      </c>
      <c r="Z893" s="12">
        <f t="shared" si="224"/>
        <v>-0.1111111111111112</v>
      </c>
      <c r="AA893" s="4">
        <f t="shared" si="217"/>
        <v>1</v>
      </c>
      <c r="AB893" s="25"/>
      <c r="AC893" s="12">
        <f t="shared" si="218"/>
        <v>147949.21875</v>
      </c>
      <c r="AD893" s="12">
        <f t="shared" si="219"/>
        <v>5213.6574074073869</v>
      </c>
      <c r="AE893" s="12">
        <f t="shared" si="220"/>
        <v>384236.03269901645</v>
      </c>
      <c r="AF893" s="12">
        <f t="shared" si="221"/>
        <v>329345.17088487122</v>
      </c>
    </row>
    <row r="894" spans="11:32" x14ac:dyDescent="0.35">
      <c r="K894" s="10"/>
      <c r="L894" s="12">
        <f t="shared" si="225"/>
        <v>-1052.0833333333335</v>
      </c>
      <c r="M894" s="12">
        <f t="shared" si="226"/>
        <v>6.1388888888888893</v>
      </c>
      <c r="N894" s="12">
        <f t="shared" si="212"/>
        <v>94.503122463750017</v>
      </c>
      <c r="O894" s="12">
        <f t="shared" si="213"/>
        <v>3245.230233272835</v>
      </c>
      <c r="P894" s="12">
        <f t="shared" si="214"/>
        <v>1</v>
      </c>
      <c r="Q894" s="12">
        <f t="shared" si="215"/>
        <v>3245.230233272835</v>
      </c>
      <c r="R894" s="12">
        <f t="shared" si="222"/>
        <v>11086632.459294181</v>
      </c>
      <c r="S894" s="12">
        <f t="shared" si="216"/>
        <v>0</v>
      </c>
      <c r="T894" s="12">
        <f t="shared" si="211"/>
        <v>0</v>
      </c>
      <c r="U894" s="12">
        <f t="shared" si="223"/>
        <v>1097817.2362829042</v>
      </c>
      <c r="V894" s="4" t="s">
        <v>32</v>
      </c>
      <c r="W894" s="4">
        <v>891</v>
      </c>
      <c r="X894" s="4">
        <v>302</v>
      </c>
      <c r="Y894" s="3">
        <v>22.1</v>
      </c>
      <c r="Z894" s="12">
        <f t="shared" si="224"/>
        <v>-0.1388888888888889</v>
      </c>
      <c r="AA894" s="4">
        <f t="shared" si="217"/>
        <v>1</v>
      </c>
      <c r="AB894" s="25"/>
      <c r="AC894" s="12">
        <f t="shared" si="218"/>
        <v>142735.56134259261</v>
      </c>
      <c r="AD894" s="12">
        <f t="shared" si="219"/>
        <v>5120.1388888889342</v>
      </c>
      <c r="AE894" s="12">
        <f t="shared" si="220"/>
        <v>384236.03269901645</v>
      </c>
      <c r="AF894" s="12">
        <f t="shared" si="221"/>
        <v>329345.17088487122</v>
      </c>
    </row>
    <row r="895" spans="11:32" x14ac:dyDescent="0.35">
      <c r="K895" s="10"/>
      <c r="L895" s="12">
        <f t="shared" si="225"/>
        <v>-1367.7083333333342</v>
      </c>
      <c r="M895" s="12">
        <f t="shared" si="226"/>
        <v>6.0277777777777777</v>
      </c>
      <c r="N895" s="12">
        <f t="shared" si="212"/>
        <v>91.113153573749997</v>
      </c>
      <c r="O895" s="12">
        <f t="shared" si="213"/>
        <v>1263.5416942269503</v>
      </c>
      <c r="P895" s="12">
        <f t="shared" si="214"/>
        <v>1</v>
      </c>
      <c r="Q895" s="12">
        <f t="shared" si="215"/>
        <v>1263.5416942269503</v>
      </c>
      <c r="R895" s="12">
        <f t="shared" si="222"/>
        <v>11087896.000988409</v>
      </c>
      <c r="S895" s="12">
        <f t="shared" si="216"/>
        <v>0</v>
      </c>
      <c r="T895" s="12">
        <f t="shared" si="211"/>
        <v>0</v>
      </c>
      <c r="U895" s="12">
        <f t="shared" si="223"/>
        <v>1097817.2362829042</v>
      </c>
      <c r="V895" s="4" t="s">
        <v>32</v>
      </c>
      <c r="W895" s="4">
        <v>892</v>
      </c>
      <c r="X895" s="4">
        <v>303</v>
      </c>
      <c r="Y895" s="3">
        <v>21.7</v>
      </c>
      <c r="Z895" s="12">
        <f t="shared" si="224"/>
        <v>-0.18055555555555566</v>
      </c>
      <c r="AA895" s="4">
        <f t="shared" si="217"/>
        <v>1</v>
      </c>
      <c r="AB895" s="25"/>
      <c r="AC895" s="12">
        <f t="shared" si="218"/>
        <v>137615.42245370368</v>
      </c>
      <c r="AD895" s="12">
        <f t="shared" si="219"/>
        <v>7504.8611111110658</v>
      </c>
      <c r="AE895" s="12">
        <f t="shared" si="220"/>
        <v>384236.03269901645</v>
      </c>
      <c r="AF895" s="12">
        <f t="shared" si="221"/>
        <v>329345.17088487122</v>
      </c>
    </row>
    <row r="896" spans="11:32" x14ac:dyDescent="0.35">
      <c r="K896" s="10"/>
      <c r="L896" s="12">
        <f t="shared" si="225"/>
        <v>-1683.3333333333346</v>
      </c>
      <c r="M896" s="12">
        <f t="shared" si="226"/>
        <v>5.8611111111111116</v>
      </c>
      <c r="N896" s="12">
        <f t="shared" si="212"/>
        <v>86.144295063750008</v>
      </c>
      <c r="O896" s="12">
        <f t="shared" si="213"/>
        <v>-650.43116874673296</v>
      </c>
      <c r="P896" s="12">
        <f t="shared" si="214"/>
        <v>0</v>
      </c>
      <c r="Q896" s="12">
        <f t="shared" si="215"/>
        <v>0</v>
      </c>
      <c r="R896" s="12">
        <f t="shared" si="222"/>
        <v>11087896.000988409</v>
      </c>
      <c r="S896" s="12">
        <f t="shared" si="216"/>
        <v>1</v>
      </c>
      <c r="T896" s="12">
        <f t="shared" si="211"/>
        <v>650.43116874673296</v>
      </c>
      <c r="U896" s="12">
        <f t="shared" si="223"/>
        <v>1098467.6674516508</v>
      </c>
      <c r="V896" s="4" t="s">
        <v>32</v>
      </c>
      <c r="W896" s="4">
        <v>893</v>
      </c>
      <c r="X896" s="4">
        <v>304</v>
      </c>
      <c r="Y896" s="3">
        <v>21.1</v>
      </c>
      <c r="Z896" s="12">
        <f t="shared" si="224"/>
        <v>-0.2222222222222224</v>
      </c>
      <c r="AA896" s="4">
        <f t="shared" si="217"/>
        <v>1</v>
      </c>
      <c r="AB896" s="25"/>
      <c r="AC896" s="12">
        <f t="shared" si="218"/>
        <v>130110.56134259261</v>
      </c>
      <c r="AD896" s="12">
        <f t="shared" si="219"/>
        <v>8489.7280092592991</v>
      </c>
      <c r="AE896" s="12">
        <f t="shared" si="220"/>
        <v>384463.68360807776</v>
      </c>
      <c r="AF896" s="12">
        <f t="shared" si="221"/>
        <v>329540.30023549526</v>
      </c>
    </row>
    <row r="897" spans="11:32" x14ac:dyDescent="0.35">
      <c r="K897" s="10"/>
      <c r="L897" s="12">
        <f t="shared" si="225"/>
        <v>-1998.9583333333317</v>
      </c>
      <c r="M897" s="12">
        <f t="shared" si="226"/>
        <v>5.6666666666666661</v>
      </c>
      <c r="N897" s="12">
        <f t="shared" si="212"/>
        <v>80.523370619999994</v>
      </c>
      <c r="O897" s="12">
        <f t="shared" si="213"/>
        <v>-2449.2464553755467</v>
      </c>
      <c r="P897" s="12">
        <f t="shared" si="214"/>
        <v>0</v>
      </c>
      <c r="Q897" s="12">
        <f t="shared" si="215"/>
        <v>0</v>
      </c>
      <c r="R897" s="12">
        <f t="shared" si="222"/>
        <v>11087896.000988409</v>
      </c>
      <c r="S897" s="12">
        <f t="shared" si="216"/>
        <v>1</v>
      </c>
      <c r="T897" s="12">
        <f t="shared" si="211"/>
        <v>2449.2464553755467</v>
      </c>
      <c r="U897" s="12">
        <f t="shared" si="223"/>
        <v>1100916.9139070264</v>
      </c>
      <c r="V897" s="4" t="s">
        <v>32</v>
      </c>
      <c r="W897" s="4">
        <v>894</v>
      </c>
      <c r="X897" s="4">
        <v>305</v>
      </c>
      <c r="Y897" s="3">
        <v>20.399999999999999</v>
      </c>
      <c r="Z897" s="12">
        <f t="shared" si="224"/>
        <v>-0.26388888888888867</v>
      </c>
      <c r="AA897" s="4">
        <f t="shared" si="217"/>
        <v>1</v>
      </c>
      <c r="AB897" s="25"/>
      <c r="AC897" s="12">
        <f t="shared" si="218"/>
        <v>121620.83333333331</v>
      </c>
      <c r="AD897" s="12">
        <f t="shared" si="219"/>
        <v>10494.531249999971</v>
      </c>
      <c r="AE897" s="12">
        <f t="shared" si="220"/>
        <v>385320.91986745922</v>
      </c>
      <c r="AF897" s="12">
        <f t="shared" si="221"/>
        <v>330275.07417210791</v>
      </c>
    </row>
    <row r="898" spans="11:32" x14ac:dyDescent="0.35">
      <c r="K898" s="10"/>
      <c r="L898" s="12">
        <f t="shared" si="225"/>
        <v>-1998.9583333333317</v>
      </c>
      <c r="M898" s="12">
        <f t="shared" si="226"/>
        <v>5.416666666666667</v>
      </c>
      <c r="N898" s="12">
        <f t="shared" si="212"/>
        <v>73.575095343750007</v>
      </c>
      <c r="O898" s="12">
        <f t="shared" si="213"/>
        <v>-2378.827955776901</v>
      </c>
      <c r="P898" s="12">
        <f t="shared" si="214"/>
        <v>0</v>
      </c>
      <c r="Q898" s="12">
        <f t="shared" si="215"/>
        <v>0</v>
      </c>
      <c r="R898" s="12">
        <f t="shared" si="222"/>
        <v>11087896.000988409</v>
      </c>
      <c r="S898" s="12">
        <f t="shared" si="216"/>
        <v>1</v>
      </c>
      <c r="T898" s="12">
        <f t="shared" si="211"/>
        <v>2378.827955776901</v>
      </c>
      <c r="U898" s="12">
        <f t="shared" si="223"/>
        <v>1103295.7418628032</v>
      </c>
      <c r="V898" s="4" t="s">
        <v>32</v>
      </c>
      <c r="W898" s="4">
        <v>895</v>
      </c>
      <c r="X898" s="4">
        <v>306</v>
      </c>
      <c r="Y898" s="3">
        <v>19.5</v>
      </c>
      <c r="Z898" s="12">
        <f t="shared" si="224"/>
        <v>-0.26388888888888867</v>
      </c>
      <c r="AA898" s="4">
        <f t="shared" si="217"/>
        <v>1</v>
      </c>
      <c r="AB898" s="25"/>
      <c r="AC898" s="12">
        <f t="shared" si="218"/>
        <v>111126.30208333334</v>
      </c>
      <c r="AD898" s="12">
        <f t="shared" si="219"/>
        <v>11105.324074074102</v>
      </c>
      <c r="AE898" s="12">
        <f t="shared" si="220"/>
        <v>386153.50965198112</v>
      </c>
      <c r="AF898" s="12">
        <f t="shared" si="221"/>
        <v>330988.72255884093</v>
      </c>
    </row>
    <row r="899" spans="11:32" x14ac:dyDescent="0.35">
      <c r="K899" s="10"/>
      <c r="L899" s="12">
        <f t="shared" si="225"/>
        <v>-1998.9583333333317</v>
      </c>
      <c r="M899" s="12">
        <f t="shared" si="226"/>
        <v>5.1388888888888884</v>
      </c>
      <c r="N899" s="12">
        <f t="shared" si="212"/>
        <v>66.222423093749995</v>
      </c>
      <c r="O899" s="12">
        <f t="shared" si="213"/>
        <v>-2294.6213442867397</v>
      </c>
      <c r="P899" s="12">
        <f t="shared" si="214"/>
        <v>0</v>
      </c>
      <c r="Q899" s="12">
        <f t="shared" si="215"/>
        <v>0</v>
      </c>
      <c r="R899" s="12">
        <f t="shared" si="222"/>
        <v>11087896.000988409</v>
      </c>
      <c r="S899" s="12">
        <f t="shared" si="216"/>
        <v>1</v>
      </c>
      <c r="T899" s="12">
        <f t="shared" ref="T899:T962" si="227">(IF(S899=1,O899,0))*-1</f>
        <v>2294.6213442867397</v>
      </c>
      <c r="U899" s="12">
        <f t="shared" si="223"/>
        <v>1105590.3632070899</v>
      </c>
      <c r="V899" s="4" t="s">
        <v>32</v>
      </c>
      <c r="W899" s="4">
        <v>896</v>
      </c>
      <c r="X899" s="4">
        <v>307</v>
      </c>
      <c r="Y899" s="3">
        <v>18.5</v>
      </c>
      <c r="Z899" s="12">
        <f t="shared" si="224"/>
        <v>-0.26388888888888867</v>
      </c>
      <c r="AA899" s="4">
        <f t="shared" si="217"/>
        <v>1</v>
      </c>
      <c r="AB899" s="25"/>
      <c r="AC899" s="12">
        <f t="shared" si="218"/>
        <v>100020.97800925924</v>
      </c>
      <c r="AD899" s="12">
        <f t="shared" si="219"/>
        <v>9495.0520833332994</v>
      </c>
      <c r="AE899" s="12">
        <f t="shared" si="220"/>
        <v>386956.62712248147</v>
      </c>
      <c r="AF899" s="12">
        <f t="shared" si="221"/>
        <v>331677.10896212695</v>
      </c>
    </row>
    <row r="900" spans="11:32" x14ac:dyDescent="0.35">
      <c r="K900" s="10"/>
      <c r="L900" s="12">
        <f t="shared" si="225"/>
        <v>-1998.9583333333355</v>
      </c>
      <c r="M900" s="12">
        <f t="shared" si="226"/>
        <v>4.8888888888888893</v>
      </c>
      <c r="N900" s="12">
        <f t="shared" ref="N900:N963" si="228">(0.5*C$4)*C$6*C$8*M900^2</f>
        <v>59.935888320000011</v>
      </c>
      <c r="O900" s="12">
        <f t="shared" ref="O900:O963" si="229">(N900+C$9+L900)*M900</f>
        <v>-2213.725286731863</v>
      </c>
      <c r="P900" s="12">
        <f t="shared" ref="P900:P963" si="230">IF(O900&gt;0,1,0)</f>
        <v>0</v>
      </c>
      <c r="Q900" s="12">
        <f t="shared" ref="Q900:Q963" si="231">IF(P900=1,O900,0)</f>
        <v>0</v>
      </c>
      <c r="R900" s="12">
        <f t="shared" si="222"/>
        <v>11087896.000988409</v>
      </c>
      <c r="S900" s="12">
        <f t="shared" ref="S900:S963" si="232">IF(O900&lt;0,1,0)</f>
        <v>1</v>
      </c>
      <c r="T900" s="12">
        <f t="shared" si="227"/>
        <v>2213.725286731863</v>
      </c>
      <c r="U900" s="12">
        <f t="shared" si="223"/>
        <v>1107804.0884938219</v>
      </c>
      <c r="V900" s="4" t="s">
        <v>32</v>
      </c>
      <c r="W900" s="4">
        <v>897</v>
      </c>
      <c r="X900" s="4">
        <v>308</v>
      </c>
      <c r="Y900" s="3">
        <v>17.600000000000001</v>
      </c>
      <c r="Z900" s="12">
        <f t="shared" si="224"/>
        <v>-0.26388888888888917</v>
      </c>
      <c r="AA900" s="4">
        <f t="shared" ref="AA900:AA963" si="233">IF(Z900&lt;=0,1,0)</f>
        <v>1</v>
      </c>
      <c r="AB900" s="25"/>
      <c r="AC900" s="12">
        <f t="shared" ref="AC900:AC963" si="234">0.5*C$3*M900^2</f>
        <v>90525.925925925942</v>
      </c>
      <c r="AD900" s="12">
        <f t="shared" ref="AD900:AD963" si="235">AC900-AC901</f>
        <v>9994.791666666657</v>
      </c>
      <c r="AE900" s="12">
        <f t="shared" ref="AE900:AE963" si="236">U900*0.35</f>
        <v>387731.43097283767</v>
      </c>
      <c r="AF900" s="12">
        <f t="shared" ref="AF900:AF963" si="237">U900*0.3</f>
        <v>332341.22654814657</v>
      </c>
    </row>
    <row r="901" spans="11:32" x14ac:dyDescent="0.35">
      <c r="K901" s="10"/>
      <c r="L901" s="12">
        <f t="shared" si="225"/>
        <v>-1788.5416666666677</v>
      </c>
      <c r="M901" s="12">
        <f t="shared" si="226"/>
        <v>4.6111111111111116</v>
      </c>
      <c r="N901" s="12">
        <f t="shared" si="228"/>
        <v>53.318483295000014</v>
      </c>
      <c r="O901" s="12">
        <f t="shared" si="229"/>
        <v>-1148.2044011026899</v>
      </c>
      <c r="P901" s="12">
        <f t="shared" si="230"/>
        <v>0</v>
      </c>
      <c r="Q901" s="12">
        <f t="shared" si="231"/>
        <v>0</v>
      </c>
      <c r="R901" s="12">
        <f t="shared" ref="R901:R964" si="238">Q901+R900</f>
        <v>11087896.000988409</v>
      </c>
      <c r="S901" s="12">
        <f t="shared" si="232"/>
        <v>1</v>
      </c>
      <c r="T901" s="12">
        <f t="shared" si="227"/>
        <v>1148.2044011026899</v>
      </c>
      <c r="U901" s="12">
        <f t="shared" ref="U901:U964" si="239">T901+U900</f>
        <v>1108952.2928949245</v>
      </c>
      <c r="V901" s="4" t="s">
        <v>32</v>
      </c>
      <c r="W901" s="4">
        <v>898</v>
      </c>
      <c r="X901" s="4">
        <v>309</v>
      </c>
      <c r="Y901" s="3">
        <v>16.600000000000001</v>
      </c>
      <c r="Z901" s="12">
        <f t="shared" si="224"/>
        <v>-0.23611111111111124</v>
      </c>
      <c r="AA901" s="4">
        <f t="shared" si="233"/>
        <v>1</v>
      </c>
      <c r="AB901" s="25"/>
      <c r="AC901" s="12">
        <f t="shared" si="234"/>
        <v>80531.134259259285</v>
      </c>
      <c r="AD901" s="12">
        <f t="shared" si="235"/>
        <v>8495.5729166667006</v>
      </c>
      <c r="AE901" s="12">
        <f t="shared" si="236"/>
        <v>388133.30251322355</v>
      </c>
      <c r="AF901" s="12">
        <f t="shared" si="237"/>
        <v>332685.68786847737</v>
      </c>
    </row>
    <row r="902" spans="11:32" x14ac:dyDescent="0.35">
      <c r="K902" s="10"/>
      <c r="L902" s="12">
        <f t="shared" si="225"/>
        <v>-1472.9166666666652</v>
      </c>
      <c r="M902" s="12">
        <f t="shared" si="226"/>
        <v>4.3611111111111107</v>
      </c>
      <c r="N902" s="12">
        <f t="shared" si="228"/>
        <v>47.693689023749997</v>
      </c>
      <c r="O902" s="12">
        <f t="shared" si="229"/>
        <v>265.99298639061982</v>
      </c>
      <c r="P902" s="12">
        <f t="shared" si="230"/>
        <v>1</v>
      </c>
      <c r="Q902" s="12">
        <f t="shared" si="231"/>
        <v>265.99298639061982</v>
      </c>
      <c r="R902" s="12">
        <f t="shared" si="238"/>
        <v>11088161.993974799</v>
      </c>
      <c r="S902" s="12">
        <f t="shared" si="232"/>
        <v>0</v>
      </c>
      <c r="T902" s="12">
        <f t="shared" si="227"/>
        <v>0</v>
      </c>
      <c r="U902" s="12">
        <f t="shared" si="239"/>
        <v>1108952.2928949245</v>
      </c>
      <c r="V902" s="4" t="s">
        <v>32</v>
      </c>
      <c r="W902" s="4">
        <v>899</v>
      </c>
      <c r="X902" s="4">
        <v>310</v>
      </c>
      <c r="Y902" s="3">
        <v>15.7</v>
      </c>
      <c r="Z902" s="12">
        <f t="shared" si="224"/>
        <v>-0.19444444444444425</v>
      </c>
      <c r="AA902" s="4">
        <f t="shared" si="233"/>
        <v>1</v>
      </c>
      <c r="AB902" s="25"/>
      <c r="AC902" s="12">
        <f t="shared" si="234"/>
        <v>72035.561342592584</v>
      </c>
      <c r="AD902" s="12">
        <f t="shared" si="235"/>
        <v>7154.1666666666424</v>
      </c>
      <c r="AE902" s="12">
        <f t="shared" si="236"/>
        <v>388133.30251322355</v>
      </c>
      <c r="AF902" s="12">
        <f t="shared" si="237"/>
        <v>332685.68786847737</v>
      </c>
    </row>
    <row r="903" spans="11:32" x14ac:dyDescent="0.35">
      <c r="K903" s="10"/>
      <c r="L903" s="12">
        <f t="shared" si="225"/>
        <v>-1157.2916666666663</v>
      </c>
      <c r="M903" s="12">
        <f t="shared" si="226"/>
        <v>4.1388888888888893</v>
      </c>
      <c r="N903" s="12">
        <f t="shared" si="228"/>
        <v>42.957020163750009</v>
      </c>
      <c r="O903" s="12">
        <f t="shared" si="229"/>
        <v>1539.171463085152</v>
      </c>
      <c r="P903" s="12">
        <f t="shared" si="230"/>
        <v>1</v>
      </c>
      <c r="Q903" s="12">
        <f t="shared" si="231"/>
        <v>1539.171463085152</v>
      </c>
      <c r="R903" s="12">
        <f t="shared" si="238"/>
        <v>11089701.165437885</v>
      </c>
      <c r="S903" s="12">
        <f t="shared" si="232"/>
        <v>0</v>
      </c>
      <c r="T903" s="12">
        <f t="shared" si="227"/>
        <v>0</v>
      </c>
      <c r="U903" s="12">
        <f t="shared" si="239"/>
        <v>1108952.2928949245</v>
      </c>
      <c r="V903" s="4" t="s">
        <v>32</v>
      </c>
      <c r="W903" s="4">
        <v>900</v>
      </c>
      <c r="X903" s="4">
        <v>311</v>
      </c>
      <c r="Y903" s="3">
        <v>14.9</v>
      </c>
      <c r="Z903" s="12">
        <f t="shared" si="224"/>
        <v>-0.15277777777777773</v>
      </c>
      <c r="AA903" s="4">
        <f t="shared" si="233"/>
        <v>1</v>
      </c>
      <c r="AB903" s="25"/>
      <c r="AC903" s="12">
        <f t="shared" si="234"/>
        <v>64881.394675925942</v>
      </c>
      <c r="AD903" s="12">
        <f t="shared" si="235"/>
        <v>5120.1388888888978</v>
      </c>
      <c r="AE903" s="12">
        <f t="shared" si="236"/>
        <v>388133.30251322355</v>
      </c>
      <c r="AF903" s="12">
        <f t="shared" si="237"/>
        <v>332685.68786847737</v>
      </c>
    </row>
    <row r="904" spans="11:32" x14ac:dyDescent="0.35">
      <c r="K904" s="10"/>
      <c r="L904" s="12">
        <f t="shared" si="225"/>
        <v>-736.45833333333439</v>
      </c>
      <c r="M904" s="12">
        <f t="shared" si="226"/>
        <v>3.9722222222222223</v>
      </c>
      <c r="N904" s="12">
        <f t="shared" si="228"/>
        <v>39.567051273750003</v>
      </c>
      <c r="O904" s="12">
        <f t="shared" si="229"/>
        <v>3135.3692129299839</v>
      </c>
      <c r="P904" s="12">
        <f t="shared" si="230"/>
        <v>1</v>
      </c>
      <c r="Q904" s="12">
        <f t="shared" si="231"/>
        <v>3135.3692129299839</v>
      </c>
      <c r="R904" s="12">
        <f t="shared" si="238"/>
        <v>11092836.534650814</v>
      </c>
      <c r="S904" s="12">
        <f t="shared" si="232"/>
        <v>0</v>
      </c>
      <c r="T904" s="12">
        <f t="shared" si="227"/>
        <v>0</v>
      </c>
      <c r="U904" s="12">
        <f t="shared" si="239"/>
        <v>1108952.2928949245</v>
      </c>
      <c r="V904" s="4" t="s">
        <v>32</v>
      </c>
      <c r="W904" s="4">
        <v>901</v>
      </c>
      <c r="X904" s="4">
        <v>312</v>
      </c>
      <c r="Y904" s="3">
        <v>14.3</v>
      </c>
      <c r="Z904" s="12">
        <f t="shared" si="224"/>
        <v>-9.7222222222222363E-2</v>
      </c>
      <c r="AA904" s="4">
        <f t="shared" si="233"/>
        <v>1</v>
      </c>
      <c r="AB904" s="25"/>
      <c r="AC904" s="12">
        <f t="shared" si="234"/>
        <v>59761.255787037044</v>
      </c>
      <c r="AD904" s="12">
        <f t="shared" si="235"/>
        <v>4106.0474537037007</v>
      </c>
      <c r="AE904" s="12">
        <f t="shared" si="236"/>
        <v>388133.30251322355</v>
      </c>
      <c r="AF904" s="12">
        <f t="shared" si="237"/>
        <v>332685.68786847737</v>
      </c>
    </row>
    <row r="905" spans="11:32" x14ac:dyDescent="0.35">
      <c r="K905" s="10"/>
      <c r="L905" s="12">
        <f t="shared" si="225"/>
        <v>-420.83333333333366</v>
      </c>
      <c r="M905" s="12">
        <f t="shared" si="226"/>
        <v>3.8333333333333335</v>
      </c>
      <c r="N905" s="12">
        <f t="shared" si="228"/>
        <v>36.848497455000008</v>
      </c>
      <c r="O905" s="12">
        <f t="shared" si="229"/>
        <v>4225.2156291330539</v>
      </c>
      <c r="P905" s="12">
        <f t="shared" si="230"/>
        <v>1</v>
      </c>
      <c r="Q905" s="12">
        <f t="shared" si="231"/>
        <v>4225.2156291330539</v>
      </c>
      <c r="R905" s="12">
        <f t="shared" si="238"/>
        <v>11097061.750279946</v>
      </c>
      <c r="S905" s="12">
        <f t="shared" si="232"/>
        <v>0</v>
      </c>
      <c r="T905" s="12">
        <f t="shared" si="227"/>
        <v>0</v>
      </c>
      <c r="U905" s="12">
        <f t="shared" si="239"/>
        <v>1108952.2928949245</v>
      </c>
      <c r="V905" s="4" t="s">
        <v>32</v>
      </c>
      <c r="W905" s="4">
        <v>902</v>
      </c>
      <c r="X905" s="4">
        <v>313</v>
      </c>
      <c r="Y905" s="3">
        <v>13.8</v>
      </c>
      <c r="Z905" s="12">
        <f t="shared" si="224"/>
        <v>-5.5555555555555601E-2</v>
      </c>
      <c r="AA905" s="4">
        <f t="shared" si="233"/>
        <v>1</v>
      </c>
      <c r="AB905" s="25"/>
      <c r="AC905" s="12">
        <f t="shared" si="234"/>
        <v>55655.208333333343</v>
      </c>
      <c r="AD905" s="12">
        <f t="shared" si="235"/>
        <v>1601.5046296296423</v>
      </c>
      <c r="AE905" s="12">
        <f t="shared" si="236"/>
        <v>388133.30251322355</v>
      </c>
      <c r="AF905" s="12">
        <f t="shared" si="237"/>
        <v>332685.68786847737</v>
      </c>
    </row>
    <row r="906" spans="11:32" x14ac:dyDescent="0.35">
      <c r="K906" s="10"/>
      <c r="L906" s="12">
        <f t="shared" si="225"/>
        <v>-210.41666666666592</v>
      </c>
      <c r="M906" s="12">
        <f t="shared" si="226"/>
        <v>3.7777777777777777</v>
      </c>
      <c r="N906" s="12">
        <f t="shared" si="228"/>
        <v>35.788164719999997</v>
      </c>
      <c r="O906" s="12">
        <f t="shared" si="229"/>
        <v>4954.8823259792616</v>
      </c>
      <c r="P906" s="12">
        <f t="shared" si="230"/>
        <v>1</v>
      </c>
      <c r="Q906" s="12">
        <f t="shared" si="231"/>
        <v>4954.8823259792616</v>
      </c>
      <c r="R906" s="12">
        <f t="shared" si="238"/>
        <v>11102016.632605925</v>
      </c>
      <c r="S906" s="12">
        <f t="shared" si="232"/>
        <v>0</v>
      </c>
      <c r="T906" s="12">
        <f t="shared" si="227"/>
        <v>0</v>
      </c>
      <c r="U906" s="12">
        <f t="shared" si="239"/>
        <v>1108952.2928949245</v>
      </c>
      <c r="V906" s="4" t="s">
        <v>32</v>
      </c>
      <c r="W906" s="4">
        <v>903</v>
      </c>
      <c r="X906" s="4">
        <v>314</v>
      </c>
      <c r="Y906" s="3">
        <v>13.6</v>
      </c>
      <c r="Z906" s="12">
        <f t="shared" si="224"/>
        <v>-2.7777777777777679E-2</v>
      </c>
      <c r="AA906" s="4">
        <f t="shared" si="233"/>
        <v>1</v>
      </c>
      <c r="AB906" s="25"/>
      <c r="AC906" s="12">
        <f t="shared" si="234"/>
        <v>54053.703703703701</v>
      </c>
      <c r="AD906" s="12">
        <f t="shared" si="235"/>
        <v>1578.125</v>
      </c>
      <c r="AE906" s="12">
        <f t="shared" si="236"/>
        <v>388133.30251322355</v>
      </c>
      <c r="AF906" s="12">
        <f t="shared" si="237"/>
        <v>332685.68786847737</v>
      </c>
    </row>
    <row r="907" spans="11:32" x14ac:dyDescent="0.35">
      <c r="K907" s="10"/>
      <c r="L907" s="12">
        <f t="shared" si="225"/>
        <v>105.20833333333296</v>
      </c>
      <c r="M907" s="12">
        <f t="shared" si="226"/>
        <v>3.7222222222222223</v>
      </c>
      <c r="N907" s="12">
        <f t="shared" si="228"/>
        <v>34.743311294999998</v>
      </c>
      <c r="O907" s="12">
        <f t="shared" si="229"/>
        <v>6052.9536216721281</v>
      </c>
      <c r="P907" s="12">
        <f t="shared" si="230"/>
        <v>1</v>
      </c>
      <c r="Q907" s="12">
        <f t="shared" si="231"/>
        <v>6052.9536216721281</v>
      </c>
      <c r="R907" s="12">
        <f t="shared" si="238"/>
        <v>11108069.586227598</v>
      </c>
      <c r="S907" s="12">
        <f t="shared" si="232"/>
        <v>0</v>
      </c>
      <c r="T907" s="12">
        <f t="shared" si="227"/>
        <v>0</v>
      </c>
      <c r="U907" s="12">
        <f t="shared" si="239"/>
        <v>1108952.2928949245</v>
      </c>
      <c r="V907" s="4" t="s">
        <v>32</v>
      </c>
      <c r="W907" s="4">
        <v>904</v>
      </c>
      <c r="X907" s="4">
        <v>315</v>
      </c>
      <c r="Y907" s="3">
        <v>13.4</v>
      </c>
      <c r="Z907" s="12">
        <f t="shared" si="224"/>
        <v>1.388888888888884E-2</v>
      </c>
      <c r="AA907" s="4">
        <f t="shared" si="233"/>
        <v>0</v>
      </c>
      <c r="AB907" s="25"/>
      <c r="AC907" s="12">
        <f t="shared" si="234"/>
        <v>52475.578703703701</v>
      </c>
      <c r="AD907" s="12">
        <f t="shared" si="235"/>
        <v>0</v>
      </c>
      <c r="AE907" s="12">
        <f t="shared" si="236"/>
        <v>388133.30251322355</v>
      </c>
      <c r="AF907" s="12">
        <f t="shared" si="237"/>
        <v>332685.68786847737</v>
      </c>
    </row>
    <row r="908" spans="11:32" x14ac:dyDescent="0.35">
      <c r="K908" s="10"/>
      <c r="L908" s="12">
        <f t="shared" si="225"/>
        <v>105.20833333333296</v>
      </c>
      <c r="M908" s="12">
        <f t="shared" si="226"/>
        <v>3.7222222222222223</v>
      </c>
      <c r="N908" s="12">
        <f t="shared" si="228"/>
        <v>34.743311294999998</v>
      </c>
      <c r="O908" s="12">
        <f t="shared" si="229"/>
        <v>6052.9536216721281</v>
      </c>
      <c r="P908" s="12">
        <f t="shared" si="230"/>
        <v>1</v>
      </c>
      <c r="Q908" s="12">
        <f t="shared" si="231"/>
        <v>6052.9536216721281</v>
      </c>
      <c r="R908" s="12">
        <f t="shared" si="238"/>
        <v>11114122.53984927</v>
      </c>
      <c r="S908" s="12">
        <f t="shared" si="232"/>
        <v>0</v>
      </c>
      <c r="T908" s="12">
        <f t="shared" si="227"/>
        <v>0</v>
      </c>
      <c r="U908" s="12">
        <f t="shared" si="239"/>
        <v>1108952.2928949245</v>
      </c>
      <c r="V908" s="4" t="s">
        <v>32</v>
      </c>
      <c r="W908" s="4">
        <v>905</v>
      </c>
      <c r="X908" s="4">
        <v>316</v>
      </c>
      <c r="Y908" s="3">
        <v>13.4</v>
      </c>
      <c r="Z908" s="12">
        <f t="shared" si="224"/>
        <v>1.388888888888884E-2</v>
      </c>
      <c r="AA908" s="4">
        <f t="shared" si="233"/>
        <v>0</v>
      </c>
      <c r="AB908" s="25"/>
      <c r="AC908" s="12">
        <f t="shared" si="234"/>
        <v>52475.578703703701</v>
      </c>
      <c r="AD908" s="12">
        <f t="shared" si="235"/>
        <v>-786.14004629629926</v>
      </c>
      <c r="AE908" s="12">
        <f t="shared" si="236"/>
        <v>388133.30251322355</v>
      </c>
      <c r="AF908" s="12">
        <f t="shared" si="237"/>
        <v>332685.68786847737</v>
      </c>
    </row>
    <row r="909" spans="11:32" x14ac:dyDescent="0.35">
      <c r="K909" s="10"/>
      <c r="L909" s="12">
        <f t="shared" si="225"/>
        <v>0</v>
      </c>
      <c r="M909" s="12">
        <f t="shared" si="226"/>
        <v>3.75</v>
      </c>
      <c r="N909" s="12">
        <f t="shared" si="228"/>
        <v>35.263803093749999</v>
      </c>
      <c r="O909" s="12">
        <f t="shared" si="229"/>
        <v>5705.5455116015628</v>
      </c>
      <c r="P909" s="12">
        <f t="shared" si="230"/>
        <v>1</v>
      </c>
      <c r="Q909" s="12">
        <f t="shared" si="231"/>
        <v>5705.5455116015628</v>
      </c>
      <c r="R909" s="12">
        <f t="shared" si="238"/>
        <v>11119828.085360872</v>
      </c>
      <c r="S909" s="12">
        <f t="shared" si="232"/>
        <v>0</v>
      </c>
      <c r="T909" s="12">
        <f t="shared" si="227"/>
        <v>0</v>
      </c>
      <c r="U909" s="12">
        <f t="shared" si="239"/>
        <v>1108952.2928949245</v>
      </c>
      <c r="V909" s="4" t="s">
        <v>32</v>
      </c>
      <c r="W909" s="4">
        <v>906</v>
      </c>
      <c r="X909" s="4">
        <v>317</v>
      </c>
      <c r="Y909" s="3">
        <v>13.5</v>
      </c>
      <c r="Z909" s="12">
        <f t="shared" si="224"/>
        <v>0</v>
      </c>
      <c r="AA909" s="4">
        <f t="shared" si="233"/>
        <v>1</v>
      </c>
      <c r="AB909" s="25"/>
      <c r="AC909" s="12">
        <f t="shared" si="234"/>
        <v>53261.71875</v>
      </c>
      <c r="AD909" s="12">
        <f t="shared" si="235"/>
        <v>0</v>
      </c>
      <c r="AE909" s="12">
        <f t="shared" si="236"/>
        <v>388133.30251322355</v>
      </c>
      <c r="AF909" s="12">
        <f t="shared" si="237"/>
        <v>332685.68786847737</v>
      </c>
    </row>
    <row r="910" spans="11:32" x14ac:dyDescent="0.35">
      <c r="K910" s="10"/>
      <c r="L910" s="12">
        <f t="shared" si="225"/>
        <v>-105.20833333333296</v>
      </c>
      <c r="M910" s="12">
        <f t="shared" si="226"/>
        <v>3.75</v>
      </c>
      <c r="N910" s="12">
        <f t="shared" si="228"/>
        <v>35.263803093749999</v>
      </c>
      <c r="O910" s="12">
        <f t="shared" si="229"/>
        <v>5311.0142616015637</v>
      </c>
      <c r="P910" s="12">
        <f t="shared" si="230"/>
        <v>1</v>
      </c>
      <c r="Q910" s="12">
        <f t="shared" si="231"/>
        <v>5311.0142616015637</v>
      </c>
      <c r="R910" s="12">
        <f t="shared" si="238"/>
        <v>11125139.099622473</v>
      </c>
      <c r="S910" s="12">
        <f t="shared" si="232"/>
        <v>0</v>
      </c>
      <c r="T910" s="12">
        <f t="shared" si="227"/>
        <v>0</v>
      </c>
      <c r="U910" s="12">
        <f t="shared" si="239"/>
        <v>1108952.2928949245</v>
      </c>
      <c r="V910" s="4" t="s">
        <v>32</v>
      </c>
      <c r="W910" s="4">
        <v>907</v>
      </c>
      <c r="X910" s="4">
        <v>318</v>
      </c>
      <c r="Y910" s="3">
        <v>13.5</v>
      </c>
      <c r="Z910" s="12">
        <f t="shared" si="224"/>
        <v>-1.388888888888884E-2</v>
      </c>
      <c r="AA910" s="4">
        <f t="shared" si="233"/>
        <v>1</v>
      </c>
      <c r="AB910" s="25"/>
      <c r="AC910" s="12">
        <f t="shared" si="234"/>
        <v>53261.71875</v>
      </c>
      <c r="AD910" s="12">
        <f t="shared" si="235"/>
        <v>0</v>
      </c>
      <c r="AE910" s="12">
        <f t="shared" si="236"/>
        <v>388133.30251322355</v>
      </c>
      <c r="AF910" s="12">
        <f t="shared" si="237"/>
        <v>332685.68786847737</v>
      </c>
    </row>
    <row r="911" spans="11:32" x14ac:dyDescent="0.35">
      <c r="K911" s="10"/>
      <c r="L911" s="12">
        <f t="shared" si="225"/>
        <v>-210.41666666666592</v>
      </c>
      <c r="M911" s="12">
        <f t="shared" si="226"/>
        <v>3.75</v>
      </c>
      <c r="N911" s="12">
        <f t="shared" si="228"/>
        <v>35.263803093749999</v>
      </c>
      <c r="O911" s="12">
        <f t="shared" si="229"/>
        <v>4916.4830116015655</v>
      </c>
      <c r="P911" s="12">
        <f t="shared" si="230"/>
        <v>1</v>
      </c>
      <c r="Q911" s="12">
        <f t="shared" si="231"/>
        <v>4916.4830116015655</v>
      </c>
      <c r="R911" s="12">
        <f t="shared" si="238"/>
        <v>11130055.582634075</v>
      </c>
      <c r="S911" s="12">
        <f t="shared" si="232"/>
        <v>0</v>
      </c>
      <c r="T911" s="12">
        <f t="shared" si="227"/>
        <v>0</v>
      </c>
      <c r="U911" s="12">
        <f t="shared" si="239"/>
        <v>1108952.2928949245</v>
      </c>
      <c r="V911" s="4" t="s">
        <v>32</v>
      </c>
      <c r="W911" s="4">
        <v>908</v>
      </c>
      <c r="X911" s="4">
        <v>319</v>
      </c>
      <c r="Y911" s="3">
        <v>13.5</v>
      </c>
      <c r="Z911" s="12">
        <f t="shared" si="224"/>
        <v>-2.7777777777777679E-2</v>
      </c>
      <c r="AA911" s="4">
        <f t="shared" si="233"/>
        <v>1</v>
      </c>
      <c r="AB911" s="25"/>
      <c r="AC911" s="12">
        <f t="shared" si="234"/>
        <v>53261.71875</v>
      </c>
      <c r="AD911" s="12">
        <f t="shared" si="235"/>
        <v>786.14004629629926</v>
      </c>
      <c r="AE911" s="12">
        <f t="shared" si="236"/>
        <v>388133.30251322355</v>
      </c>
      <c r="AF911" s="12">
        <f t="shared" si="237"/>
        <v>332685.68786847737</v>
      </c>
    </row>
    <row r="912" spans="11:32" x14ac:dyDescent="0.35">
      <c r="K912" s="10"/>
      <c r="L912" s="12">
        <f t="shared" si="225"/>
        <v>-315.62500000000074</v>
      </c>
      <c r="M912" s="12">
        <f t="shared" si="226"/>
        <v>3.7222222222222223</v>
      </c>
      <c r="N912" s="12">
        <f t="shared" si="228"/>
        <v>34.743311294999998</v>
      </c>
      <c r="O912" s="12">
        <f t="shared" si="229"/>
        <v>4486.5184364869419</v>
      </c>
      <c r="P912" s="12">
        <f t="shared" si="230"/>
        <v>1</v>
      </c>
      <c r="Q912" s="12">
        <f t="shared" si="231"/>
        <v>4486.5184364869419</v>
      </c>
      <c r="R912" s="12">
        <f t="shared" si="238"/>
        <v>11134542.101070562</v>
      </c>
      <c r="S912" s="12">
        <f t="shared" si="232"/>
        <v>0</v>
      </c>
      <c r="T912" s="12">
        <f t="shared" si="227"/>
        <v>0</v>
      </c>
      <c r="U912" s="12">
        <f t="shared" si="239"/>
        <v>1108952.2928949245</v>
      </c>
      <c r="V912" s="4" t="s">
        <v>32</v>
      </c>
      <c r="W912" s="4">
        <v>909</v>
      </c>
      <c r="X912" s="4">
        <v>320</v>
      </c>
      <c r="Y912" s="3">
        <v>13.4</v>
      </c>
      <c r="Z912" s="12">
        <f t="shared" si="224"/>
        <v>-4.1666666666666761E-2</v>
      </c>
      <c r="AA912" s="4">
        <f t="shared" si="233"/>
        <v>1</v>
      </c>
      <c r="AB912" s="25"/>
      <c r="AC912" s="12">
        <f t="shared" si="234"/>
        <v>52475.578703703701</v>
      </c>
      <c r="AD912" s="12">
        <f t="shared" si="235"/>
        <v>780.29513888888323</v>
      </c>
      <c r="AE912" s="12">
        <f t="shared" si="236"/>
        <v>388133.30251322355</v>
      </c>
      <c r="AF912" s="12">
        <f t="shared" si="237"/>
        <v>332685.68786847737</v>
      </c>
    </row>
    <row r="913" spans="11:32" x14ac:dyDescent="0.35">
      <c r="K913" s="10"/>
      <c r="L913" s="12">
        <f t="shared" si="225"/>
        <v>-420.83333333333366</v>
      </c>
      <c r="M913" s="12">
        <f t="shared" si="226"/>
        <v>3.6944444444444446</v>
      </c>
      <c r="N913" s="12">
        <f t="shared" si="228"/>
        <v>34.226689323750001</v>
      </c>
      <c r="O913" s="12">
        <f t="shared" si="229"/>
        <v>4062.441981853482</v>
      </c>
      <c r="P913" s="12">
        <f t="shared" si="230"/>
        <v>1</v>
      </c>
      <c r="Q913" s="12">
        <f t="shared" si="231"/>
        <v>4062.441981853482</v>
      </c>
      <c r="R913" s="12">
        <f t="shared" si="238"/>
        <v>11138604.543052416</v>
      </c>
      <c r="S913" s="12">
        <f t="shared" si="232"/>
        <v>0</v>
      </c>
      <c r="T913" s="12">
        <f t="shared" si="227"/>
        <v>0</v>
      </c>
      <c r="U913" s="12">
        <f t="shared" si="239"/>
        <v>1108952.2928949245</v>
      </c>
      <c r="V913" s="4" t="s">
        <v>32</v>
      </c>
      <c r="W913" s="4">
        <v>910</v>
      </c>
      <c r="X913" s="4">
        <v>321</v>
      </c>
      <c r="Y913" s="3">
        <v>13.3</v>
      </c>
      <c r="Z913" s="12">
        <f t="shared" ref="Z913:Z976" si="240">($Y915-$Y913)/2/3.6</f>
        <v>-5.5555555555555601E-2</v>
      </c>
      <c r="AA913" s="4">
        <f t="shared" si="233"/>
        <v>1</v>
      </c>
      <c r="AB913" s="25"/>
      <c r="AC913" s="12">
        <f t="shared" si="234"/>
        <v>51695.283564814818</v>
      </c>
      <c r="AD913" s="12">
        <f t="shared" si="235"/>
        <v>1543.0555555555547</v>
      </c>
      <c r="AE913" s="12">
        <f t="shared" si="236"/>
        <v>388133.30251322355</v>
      </c>
      <c r="AF913" s="12">
        <f t="shared" si="237"/>
        <v>332685.68786847737</v>
      </c>
    </row>
    <row r="914" spans="11:32" x14ac:dyDescent="0.35">
      <c r="K914" s="10"/>
      <c r="L914" s="12">
        <f t="shared" ref="L914:L977" si="241">C$3*Z914</f>
        <v>-210.41666666666592</v>
      </c>
      <c r="M914" s="12">
        <f t="shared" ref="M914:M977" si="242">Y325/3.6</f>
        <v>3.6388888888888888</v>
      </c>
      <c r="N914" s="12">
        <f t="shared" si="228"/>
        <v>33.20505486375</v>
      </c>
      <c r="O914" s="12">
        <f t="shared" si="229"/>
        <v>4763.3178848282787</v>
      </c>
      <c r="P914" s="12">
        <f t="shared" si="230"/>
        <v>1</v>
      </c>
      <c r="Q914" s="12">
        <f t="shared" si="231"/>
        <v>4763.3178848282787</v>
      </c>
      <c r="R914" s="12">
        <f t="shared" si="238"/>
        <v>11143367.860937245</v>
      </c>
      <c r="S914" s="12">
        <f t="shared" si="232"/>
        <v>0</v>
      </c>
      <c r="T914" s="12">
        <f t="shared" si="227"/>
        <v>0</v>
      </c>
      <c r="U914" s="12">
        <f t="shared" si="239"/>
        <v>1108952.2928949245</v>
      </c>
      <c r="V914" s="4" t="s">
        <v>32</v>
      </c>
      <c r="W914" s="4">
        <v>911</v>
      </c>
      <c r="X914" s="4">
        <v>322</v>
      </c>
      <c r="Y914" s="3">
        <v>13.1</v>
      </c>
      <c r="Z914" s="12">
        <f t="shared" si="240"/>
        <v>-2.7777777777777679E-2</v>
      </c>
      <c r="AA914" s="4">
        <f t="shared" si="233"/>
        <v>1</v>
      </c>
      <c r="AB914" s="25"/>
      <c r="AC914" s="12">
        <f t="shared" si="234"/>
        <v>50152.228009259263</v>
      </c>
      <c r="AD914" s="12">
        <f t="shared" si="235"/>
        <v>1519.675925925927</v>
      </c>
      <c r="AE914" s="12">
        <f t="shared" si="236"/>
        <v>388133.30251322355</v>
      </c>
      <c r="AF914" s="12">
        <f t="shared" si="237"/>
        <v>332685.68786847737</v>
      </c>
    </row>
    <row r="915" spans="11:32" x14ac:dyDescent="0.35">
      <c r="K915" s="10"/>
      <c r="L915" s="12">
        <f t="shared" si="241"/>
        <v>-105.20833333333296</v>
      </c>
      <c r="M915" s="12">
        <f t="shared" si="242"/>
        <v>3.5833333333333335</v>
      </c>
      <c r="N915" s="12">
        <f t="shared" si="228"/>
        <v>32.198899713750002</v>
      </c>
      <c r="O915" s="12">
        <f t="shared" si="229"/>
        <v>5063.9866128631611</v>
      </c>
      <c r="P915" s="12">
        <f t="shared" si="230"/>
        <v>1</v>
      </c>
      <c r="Q915" s="12">
        <f t="shared" si="231"/>
        <v>5063.9866128631611</v>
      </c>
      <c r="R915" s="12">
        <f t="shared" si="238"/>
        <v>11148431.847550109</v>
      </c>
      <c r="S915" s="12">
        <f t="shared" si="232"/>
        <v>0</v>
      </c>
      <c r="T915" s="12">
        <f t="shared" si="227"/>
        <v>0</v>
      </c>
      <c r="U915" s="12">
        <f t="shared" si="239"/>
        <v>1108952.2928949245</v>
      </c>
      <c r="V915" s="4" t="s">
        <v>32</v>
      </c>
      <c r="W915" s="4">
        <v>912</v>
      </c>
      <c r="X915" s="4">
        <v>323</v>
      </c>
      <c r="Y915" s="3">
        <v>12.9</v>
      </c>
      <c r="Z915" s="12">
        <f t="shared" si="240"/>
        <v>-1.388888888888884E-2</v>
      </c>
      <c r="AA915" s="4">
        <f t="shared" si="233"/>
        <v>1</v>
      </c>
      <c r="AB915" s="25"/>
      <c r="AC915" s="12">
        <f t="shared" si="234"/>
        <v>48632.552083333336</v>
      </c>
      <c r="AD915" s="12">
        <f t="shared" si="235"/>
        <v>0</v>
      </c>
      <c r="AE915" s="12">
        <f t="shared" si="236"/>
        <v>388133.30251322355</v>
      </c>
      <c r="AF915" s="12">
        <f t="shared" si="237"/>
        <v>332685.68786847737</v>
      </c>
    </row>
    <row r="916" spans="11:32" x14ac:dyDescent="0.35">
      <c r="K916" s="10"/>
      <c r="L916" s="12">
        <f t="shared" si="241"/>
        <v>105.20833333333296</v>
      </c>
      <c r="M916" s="12">
        <f t="shared" si="242"/>
        <v>3.5833333333333335</v>
      </c>
      <c r="N916" s="12">
        <f t="shared" si="228"/>
        <v>32.198899713750002</v>
      </c>
      <c r="O916" s="12">
        <f t="shared" si="229"/>
        <v>5817.979668418714</v>
      </c>
      <c r="P916" s="12">
        <f t="shared" si="230"/>
        <v>1</v>
      </c>
      <c r="Q916" s="12">
        <f t="shared" si="231"/>
        <v>5817.979668418714</v>
      </c>
      <c r="R916" s="12">
        <f t="shared" si="238"/>
        <v>11154249.827218527</v>
      </c>
      <c r="S916" s="12">
        <f t="shared" si="232"/>
        <v>0</v>
      </c>
      <c r="T916" s="12">
        <f t="shared" si="227"/>
        <v>0</v>
      </c>
      <c r="U916" s="12">
        <f t="shared" si="239"/>
        <v>1108952.2928949245</v>
      </c>
      <c r="V916" s="4" t="s">
        <v>32</v>
      </c>
      <c r="W916" s="4">
        <v>913</v>
      </c>
      <c r="X916" s="4">
        <v>324</v>
      </c>
      <c r="Y916" s="3">
        <v>12.9</v>
      </c>
      <c r="Z916" s="12">
        <f t="shared" si="240"/>
        <v>1.388888888888884E-2</v>
      </c>
      <c r="AA916" s="4">
        <f t="shared" si="233"/>
        <v>0</v>
      </c>
      <c r="AB916" s="25"/>
      <c r="AC916" s="12">
        <f t="shared" si="234"/>
        <v>48632.552083333336</v>
      </c>
      <c r="AD916" s="12">
        <f t="shared" si="235"/>
        <v>751.07060185184673</v>
      </c>
      <c r="AE916" s="12">
        <f t="shared" si="236"/>
        <v>388133.30251322355</v>
      </c>
      <c r="AF916" s="12">
        <f t="shared" si="237"/>
        <v>332685.68786847737</v>
      </c>
    </row>
    <row r="917" spans="11:32" x14ac:dyDescent="0.35">
      <c r="K917" s="10"/>
      <c r="L917" s="12">
        <f t="shared" si="241"/>
        <v>631.24999999999966</v>
      </c>
      <c r="M917" s="12">
        <f t="shared" si="242"/>
        <v>3.5555555555555558</v>
      </c>
      <c r="N917" s="12">
        <f t="shared" si="228"/>
        <v>31.701626880000003</v>
      </c>
      <c r="O917" s="12">
        <f t="shared" si="229"/>
        <v>7641.4813400177763</v>
      </c>
      <c r="P917" s="12">
        <f t="shared" si="230"/>
        <v>1</v>
      </c>
      <c r="Q917" s="12">
        <f t="shared" si="231"/>
        <v>7641.4813400177763</v>
      </c>
      <c r="R917" s="12">
        <f t="shared" si="238"/>
        <v>11161891.308558544</v>
      </c>
      <c r="S917" s="12">
        <f t="shared" si="232"/>
        <v>0</v>
      </c>
      <c r="T917" s="12">
        <f t="shared" si="227"/>
        <v>0</v>
      </c>
      <c r="U917" s="12">
        <f t="shared" si="239"/>
        <v>1108952.2928949245</v>
      </c>
      <c r="V917" s="4" t="s">
        <v>32</v>
      </c>
      <c r="W917" s="4">
        <v>914</v>
      </c>
      <c r="X917" s="4">
        <v>325</v>
      </c>
      <c r="Y917" s="3">
        <v>12.8</v>
      </c>
      <c r="Z917" s="12">
        <f t="shared" si="240"/>
        <v>8.3333333333333287E-2</v>
      </c>
      <c r="AA917" s="4">
        <f t="shared" si="233"/>
        <v>0</v>
      </c>
      <c r="AB917" s="25"/>
      <c r="AC917" s="12">
        <f t="shared" si="234"/>
        <v>47881.481481481489</v>
      </c>
      <c r="AD917" s="12">
        <f t="shared" si="235"/>
        <v>-1507.9861111111022</v>
      </c>
      <c r="AE917" s="12">
        <f t="shared" si="236"/>
        <v>388133.30251322355</v>
      </c>
      <c r="AF917" s="12">
        <f t="shared" si="237"/>
        <v>332685.68786847737</v>
      </c>
    </row>
    <row r="918" spans="11:32" x14ac:dyDescent="0.35">
      <c r="K918" s="10"/>
      <c r="L918" s="12">
        <f t="shared" si="241"/>
        <v>841.66666666666731</v>
      </c>
      <c r="M918" s="12">
        <f t="shared" si="242"/>
        <v>3.6111111111111112</v>
      </c>
      <c r="N918" s="12">
        <f t="shared" si="228"/>
        <v>32.700042375000002</v>
      </c>
      <c r="O918" s="12">
        <f t="shared" si="229"/>
        <v>8524.3228382060206</v>
      </c>
      <c r="P918" s="12">
        <f t="shared" si="230"/>
        <v>1</v>
      </c>
      <c r="Q918" s="12">
        <f t="shared" si="231"/>
        <v>8524.3228382060206</v>
      </c>
      <c r="R918" s="12">
        <f t="shared" si="238"/>
        <v>11170415.63139675</v>
      </c>
      <c r="S918" s="12">
        <f t="shared" si="232"/>
        <v>0</v>
      </c>
      <c r="T918" s="12">
        <f t="shared" si="227"/>
        <v>0</v>
      </c>
      <c r="U918" s="12">
        <f t="shared" si="239"/>
        <v>1108952.2928949245</v>
      </c>
      <c r="V918" s="4" t="s">
        <v>32</v>
      </c>
      <c r="W918" s="4">
        <v>915</v>
      </c>
      <c r="X918" s="4">
        <v>326</v>
      </c>
      <c r="Y918" s="3">
        <v>13</v>
      </c>
      <c r="Z918" s="12">
        <f t="shared" si="240"/>
        <v>0.1111111111111112</v>
      </c>
      <c r="AA918" s="4">
        <f t="shared" si="233"/>
        <v>0</v>
      </c>
      <c r="AB918" s="25"/>
      <c r="AC918" s="12">
        <f t="shared" si="234"/>
        <v>49389.467592592591</v>
      </c>
      <c r="AD918" s="12">
        <f t="shared" si="235"/>
        <v>-3086.1111111111095</v>
      </c>
      <c r="AE918" s="12">
        <f t="shared" si="236"/>
        <v>388133.30251322355</v>
      </c>
      <c r="AF918" s="12">
        <f t="shared" si="237"/>
        <v>332685.68786847737</v>
      </c>
    </row>
    <row r="919" spans="11:32" x14ac:dyDescent="0.35">
      <c r="K919" s="10"/>
      <c r="L919" s="12">
        <f t="shared" si="241"/>
        <v>736.45833333333258</v>
      </c>
      <c r="M919" s="12">
        <f t="shared" si="242"/>
        <v>3.7222222222222223</v>
      </c>
      <c r="N919" s="12">
        <f t="shared" si="228"/>
        <v>34.743311294999998</v>
      </c>
      <c r="O919" s="12">
        <f t="shared" si="229"/>
        <v>8402.6063994499054</v>
      </c>
      <c r="P919" s="12">
        <f t="shared" si="230"/>
        <v>1</v>
      </c>
      <c r="Q919" s="12">
        <f t="shared" si="231"/>
        <v>8402.6063994499054</v>
      </c>
      <c r="R919" s="12">
        <f t="shared" si="238"/>
        <v>11178818.2377962</v>
      </c>
      <c r="S919" s="12">
        <f t="shared" si="232"/>
        <v>0</v>
      </c>
      <c r="T919" s="12">
        <f t="shared" si="227"/>
        <v>0</v>
      </c>
      <c r="U919" s="12">
        <f t="shared" si="239"/>
        <v>1108952.2928949245</v>
      </c>
      <c r="V919" s="4" t="s">
        <v>32</v>
      </c>
      <c r="W919" s="4">
        <v>916</v>
      </c>
      <c r="X919" s="4">
        <v>327</v>
      </c>
      <c r="Y919" s="3">
        <v>13.4</v>
      </c>
      <c r="Z919" s="12">
        <f t="shared" si="240"/>
        <v>9.7222222222222127E-2</v>
      </c>
      <c r="AA919" s="4">
        <f t="shared" si="233"/>
        <v>0</v>
      </c>
      <c r="AB919" s="25"/>
      <c r="AC919" s="12">
        <f t="shared" si="234"/>
        <v>52475.578703703701</v>
      </c>
      <c r="AD919" s="12">
        <f t="shared" si="235"/>
        <v>-3179.6296296296423</v>
      </c>
      <c r="AE919" s="12">
        <f t="shared" si="236"/>
        <v>388133.30251322355</v>
      </c>
      <c r="AF919" s="12">
        <f t="shared" si="237"/>
        <v>332685.68786847737</v>
      </c>
    </row>
    <row r="920" spans="11:32" x14ac:dyDescent="0.35">
      <c r="K920" s="10"/>
      <c r="L920" s="12">
        <f t="shared" si="241"/>
        <v>420.83333333333184</v>
      </c>
      <c r="M920" s="12">
        <f t="shared" si="242"/>
        <v>3.8333333333333335</v>
      </c>
      <c r="N920" s="12">
        <f t="shared" si="228"/>
        <v>36.848497455000008</v>
      </c>
      <c r="O920" s="12">
        <f t="shared" si="229"/>
        <v>7451.6045180219389</v>
      </c>
      <c r="P920" s="12">
        <f t="shared" si="230"/>
        <v>1</v>
      </c>
      <c r="Q920" s="12">
        <f t="shared" si="231"/>
        <v>7451.6045180219389</v>
      </c>
      <c r="R920" s="12">
        <f t="shared" si="238"/>
        <v>11186269.842314223</v>
      </c>
      <c r="S920" s="12">
        <f t="shared" si="232"/>
        <v>0</v>
      </c>
      <c r="T920" s="12">
        <f t="shared" si="227"/>
        <v>0</v>
      </c>
      <c r="U920" s="12">
        <f t="shared" si="239"/>
        <v>1108952.2928949245</v>
      </c>
      <c r="V920" s="4" t="s">
        <v>32</v>
      </c>
      <c r="W920" s="4">
        <v>917</v>
      </c>
      <c r="X920" s="4">
        <v>328</v>
      </c>
      <c r="Y920" s="3">
        <v>13.8</v>
      </c>
      <c r="Z920" s="12">
        <f t="shared" si="240"/>
        <v>5.5555555555555358E-2</v>
      </c>
      <c r="AA920" s="4">
        <f t="shared" si="233"/>
        <v>0</v>
      </c>
      <c r="AB920" s="25"/>
      <c r="AC920" s="12">
        <f t="shared" si="234"/>
        <v>55655.208333333343</v>
      </c>
      <c r="AD920" s="12">
        <f t="shared" si="235"/>
        <v>-2446.0937499999854</v>
      </c>
      <c r="AE920" s="12">
        <f t="shared" si="236"/>
        <v>388133.30251322355</v>
      </c>
      <c r="AF920" s="12">
        <f t="shared" si="237"/>
        <v>332685.68786847737</v>
      </c>
    </row>
    <row r="921" spans="11:32" x14ac:dyDescent="0.35">
      <c r="K921" s="10"/>
      <c r="L921" s="12">
        <f t="shared" si="241"/>
        <v>315.62500000000074</v>
      </c>
      <c r="M921" s="12">
        <f t="shared" si="242"/>
        <v>3.9166666666666665</v>
      </c>
      <c r="N921" s="12">
        <f t="shared" si="228"/>
        <v>38.468020263749999</v>
      </c>
      <c r="O921" s="12">
        <f t="shared" si="229"/>
        <v>7207.8730793663563</v>
      </c>
      <c r="P921" s="12">
        <f t="shared" si="230"/>
        <v>1</v>
      </c>
      <c r="Q921" s="12">
        <f t="shared" si="231"/>
        <v>7207.8730793663563</v>
      </c>
      <c r="R921" s="12">
        <f t="shared" si="238"/>
        <v>11193477.71539359</v>
      </c>
      <c r="S921" s="12">
        <f t="shared" si="232"/>
        <v>0</v>
      </c>
      <c r="T921" s="12">
        <f t="shared" si="227"/>
        <v>0</v>
      </c>
      <c r="U921" s="12">
        <f t="shared" si="239"/>
        <v>1108952.2928949245</v>
      </c>
      <c r="V921" s="4" t="s">
        <v>32</v>
      </c>
      <c r="W921" s="4">
        <v>918</v>
      </c>
      <c r="X921" s="4">
        <v>329</v>
      </c>
      <c r="Y921" s="3">
        <v>14.1</v>
      </c>
      <c r="Z921" s="12">
        <f t="shared" si="240"/>
        <v>4.1666666666666761E-2</v>
      </c>
      <c r="AA921" s="4">
        <f t="shared" si="233"/>
        <v>0</v>
      </c>
      <c r="AB921" s="25"/>
      <c r="AC921" s="12">
        <f t="shared" si="234"/>
        <v>58101.302083333328</v>
      </c>
      <c r="AD921" s="12">
        <f t="shared" si="235"/>
        <v>-827.05439814814599</v>
      </c>
      <c r="AE921" s="12">
        <f t="shared" si="236"/>
        <v>388133.30251322355</v>
      </c>
      <c r="AF921" s="12">
        <f t="shared" si="237"/>
        <v>332685.68786847737</v>
      </c>
    </row>
    <row r="922" spans="11:32" x14ac:dyDescent="0.35">
      <c r="K922" s="10"/>
      <c r="L922" s="12">
        <f t="shared" si="241"/>
        <v>315.62500000000074</v>
      </c>
      <c r="M922" s="12">
        <f t="shared" si="242"/>
        <v>3.9444444444444442</v>
      </c>
      <c r="N922" s="12">
        <f t="shared" si="228"/>
        <v>39.015600854999995</v>
      </c>
      <c r="O922" s="12">
        <f t="shared" si="229"/>
        <v>7261.1526478169462</v>
      </c>
      <c r="P922" s="12">
        <f t="shared" si="230"/>
        <v>1</v>
      </c>
      <c r="Q922" s="12">
        <f t="shared" si="231"/>
        <v>7261.1526478169462</v>
      </c>
      <c r="R922" s="12">
        <f t="shared" si="238"/>
        <v>11200738.868041407</v>
      </c>
      <c r="S922" s="12">
        <f t="shared" si="232"/>
        <v>0</v>
      </c>
      <c r="T922" s="12">
        <f t="shared" si="227"/>
        <v>0</v>
      </c>
      <c r="U922" s="12">
        <f t="shared" si="239"/>
        <v>1108952.2928949245</v>
      </c>
      <c r="V922" s="4" t="s">
        <v>32</v>
      </c>
      <c r="W922" s="4">
        <v>919</v>
      </c>
      <c r="X922" s="4">
        <v>330</v>
      </c>
      <c r="Y922" s="3">
        <v>14.2</v>
      </c>
      <c r="Z922" s="12">
        <f t="shared" si="240"/>
        <v>4.1666666666666761E-2</v>
      </c>
      <c r="AA922" s="4">
        <f t="shared" si="233"/>
        <v>0</v>
      </c>
      <c r="AB922" s="25"/>
      <c r="AC922" s="12">
        <f t="shared" si="234"/>
        <v>58928.356481481474</v>
      </c>
      <c r="AD922" s="12">
        <f t="shared" si="235"/>
        <v>-1671.6435185185255</v>
      </c>
      <c r="AE922" s="12">
        <f t="shared" si="236"/>
        <v>388133.30251322355</v>
      </c>
      <c r="AF922" s="12">
        <f t="shared" si="237"/>
        <v>332685.68786847737</v>
      </c>
    </row>
    <row r="923" spans="11:32" x14ac:dyDescent="0.35">
      <c r="K923" s="10"/>
      <c r="L923" s="12">
        <f t="shared" si="241"/>
        <v>105.20833333333296</v>
      </c>
      <c r="M923" s="12">
        <f t="shared" si="242"/>
        <v>4</v>
      </c>
      <c r="N923" s="12">
        <f t="shared" si="228"/>
        <v>40.122371520000002</v>
      </c>
      <c r="O923" s="12">
        <f t="shared" si="229"/>
        <v>6526.1828194133323</v>
      </c>
      <c r="P923" s="12">
        <f t="shared" si="230"/>
        <v>1</v>
      </c>
      <c r="Q923" s="12">
        <f t="shared" si="231"/>
        <v>6526.1828194133323</v>
      </c>
      <c r="R923" s="12">
        <f t="shared" si="238"/>
        <v>11207265.05086082</v>
      </c>
      <c r="S923" s="12">
        <f t="shared" si="232"/>
        <v>0</v>
      </c>
      <c r="T923" s="12">
        <f t="shared" si="227"/>
        <v>0</v>
      </c>
      <c r="U923" s="12">
        <f t="shared" si="239"/>
        <v>1108952.2928949245</v>
      </c>
      <c r="V923" s="4" t="s">
        <v>32</v>
      </c>
      <c r="W923" s="4">
        <v>920</v>
      </c>
      <c r="X923" s="4">
        <v>331</v>
      </c>
      <c r="Y923" s="3">
        <v>14.4</v>
      </c>
      <c r="Z923" s="12">
        <f t="shared" si="240"/>
        <v>1.388888888888884E-2</v>
      </c>
      <c r="AA923" s="4">
        <f t="shared" si="233"/>
        <v>0</v>
      </c>
      <c r="AB923" s="25"/>
      <c r="AC923" s="12">
        <f t="shared" si="234"/>
        <v>60600</v>
      </c>
      <c r="AD923" s="12">
        <f t="shared" si="235"/>
        <v>-844.58912037037226</v>
      </c>
      <c r="AE923" s="12">
        <f t="shared" si="236"/>
        <v>388133.30251322355</v>
      </c>
      <c r="AF923" s="12">
        <f t="shared" si="237"/>
        <v>332685.68786847737</v>
      </c>
    </row>
    <row r="924" spans="11:32" x14ac:dyDescent="0.35">
      <c r="K924" s="10"/>
      <c r="L924" s="12">
        <f t="shared" si="241"/>
        <v>-105.20833333333296</v>
      </c>
      <c r="M924" s="12">
        <f t="shared" si="242"/>
        <v>4.0277777777777777</v>
      </c>
      <c r="N924" s="12">
        <f t="shared" si="228"/>
        <v>40.681561593750004</v>
      </c>
      <c r="O924" s="12">
        <f t="shared" si="229"/>
        <v>5726.2442527155681</v>
      </c>
      <c r="P924" s="12">
        <f t="shared" si="230"/>
        <v>1</v>
      </c>
      <c r="Q924" s="12">
        <f t="shared" si="231"/>
        <v>5726.2442527155681</v>
      </c>
      <c r="R924" s="12">
        <f t="shared" si="238"/>
        <v>11212991.295113536</v>
      </c>
      <c r="S924" s="12">
        <f t="shared" si="232"/>
        <v>0</v>
      </c>
      <c r="T924" s="12">
        <f t="shared" si="227"/>
        <v>0</v>
      </c>
      <c r="U924" s="12">
        <f t="shared" si="239"/>
        <v>1108952.2928949245</v>
      </c>
      <c r="V924" s="4" t="s">
        <v>32</v>
      </c>
      <c r="W924" s="4">
        <v>921</v>
      </c>
      <c r="X924" s="4">
        <v>332</v>
      </c>
      <c r="Y924" s="3">
        <v>14.5</v>
      </c>
      <c r="Z924" s="12">
        <f t="shared" si="240"/>
        <v>-1.388888888888884E-2</v>
      </c>
      <c r="AA924" s="4">
        <f t="shared" si="233"/>
        <v>1</v>
      </c>
      <c r="AB924" s="25"/>
      <c r="AC924" s="12">
        <f t="shared" si="234"/>
        <v>61444.589120370372</v>
      </c>
      <c r="AD924" s="12">
        <f t="shared" si="235"/>
        <v>0</v>
      </c>
      <c r="AE924" s="12">
        <f t="shared" si="236"/>
        <v>388133.30251322355</v>
      </c>
      <c r="AF924" s="12">
        <f t="shared" si="237"/>
        <v>332685.68786847737</v>
      </c>
    </row>
    <row r="925" spans="11:32" x14ac:dyDescent="0.35">
      <c r="K925" s="10"/>
      <c r="L925" s="12">
        <f t="shared" si="241"/>
        <v>-210.41666666666592</v>
      </c>
      <c r="M925" s="12">
        <f t="shared" si="242"/>
        <v>4.0277777777777777</v>
      </c>
      <c r="N925" s="12">
        <f t="shared" si="228"/>
        <v>40.681561593750004</v>
      </c>
      <c r="O925" s="12">
        <f t="shared" si="229"/>
        <v>5302.4884656785334</v>
      </c>
      <c r="P925" s="12">
        <f t="shared" si="230"/>
        <v>1</v>
      </c>
      <c r="Q925" s="12">
        <f t="shared" si="231"/>
        <v>5302.4884656785334</v>
      </c>
      <c r="R925" s="12">
        <f t="shared" si="238"/>
        <v>11218293.783579214</v>
      </c>
      <c r="S925" s="12">
        <f t="shared" si="232"/>
        <v>0</v>
      </c>
      <c r="T925" s="12">
        <f t="shared" si="227"/>
        <v>0</v>
      </c>
      <c r="U925" s="12">
        <f t="shared" si="239"/>
        <v>1108952.2928949245</v>
      </c>
      <c r="V925" s="4" t="s">
        <v>32</v>
      </c>
      <c r="W925" s="4">
        <v>922</v>
      </c>
      <c r="X925" s="4">
        <v>333</v>
      </c>
      <c r="Y925" s="3">
        <v>14.5</v>
      </c>
      <c r="Z925" s="12">
        <f t="shared" si="240"/>
        <v>-2.7777777777777679E-2</v>
      </c>
      <c r="AA925" s="4">
        <f t="shared" si="233"/>
        <v>1</v>
      </c>
      <c r="AB925" s="25"/>
      <c r="AC925" s="12">
        <f t="shared" si="234"/>
        <v>61444.589120370372</v>
      </c>
      <c r="AD925" s="12">
        <f t="shared" si="235"/>
        <v>844.58912037037226</v>
      </c>
      <c r="AE925" s="12">
        <f t="shared" si="236"/>
        <v>388133.30251322355</v>
      </c>
      <c r="AF925" s="12">
        <f t="shared" si="237"/>
        <v>332685.68786847737</v>
      </c>
    </row>
    <row r="926" spans="11:32" x14ac:dyDescent="0.35">
      <c r="K926" s="10"/>
      <c r="L926" s="12">
        <f t="shared" si="241"/>
        <v>-105.20833333333296</v>
      </c>
      <c r="M926" s="12">
        <f t="shared" si="242"/>
        <v>4</v>
      </c>
      <c r="N926" s="12">
        <f t="shared" si="228"/>
        <v>40.122371520000002</v>
      </c>
      <c r="O926" s="12">
        <f t="shared" si="229"/>
        <v>5684.516152746668</v>
      </c>
      <c r="P926" s="12">
        <f t="shared" si="230"/>
        <v>1</v>
      </c>
      <c r="Q926" s="12">
        <f t="shared" si="231"/>
        <v>5684.516152746668</v>
      </c>
      <c r="R926" s="12">
        <f t="shared" si="238"/>
        <v>11223978.299731961</v>
      </c>
      <c r="S926" s="12">
        <f t="shared" si="232"/>
        <v>0</v>
      </c>
      <c r="T926" s="12">
        <f t="shared" si="227"/>
        <v>0</v>
      </c>
      <c r="U926" s="12">
        <f t="shared" si="239"/>
        <v>1108952.2928949245</v>
      </c>
      <c r="V926" s="4" t="s">
        <v>32</v>
      </c>
      <c r="W926" s="4">
        <v>923</v>
      </c>
      <c r="X926" s="4">
        <v>334</v>
      </c>
      <c r="Y926" s="3">
        <v>14.4</v>
      </c>
      <c r="Z926" s="12">
        <f t="shared" si="240"/>
        <v>-1.388888888888884E-2</v>
      </c>
      <c r="AA926" s="4">
        <f t="shared" si="233"/>
        <v>1</v>
      </c>
      <c r="AB926" s="25"/>
      <c r="AC926" s="12">
        <f t="shared" si="234"/>
        <v>60600</v>
      </c>
      <c r="AD926" s="12">
        <f t="shared" si="235"/>
        <v>838.74421296295623</v>
      </c>
      <c r="AE926" s="12">
        <f t="shared" si="236"/>
        <v>388133.30251322355</v>
      </c>
      <c r="AF926" s="12">
        <f t="shared" si="237"/>
        <v>332685.68786847737</v>
      </c>
    </row>
    <row r="927" spans="11:32" x14ac:dyDescent="0.35">
      <c r="K927" s="10"/>
      <c r="L927" s="12">
        <f t="shared" si="241"/>
        <v>-315.62500000000074</v>
      </c>
      <c r="M927" s="12">
        <f t="shared" si="242"/>
        <v>3.9722222222222223</v>
      </c>
      <c r="N927" s="12">
        <f t="shared" si="228"/>
        <v>39.567051273750003</v>
      </c>
      <c r="O927" s="12">
        <f t="shared" si="229"/>
        <v>4807.0127314485035</v>
      </c>
      <c r="P927" s="12">
        <f t="shared" si="230"/>
        <v>1</v>
      </c>
      <c r="Q927" s="12">
        <f t="shared" si="231"/>
        <v>4807.0127314485035</v>
      </c>
      <c r="R927" s="12">
        <f t="shared" si="238"/>
        <v>11228785.312463408</v>
      </c>
      <c r="S927" s="12">
        <f t="shared" si="232"/>
        <v>0</v>
      </c>
      <c r="T927" s="12">
        <f t="shared" si="227"/>
        <v>0</v>
      </c>
      <c r="U927" s="12">
        <f t="shared" si="239"/>
        <v>1108952.2928949245</v>
      </c>
      <c r="V927" s="4" t="s">
        <v>32</v>
      </c>
      <c r="W927" s="4">
        <v>924</v>
      </c>
      <c r="X927" s="4">
        <v>335</v>
      </c>
      <c r="Y927" s="3">
        <v>14.3</v>
      </c>
      <c r="Z927" s="12">
        <f t="shared" si="240"/>
        <v>-4.1666666666666761E-2</v>
      </c>
      <c r="AA927" s="4">
        <f t="shared" si="233"/>
        <v>1</v>
      </c>
      <c r="AB927" s="25"/>
      <c r="AC927" s="12">
        <f t="shared" si="234"/>
        <v>59761.255787037044</v>
      </c>
      <c r="AD927" s="12">
        <f t="shared" si="235"/>
        <v>0</v>
      </c>
      <c r="AE927" s="12">
        <f t="shared" si="236"/>
        <v>388133.30251322355</v>
      </c>
      <c r="AF927" s="12">
        <f t="shared" si="237"/>
        <v>332685.68786847737</v>
      </c>
    </row>
    <row r="928" spans="11:32" x14ac:dyDescent="0.35">
      <c r="K928" s="10"/>
      <c r="L928" s="12">
        <f t="shared" si="241"/>
        <v>-1367.7083333333342</v>
      </c>
      <c r="M928" s="12">
        <f t="shared" si="242"/>
        <v>3.9722222222222223</v>
      </c>
      <c r="N928" s="12">
        <f t="shared" si="228"/>
        <v>39.567051273750003</v>
      </c>
      <c r="O928" s="12">
        <f t="shared" si="229"/>
        <v>627.90393515220683</v>
      </c>
      <c r="P928" s="12">
        <f t="shared" si="230"/>
        <v>1</v>
      </c>
      <c r="Q928" s="12">
        <f t="shared" si="231"/>
        <v>627.90393515220683</v>
      </c>
      <c r="R928" s="12">
        <f t="shared" si="238"/>
        <v>11229413.216398561</v>
      </c>
      <c r="S928" s="12">
        <f t="shared" si="232"/>
        <v>0</v>
      </c>
      <c r="T928" s="12">
        <f t="shared" si="227"/>
        <v>0</v>
      </c>
      <c r="U928" s="12">
        <f t="shared" si="239"/>
        <v>1108952.2928949245</v>
      </c>
      <c r="V928" s="4" t="s">
        <v>32</v>
      </c>
      <c r="W928" s="4">
        <v>925</v>
      </c>
      <c r="X928" s="4">
        <v>336</v>
      </c>
      <c r="Y928" s="3">
        <v>14.3</v>
      </c>
      <c r="Z928" s="12">
        <f t="shared" si="240"/>
        <v>-0.18055555555555566</v>
      </c>
      <c r="AA928" s="4">
        <f t="shared" si="233"/>
        <v>1</v>
      </c>
      <c r="AB928" s="25"/>
      <c r="AC928" s="12">
        <f t="shared" si="234"/>
        <v>59761.255787037044</v>
      </c>
      <c r="AD928" s="12">
        <f t="shared" si="235"/>
        <v>2481.1631944444525</v>
      </c>
      <c r="AE928" s="12">
        <f t="shared" si="236"/>
        <v>388133.30251322355</v>
      </c>
      <c r="AF928" s="12">
        <f t="shared" si="237"/>
        <v>332685.68786847737</v>
      </c>
    </row>
    <row r="929" spans="11:32" x14ac:dyDescent="0.35">
      <c r="K929" s="10"/>
      <c r="L929" s="12">
        <f t="shared" si="241"/>
        <v>-2735.4166666666661</v>
      </c>
      <c r="M929" s="12">
        <f t="shared" si="242"/>
        <v>3.8888888888888888</v>
      </c>
      <c r="N929" s="12">
        <f t="shared" si="228"/>
        <v>37.9243095</v>
      </c>
      <c r="O929" s="12">
        <f t="shared" si="229"/>
        <v>-4710.5230556481465</v>
      </c>
      <c r="P929" s="12">
        <f t="shared" si="230"/>
        <v>0</v>
      </c>
      <c r="Q929" s="12">
        <f t="shared" si="231"/>
        <v>0</v>
      </c>
      <c r="R929" s="12">
        <f t="shared" si="238"/>
        <v>11229413.216398561</v>
      </c>
      <c r="S929" s="12">
        <f t="shared" si="232"/>
        <v>1</v>
      </c>
      <c r="T929" s="12">
        <f t="shared" si="227"/>
        <v>4710.5230556481465</v>
      </c>
      <c r="U929" s="12">
        <f t="shared" si="239"/>
        <v>1113662.8159505727</v>
      </c>
      <c r="V929" s="4" t="s">
        <v>32</v>
      </c>
      <c r="W929" s="4">
        <v>926</v>
      </c>
      <c r="X929" s="4">
        <v>337</v>
      </c>
      <c r="Y929" s="3">
        <v>14</v>
      </c>
      <c r="Z929" s="12">
        <f t="shared" si="240"/>
        <v>-0.36111111111111105</v>
      </c>
      <c r="AA929" s="4">
        <f t="shared" si="233"/>
        <v>1</v>
      </c>
      <c r="AB929" s="25"/>
      <c r="AC929" s="12">
        <f t="shared" si="234"/>
        <v>57280.092592592591</v>
      </c>
      <c r="AD929" s="12">
        <f t="shared" si="235"/>
        <v>7890.625</v>
      </c>
      <c r="AE929" s="12">
        <f t="shared" si="236"/>
        <v>389781.98558270041</v>
      </c>
      <c r="AF929" s="12">
        <f t="shared" si="237"/>
        <v>334098.84478517179</v>
      </c>
    </row>
    <row r="930" spans="11:32" x14ac:dyDescent="0.35">
      <c r="K930" s="10"/>
      <c r="L930" s="12">
        <f t="shared" si="241"/>
        <v>-3997.9166666666674</v>
      </c>
      <c r="M930" s="12">
        <f t="shared" si="242"/>
        <v>3.6111111111111112</v>
      </c>
      <c r="N930" s="12">
        <f t="shared" si="228"/>
        <v>32.700042375000002</v>
      </c>
      <c r="O930" s="12">
        <f t="shared" si="229"/>
        <v>-8951.9503099421308</v>
      </c>
      <c r="P930" s="12">
        <f t="shared" si="230"/>
        <v>0</v>
      </c>
      <c r="Q930" s="12">
        <f t="shared" si="231"/>
        <v>0</v>
      </c>
      <c r="R930" s="12">
        <f t="shared" si="238"/>
        <v>11229413.216398561</v>
      </c>
      <c r="S930" s="12">
        <f t="shared" si="232"/>
        <v>1</v>
      </c>
      <c r="T930" s="12">
        <f t="shared" si="227"/>
        <v>8951.9503099421308</v>
      </c>
      <c r="U930" s="12">
        <f t="shared" si="239"/>
        <v>1122614.766260515</v>
      </c>
      <c r="V930" s="4" t="s">
        <v>32</v>
      </c>
      <c r="W930" s="4">
        <v>927</v>
      </c>
      <c r="X930" s="4">
        <v>338</v>
      </c>
      <c r="Y930" s="3">
        <v>13</v>
      </c>
      <c r="Z930" s="12">
        <f t="shared" si="240"/>
        <v>-0.5277777777777779</v>
      </c>
      <c r="AA930" s="4">
        <f t="shared" si="233"/>
        <v>1</v>
      </c>
      <c r="AB930" s="25"/>
      <c r="AC930" s="12">
        <f t="shared" si="234"/>
        <v>49389.467592592591</v>
      </c>
      <c r="AD930" s="12">
        <f t="shared" si="235"/>
        <v>11409.259259259263</v>
      </c>
      <c r="AE930" s="12">
        <f t="shared" si="236"/>
        <v>392915.16819118022</v>
      </c>
      <c r="AF930" s="12">
        <f t="shared" si="237"/>
        <v>336784.42987815448</v>
      </c>
    </row>
    <row r="931" spans="11:32" x14ac:dyDescent="0.35">
      <c r="K931" s="10"/>
      <c r="L931" s="12">
        <f t="shared" si="241"/>
        <v>-4734.375</v>
      </c>
      <c r="M931" s="12">
        <f t="shared" si="242"/>
        <v>3.1666666666666665</v>
      </c>
      <c r="N931" s="12">
        <f t="shared" si="228"/>
        <v>25.146139094999999</v>
      </c>
      <c r="O931" s="12">
        <f t="shared" si="229"/>
        <v>-10206.210559532499</v>
      </c>
      <c r="P931" s="12">
        <f t="shared" si="230"/>
        <v>0</v>
      </c>
      <c r="Q931" s="12">
        <f t="shared" si="231"/>
        <v>0</v>
      </c>
      <c r="R931" s="12">
        <f t="shared" si="238"/>
        <v>11229413.216398561</v>
      </c>
      <c r="S931" s="12">
        <f t="shared" si="232"/>
        <v>1</v>
      </c>
      <c r="T931" s="12">
        <f t="shared" si="227"/>
        <v>10206.210559532499</v>
      </c>
      <c r="U931" s="12">
        <f t="shared" si="239"/>
        <v>1132820.9768200475</v>
      </c>
      <c r="V931" s="4" t="s">
        <v>32</v>
      </c>
      <c r="W931" s="4">
        <v>928</v>
      </c>
      <c r="X931" s="4">
        <v>339</v>
      </c>
      <c r="Y931" s="3">
        <v>11.4</v>
      </c>
      <c r="Z931" s="12">
        <f t="shared" si="240"/>
        <v>-0.625</v>
      </c>
      <c r="AA931" s="4">
        <f t="shared" si="233"/>
        <v>1</v>
      </c>
      <c r="AB931" s="25"/>
      <c r="AC931" s="12">
        <f t="shared" si="234"/>
        <v>37980.208333333328</v>
      </c>
      <c r="AD931" s="12">
        <f t="shared" si="235"/>
        <v>13244.560185185186</v>
      </c>
      <c r="AE931" s="12">
        <f t="shared" si="236"/>
        <v>396487.34188701661</v>
      </c>
      <c r="AF931" s="12">
        <f t="shared" si="237"/>
        <v>339846.29304601421</v>
      </c>
    </row>
    <row r="932" spans="11:32" x14ac:dyDescent="0.35">
      <c r="K932" s="10"/>
      <c r="L932" s="12">
        <f t="shared" si="241"/>
        <v>-4629.1666666666661</v>
      </c>
      <c r="M932" s="12">
        <f t="shared" si="242"/>
        <v>2.5555555555555554</v>
      </c>
      <c r="N932" s="12">
        <f t="shared" si="228"/>
        <v>16.377109979999997</v>
      </c>
      <c r="O932" s="12">
        <f t="shared" si="229"/>
        <v>-7990.1349781992576</v>
      </c>
      <c r="P932" s="12">
        <f t="shared" si="230"/>
        <v>0</v>
      </c>
      <c r="Q932" s="12">
        <f t="shared" si="231"/>
        <v>0</v>
      </c>
      <c r="R932" s="12">
        <f t="shared" si="238"/>
        <v>11229413.216398561</v>
      </c>
      <c r="S932" s="12">
        <f t="shared" si="232"/>
        <v>1</v>
      </c>
      <c r="T932" s="12">
        <f t="shared" si="227"/>
        <v>7990.1349781992576</v>
      </c>
      <c r="U932" s="12">
        <f t="shared" si="239"/>
        <v>1140811.1117982466</v>
      </c>
      <c r="V932" s="4" t="s">
        <v>32</v>
      </c>
      <c r="W932" s="4">
        <v>929</v>
      </c>
      <c r="X932" s="4">
        <v>340</v>
      </c>
      <c r="Y932" s="3">
        <v>9.1999999999999993</v>
      </c>
      <c r="Z932" s="12">
        <f t="shared" si="240"/>
        <v>-0.61111111111111105</v>
      </c>
      <c r="AA932" s="4">
        <f t="shared" si="233"/>
        <v>1</v>
      </c>
      <c r="AB932" s="25"/>
      <c r="AC932" s="12">
        <f t="shared" si="234"/>
        <v>24735.648148148142</v>
      </c>
      <c r="AD932" s="12">
        <f t="shared" si="235"/>
        <v>10821.846064814807</v>
      </c>
      <c r="AE932" s="12">
        <f t="shared" si="236"/>
        <v>399283.88912938628</v>
      </c>
      <c r="AF932" s="12">
        <f t="shared" si="237"/>
        <v>342243.333539474</v>
      </c>
    </row>
    <row r="933" spans="11:32" x14ac:dyDescent="0.35">
      <c r="K933" s="10"/>
      <c r="L933" s="12">
        <f t="shared" si="241"/>
        <v>-3787.5000000000009</v>
      </c>
      <c r="M933" s="12">
        <f t="shared" si="242"/>
        <v>1.9166666666666667</v>
      </c>
      <c r="N933" s="12">
        <f t="shared" si="228"/>
        <v>9.2121243637500019</v>
      </c>
      <c r="O933" s="12">
        <f t="shared" si="229"/>
        <v>-4393.1396783028149</v>
      </c>
      <c r="P933" s="12">
        <f t="shared" si="230"/>
        <v>0</v>
      </c>
      <c r="Q933" s="12">
        <f t="shared" si="231"/>
        <v>0</v>
      </c>
      <c r="R933" s="12">
        <f t="shared" si="238"/>
        <v>11229413.216398561</v>
      </c>
      <c r="S933" s="12">
        <f t="shared" si="232"/>
        <v>1</v>
      </c>
      <c r="T933" s="12">
        <f t="shared" si="227"/>
        <v>4393.1396783028149</v>
      </c>
      <c r="U933" s="12">
        <f t="shared" si="239"/>
        <v>1145204.2514765495</v>
      </c>
      <c r="V933" s="4" t="s">
        <v>32</v>
      </c>
      <c r="W933" s="4">
        <v>930</v>
      </c>
      <c r="X933" s="4">
        <v>341</v>
      </c>
      <c r="Y933" s="3">
        <v>6.9</v>
      </c>
      <c r="Z933" s="12">
        <f t="shared" si="240"/>
        <v>-0.50000000000000011</v>
      </c>
      <c r="AA933" s="4">
        <f t="shared" si="233"/>
        <v>1</v>
      </c>
      <c r="AB933" s="25"/>
      <c r="AC933" s="12">
        <f t="shared" si="234"/>
        <v>13913.802083333336</v>
      </c>
      <c r="AD933" s="12">
        <f t="shared" si="235"/>
        <v>7180.4687500000027</v>
      </c>
      <c r="AE933" s="12">
        <f t="shared" si="236"/>
        <v>400821.48801679234</v>
      </c>
      <c r="AF933" s="12">
        <f t="shared" si="237"/>
        <v>343561.27544296486</v>
      </c>
    </row>
    <row r="934" spans="11:32" x14ac:dyDescent="0.35">
      <c r="K934" s="10"/>
      <c r="L934" s="12">
        <f t="shared" si="241"/>
        <v>-2630.208333333333</v>
      </c>
      <c r="M934" s="12">
        <f t="shared" si="242"/>
        <v>1.3333333333333333</v>
      </c>
      <c r="N934" s="12">
        <f t="shared" si="228"/>
        <v>4.4580412799999998</v>
      </c>
      <c r="O934" s="12">
        <f t="shared" si="229"/>
        <v>-1519.380389404444</v>
      </c>
      <c r="P934" s="12">
        <f t="shared" si="230"/>
        <v>0</v>
      </c>
      <c r="Q934" s="12">
        <f t="shared" si="231"/>
        <v>0</v>
      </c>
      <c r="R934" s="12">
        <f t="shared" si="238"/>
        <v>11229413.216398561</v>
      </c>
      <c r="S934" s="12">
        <f t="shared" si="232"/>
        <v>1</v>
      </c>
      <c r="T934" s="12">
        <f t="shared" si="227"/>
        <v>1519.380389404444</v>
      </c>
      <c r="U934" s="12">
        <f t="shared" si="239"/>
        <v>1146723.631865954</v>
      </c>
      <c r="V934" s="4" t="s">
        <v>32</v>
      </c>
      <c r="W934" s="4">
        <v>931</v>
      </c>
      <c r="X934" s="4">
        <v>342</v>
      </c>
      <c r="Y934" s="3">
        <v>4.8</v>
      </c>
      <c r="Z934" s="12">
        <f t="shared" si="240"/>
        <v>-0.34722222222222221</v>
      </c>
      <c r="AA934" s="4">
        <f t="shared" si="233"/>
        <v>1</v>
      </c>
      <c r="AB934" s="25"/>
      <c r="AC934" s="12">
        <f t="shared" si="234"/>
        <v>6733.333333333333</v>
      </c>
      <c r="AD934" s="12">
        <f t="shared" si="235"/>
        <v>3550.78125</v>
      </c>
      <c r="AE934" s="12">
        <f t="shared" si="236"/>
        <v>401353.27115308389</v>
      </c>
      <c r="AF934" s="12">
        <f t="shared" si="237"/>
        <v>344017.0895597862</v>
      </c>
    </row>
    <row r="935" spans="11:32" x14ac:dyDescent="0.35">
      <c r="K935" s="10"/>
      <c r="L935" s="12">
        <f t="shared" si="241"/>
        <v>-1472.9166666666665</v>
      </c>
      <c r="M935" s="12">
        <f t="shared" si="242"/>
        <v>0.91666666666666663</v>
      </c>
      <c r="N935" s="12">
        <f t="shared" si="228"/>
        <v>2.1071210737499997</v>
      </c>
      <c r="O935" s="12">
        <f t="shared" si="229"/>
        <v>14.121666539826473</v>
      </c>
      <c r="P935" s="12">
        <f t="shared" si="230"/>
        <v>1</v>
      </c>
      <c r="Q935" s="12">
        <f t="shared" si="231"/>
        <v>14.121666539826473</v>
      </c>
      <c r="R935" s="12">
        <f t="shared" si="238"/>
        <v>11229427.338065101</v>
      </c>
      <c r="S935" s="12">
        <f t="shared" si="232"/>
        <v>0</v>
      </c>
      <c r="T935" s="12">
        <f t="shared" si="227"/>
        <v>0</v>
      </c>
      <c r="U935" s="12">
        <f t="shared" si="239"/>
        <v>1146723.631865954</v>
      </c>
      <c r="V935" s="4" t="s">
        <v>32</v>
      </c>
      <c r="W935" s="4">
        <v>932</v>
      </c>
      <c r="X935" s="4">
        <v>343</v>
      </c>
      <c r="Y935" s="3">
        <v>3.3</v>
      </c>
      <c r="Z935" s="12">
        <f t="shared" si="240"/>
        <v>-0.19444444444444442</v>
      </c>
      <c r="AA935" s="4">
        <f t="shared" si="233"/>
        <v>1</v>
      </c>
      <c r="AB935" s="25"/>
      <c r="AC935" s="12">
        <f t="shared" si="234"/>
        <v>3182.552083333333</v>
      </c>
      <c r="AD935" s="12">
        <f t="shared" si="235"/>
        <v>1636.5740740740741</v>
      </c>
      <c r="AE935" s="12">
        <f t="shared" si="236"/>
        <v>401353.27115308389</v>
      </c>
      <c r="AF935" s="12">
        <f t="shared" si="237"/>
        <v>344017.0895597862</v>
      </c>
    </row>
    <row r="936" spans="11:32" x14ac:dyDescent="0.35">
      <c r="K936" s="10"/>
      <c r="L936" s="12">
        <f t="shared" si="241"/>
        <v>-631.24999999999989</v>
      </c>
      <c r="M936" s="12">
        <f t="shared" si="242"/>
        <v>0.63888888888888884</v>
      </c>
      <c r="N936" s="12">
        <f t="shared" si="228"/>
        <v>1.0235693737499998</v>
      </c>
      <c r="O936" s="12">
        <f t="shared" si="229"/>
        <v>546.88158598878465</v>
      </c>
      <c r="P936" s="12">
        <f t="shared" si="230"/>
        <v>1</v>
      </c>
      <c r="Q936" s="12">
        <f t="shared" si="231"/>
        <v>546.88158598878465</v>
      </c>
      <c r="R936" s="12">
        <f t="shared" si="238"/>
        <v>11229974.21965109</v>
      </c>
      <c r="S936" s="12">
        <f t="shared" si="232"/>
        <v>0</v>
      </c>
      <c r="T936" s="12">
        <f t="shared" si="227"/>
        <v>0</v>
      </c>
      <c r="U936" s="12">
        <f t="shared" si="239"/>
        <v>1146723.631865954</v>
      </c>
      <c r="V936" s="4" t="s">
        <v>32</v>
      </c>
      <c r="W936" s="4">
        <v>933</v>
      </c>
      <c r="X936" s="4">
        <v>344</v>
      </c>
      <c r="Y936" s="3">
        <v>2.2999999999999998</v>
      </c>
      <c r="Z936" s="12">
        <f t="shared" si="240"/>
        <v>-8.3333333333333315E-2</v>
      </c>
      <c r="AA936" s="4">
        <f t="shared" si="233"/>
        <v>1</v>
      </c>
      <c r="AB936" s="25"/>
      <c r="AC936" s="12">
        <f t="shared" si="234"/>
        <v>1545.9780092592589</v>
      </c>
      <c r="AD936" s="12">
        <f t="shared" si="235"/>
        <v>490.97222222222172</v>
      </c>
      <c r="AE936" s="12">
        <f t="shared" si="236"/>
        <v>401353.27115308389</v>
      </c>
      <c r="AF936" s="12">
        <f t="shared" si="237"/>
        <v>344017.0895597862</v>
      </c>
    </row>
    <row r="937" spans="11:32" x14ac:dyDescent="0.35">
      <c r="K937" s="10"/>
      <c r="L937" s="12">
        <f t="shared" si="241"/>
        <v>-315.62499999999983</v>
      </c>
      <c r="M937" s="12">
        <f t="shared" si="242"/>
        <v>0.52777777777777779</v>
      </c>
      <c r="N937" s="12">
        <f t="shared" si="228"/>
        <v>0.69850386375000006</v>
      </c>
      <c r="O937" s="12">
        <f t="shared" si="229"/>
        <v>618.18004370586812</v>
      </c>
      <c r="P937" s="12">
        <f t="shared" si="230"/>
        <v>1</v>
      </c>
      <c r="Q937" s="12">
        <f t="shared" si="231"/>
        <v>618.18004370586812</v>
      </c>
      <c r="R937" s="12">
        <f t="shared" si="238"/>
        <v>11230592.399694797</v>
      </c>
      <c r="S937" s="12">
        <f t="shared" si="232"/>
        <v>0</v>
      </c>
      <c r="T937" s="12">
        <f t="shared" si="227"/>
        <v>0</v>
      </c>
      <c r="U937" s="12">
        <f t="shared" si="239"/>
        <v>1146723.631865954</v>
      </c>
      <c r="V937" s="4" t="s">
        <v>32</v>
      </c>
      <c r="W937" s="4">
        <v>934</v>
      </c>
      <c r="X937" s="4">
        <v>345</v>
      </c>
      <c r="Y937" s="3">
        <v>1.9</v>
      </c>
      <c r="Z937" s="12">
        <f t="shared" si="240"/>
        <v>-4.1666666666666644E-2</v>
      </c>
      <c r="AA937" s="4">
        <f t="shared" si="233"/>
        <v>1</v>
      </c>
      <c r="AB937" s="25"/>
      <c r="AC937" s="12">
        <f t="shared" si="234"/>
        <v>1055.0057870370372</v>
      </c>
      <c r="AD937" s="12">
        <f t="shared" si="235"/>
        <v>210.41666666666686</v>
      </c>
      <c r="AE937" s="12">
        <f t="shared" si="236"/>
        <v>401353.27115308389</v>
      </c>
      <c r="AF937" s="12">
        <f t="shared" si="237"/>
        <v>344017.0895597862</v>
      </c>
    </row>
    <row r="938" spans="11:32" x14ac:dyDescent="0.35">
      <c r="K938" s="10"/>
      <c r="L938" s="12">
        <f t="shared" si="241"/>
        <v>-315.62500000000006</v>
      </c>
      <c r="M938" s="12">
        <f t="shared" si="242"/>
        <v>0.47222222222222221</v>
      </c>
      <c r="N938" s="12">
        <f t="shared" si="228"/>
        <v>0.55919007374999996</v>
      </c>
      <c r="O938" s="12">
        <f t="shared" si="229"/>
        <v>553.04267309038187</v>
      </c>
      <c r="P938" s="12">
        <f t="shared" si="230"/>
        <v>1</v>
      </c>
      <c r="Q938" s="12">
        <f t="shared" si="231"/>
        <v>553.04267309038187</v>
      </c>
      <c r="R938" s="12">
        <f t="shared" si="238"/>
        <v>11231145.442367887</v>
      </c>
      <c r="S938" s="12">
        <f t="shared" si="232"/>
        <v>0</v>
      </c>
      <c r="T938" s="12">
        <f t="shared" si="227"/>
        <v>0</v>
      </c>
      <c r="U938" s="12">
        <f t="shared" si="239"/>
        <v>1146723.631865954</v>
      </c>
      <c r="V938" s="4" t="s">
        <v>32</v>
      </c>
      <c r="W938" s="4">
        <v>935</v>
      </c>
      <c r="X938" s="4">
        <v>346</v>
      </c>
      <c r="Y938" s="3">
        <v>1.7</v>
      </c>
      <c r="Z938" s="12">
        <f t="shared" si="240"/>
        <v>-4.1666666666666671E-2</v>
      </c>
      <c r="AA938" s="4">
        <f t="shared" si="233"/>
        <v>1</v>
      </c>
      <c r="AB938" s="25"/>
      <c r="AC938" s="12">
        <f t="shared" si="234"/>
        <v>844.58912037037032</v>
      </c>
      <c r="AD938" s="12">
        <f t="shared" si="235"/>
        <v>96.440972222222058</v>
      </c>
      <c r="AE938" s="12">
        <f t="shared" si="236"/>
        <v>401353.27115308389</v>
      </c>
      <c r="AF938" s="12">
        <f t="shared" si="237"/>
        <v>344017.0895597862</v>
      </c>
    </row>
    <row r="939" spans="11:32" x14ac:dyDescent="0.35">
      <c r="K939" s="10"/>
      <c r="L939" s="12">
        <f t="shared" si="241"/>
        <v>-315.62500000000006</v>
      </c>
      <c r="M939" s="12">
        <f t="shared" si="242"/>
        <v>0.44444444444444448</v>
      </c>
      <c r="N939" s="12">
        <f t="shared" si="228"/>
        <v>0.49533792000000004</v>
      </c>
      <c r="O939" s="12">
        <f t="shared" si="229"/>
        <v>520.48237240888898</v>
      </c>
      <c r="P939" s="12">
        <f t="shared" si="230"/>
        <v>1</v>
      </c>
      <c r="Q939" s="12">
        <f t="shared" si="231"/>
        <v>520.48237240888898</v>
      </c>
      <c r="R939" s="12">
        <f t="shared" si="238"/>
        <v>11231665.924740296</v>
      </c>
      <c r="S939" s="12">
        <f t="shared" si="232"/>
        <v>0</v>
      </c>
      <c r="T939" s="12">
        <f t="shared" si="227"/>
        <v>0</v>
      </c>
      <c r="U939" s="12">
        <f t="shared" si="239"/>
        <v>1146723.631865954</v>
      </c>
      <c r="V939" s="4" t="s">
        <v>32</v>
      </c>
      <c r="W939" s="4">
        <v>936</v>
      </c>
      <c r="X939" s="4">
        <v>347</v>
      </c>
      <c r="Y939" s="3">
        <v>1.6</v>
      </c>
      <c r="Z939" s="12">
        <f t="shared" si="240"/>
        <v>-4.1666666666666671E-2</v>
      </c>
      <c r="AA939" s="4">
        <f t="shared" si="233"/>
        <v>1</v>
      </c>
      <c r="AB939" s="25"/>
      <c r="AC939" s="12">
        <f t="shared" si="234"/>
        <v>748.14814814814827</v>
      </c>
      <c r="AD939" s="12">
        <f t="shared" si="235"/>
        <v>175.34722222222251</v>
      </c>
      <c r="AE939" s="12">
        <f t="shared" si="236"/>
        <v>401353.27115308389</v>
      </c>
      <c r="AF939" s="12">
        <f t="shared" si="237"/>
        <v>344017.0895597862</v>
      </c>
    </row>
    <row r="940" spans="11:32" x14ac:dyDescent="0.35">
      <c r="K940" s="10"/>
      <c r="L940" s="12">
        <f t="shared" si="241"/>
        <v>-210.4166666666666</v>
      </c>
      <c r="M940" s="12">
        <f t="shared" si="242"/>
        <v>0.38888888888888884</v>
      </c>
      <c r="N940" s="12">
        <f t="shared" si="228"/>
        <v>0.37924309499999986</v>
      </c>
      <c r="O940" s="12">
        <f t="shared" si="229"/>
        <v>496.29127972212962</v>
      </c>
      <c r="P940" s="12">
        <f t="shared" si="230"/>
        <v>1</v>
      </c>
      <c r="Q940" s="12">
        <f t="shared" si="231"/>
        <v>496.29127972212962</v>
      </c>
      <c r="R940" s="12">
        <f t="shared" si="238"/>
        <v>11232162.216020018</v>
      </c>
      <c r="S940" s="12">
        <f t="shared" si="232"/>
        <v>0</v>
      </c>
      <c r="T940" s="12">
        <f t="shared" si="227"/>
        <v>0</v>
      </c>
      <c r="U940" s="12">
        <f t="shared" si="239"/>
        <v>1146723.631865954</v>
      </c>
      <c r="V940" s="4" t="s">
        <v>32</v>
      </c>
      <c r="W940" s="4">
        <v>937</v>
      </c>
      <c r="X940" s="4">
        <v>348</v>
      </c>
      <c r="Y940" s="3">
        <v>1.4</v>
      </c>
      <c r="Z940" s="12">
        <f t="shared" si="240"/>
        <v>-2.7777777777777769E-2</v>
      </c>
      <c r="AA940" s="4">
        <f t="shared" si="233"/>
        <v>1</v>
      </c>
      <c r="AB940" s="25"/>
      <c r="AC940" s="12">
        <f t="shared" si="234"/>
        <v>572.80092592592575</v>
      </c>
      <c r="AD940" s="12">
        <f t="shared" si="235"/>
        <v>78.906249999999829</v>
      </c>
      <c r="AE940" s="12">
        <f t="shared" si="236"/>
        <v>401353.27115308389</v>
      </c>
      <c r="AF940" s="12">
        <f t="shared" si="237"/>
        <v>344017.0895597862</v>
      </c>
    </row>
    <row r="941" spans="11:32" x14ac:dyDescent="0.35">
      <c r="K941" s="10"/>
      <c r="L941" s="12">
        <f t="shared" si="241"/>
        <v>-210.4166666666666</v>
      </c>
      <c r="M941" s="12">
        <f t="shared" si="242"/>
        <v>0.3611111111111111</v>
      </c>
      <c r="N941" s="12">
        <f t="shared" si="228"/>
        <v>0.32700042374999999</v>
      </c>
      <c r="O941" s="12">
        <f t="shared" si="229"/>
        <v>460.82303719005785</v>
      </c>
      <c r="P941" s="12">
        <f t="shared" si="230"/>
        <v>1</v>
      </c>
      <c r="Q941" s="12">
        <f t="shared" si="231"/>
        <v>460.82303719005785</v>
      </c>
      <c r="R941" s="12">
        <f t="shared" si="238"/>
        <v>11232623.039057208</v>
      </c>
      <c r="S941" s="12">
        <f t="shared" si="232"/>
        <v>0</v>
      </c>
      <c r="T941" s="12">
        <f t="shared" si="227"/>
        <v>0</v>
      </c>
      <c r="U941" s="12">
        <f t="shared" si="239"/>
        <v>1146723.631865954</v>
      </c>
      <c r="V941" s="4" t="s">
        <v>32</v>
      </c>
      <c r="W941" s="4">
        <v>938</v>
      </c>
      <c r="X941" s="4">
        <v>349</v>
      </c>
      <c r="Y941" s="3">
        <v>1.3</v>
      </c>
      <c r="Z941" s="12">
        <f t="shared" si="240"/>
        <v>-2.7777777777777769E-2</v>
      </c>
      <c r="AA941" s="4">
        <f t="shared" si="233"/>
        <v>1</v>
      </c>
      <c r="AB941" s="25"/>
      <c r="AC941" s="12">
        <f t="shared" si="234"/>
        <v>493.89467592592592</v>
      </c>
      <c r="AD941" s="12">
        <f t="shared" si="235"/>
        <v>73.061342592592609</v>
      </c>
      <c r="AE941" s="12">
        <f t="shared" si="236"/>
        <v>401353.27115308389</v>
      </c>
      <c r="AF941" s="12">
        <f t="shared" si="237"/>
        <v>344017.0895597862</v>
      </c>
    </row>
    <row r="942" spans="11:32" x14ac:dyDescent="0.35">
      <c r="K942" s="10"/>
      <c r="L942" s="12">
        <f t="shared" si="241"/>
        <v>-210.4166666666666</v>
      </c>
      <c r="M942" s="12">
        <f t="shared" si="242"/>
        <v>0.33333333333333331</v>
      </c>
      <c r="N942" s="12">
        <f t="shared" si="228"/>
        <v>0.27862757999999999</v>
      </c>
      <c r="O942" s="12">
        <f t="shared" si="229"/>
        <v>425.35898697111111</v>
      </c>
      <c r="P942" s="12">
        <f t="shared" si="230"/>
        <v>1</v>
      </c>
      <c r="Q942" s="12">
        <f t="shared" si="231"/>
        <v>425.35898697111111</v>
      </c>
      <c r="R942" s="12">
        <f t="shared" si="238"/>
        <v>11233048.39804418</v>
      </c>
      <c r="S942" s="12">
        <f t="shared" si="232"/>
        <v>0</v>
      </c>
      <c r="T942" s="12">
        <f t="shared" si="227"/>
        <v>0</v>
      </c>
      <c r="U942" s="12">
        <f t="shared" si="239"/>
        <v>1146723.631865954</v>
      </c>
      <c r="V942" s="4" t="s">
        <v>32</v>
      </c>
      <c r="W942" s="4">
        <v>939</v>
      </c>
      <c r="X942" s="4">
        <v>350</v>
      </c>
      <c r="Y942" s="3">
        <v>1.2</v>
      </c>
      <c r="Z942" s="12">
        <f t="shared" si="240"/>
        <v>-2.7777777777777769E-2</v>
      </c>
      <c r="AA942" s="4">
        <f t="shared" si="233"/>
        <v>1</v>
      </c>
      <c r="AB942" s="25"/>
      <c r="AC942" s="12">
        <f t="shared" si="234"/>
        <v>420.83333333333331</v>
      </c>
      <c r="AD942" s="12">
        <f t="shared" si="235"/>
        <v>67.216435185185105</v>
      </c>
      <c r="AE942" s="12">
        <f t="shared" si="236"/>
        <v>401353.27115308389</v>
      </c>
      <c r="AF942" s="12">
        <f t="shared" si="237"/>
        <v>344017.0895597862</v>
      </c>
    </row>
    <row r="943" spans="11:32" x14ac:dyDescent="0.35">
      <c r="K943" s="10"/>
      <c r="L943" s="12">
        <f t="shared" si="241"/>
        <v>-315.62500000000006</v>
      </c>
      <c r="M943" s="12">
        <f t="shared" si="242"/>
        <v>0.30555555555555558</v>
      </c>
      <c r="N943" s="12">
        <f t="shared" si="228"/>
        <v>0.23412456375000004</v>
      </c>
      <c r="O943" s="12">
        <f t="shared" si="229"/>
        <v>357.75181583892356</v>
      </c>
      <c r="P943" s="12">
        <f t="shared" si="230"/>
        <v>1</v>
      </c>
      <c r="Q943" s="12">
        <f t="shared" si="231"/>
        <v>357.75181583892356</v>
      </c>
      <c r="R943" s="12">
        <f t="shared" si="238"/>
        <v>11233406.149860019</v>
      </c>
      <c r="S943" s="12">
        <f t="shared" si="232"/>
        <v>0</v>
      </c>
      <c r="T943" s="12">
        <f t="shared" si="227"/>
        <v>0</v>
      </c>
      <c r="U943" s="12">
        <f t="shared" si="239"/>
        <v>1146723.631865954</v>
      </c>
      <c r="V943" s="4" t="s">
        <v>32</v>
      </c>
      <c r="W943" s="4">
        <v>940</v>
      </c>
      <c r="X943" s="4">
        <v>351</v>
      </c>
      <c r="Y943" s="3">
        <v>1.1000000000000001</v>
      </c>
      <c r="Z943" s="12">
        <f t="shared" si="240"/>
        <v>-4.1666666666666671E-2</v>
      </c>
      <c r="AA943" s="4">
        <f t="shared" si="233"/>
        <v>1</v>
      </c>
      <c r="AB943" s="25"/>
      <c r="AC943" s="12">
        <f t="shared" si="234"/>
        <v>353.61689814814821</v>
      </c>
      <c r="AD943" s="12">
        <f t="shared" si="235"/>
        <v>61.371527777777828</v>
      </c>
      <c r="AE943" s="12">
        <f t="shared" si="236"/>
        <v>401353.27115308389</v>
      </c>
      <c r="AF943" s="12">
        <f t="shared" si="237"/>
        <v>344017.0895597862</v>
      </c>
    </row>
    <row r="944" spans="11:32" x14ac:dyDescent="0.35">
      <c r="K944" s="10"/>
      <c r="L944" s="12">
        <f t="shared" si="241"/>
        <v>-420.83333333333337</v>
      </c>
      <c r="M944" s="12">
        <f t="shared" si="242"/>
        <v>0.27777777777777779</v>
      </c>
      <c r="N944" s="12">
        <f t="shared" si="228"/>
        <v>0.19349137500000002</v>
      </c>
      <c r="O944" s="12">
        <f t="shared" si="229"/>
        <v>295.99309945601846</v>
      </c>
      <c r="P944" s="12">
        <f t="shared" si="230"/>
        <v>1</v>
      </c>
      <c r="Q944" s="12">
        <f t="shared" si="231"/>
        <v>295.99309945601846</v>
      </c>
      <c r="R944" s="12">
        <f t="shared" si="238"/>
        <v>11233702.142959476</v>
      </c>
      <c r="S944" s="12">
        <f t="shared" si="232"/>
        <v>0</v>
      </c>
      <c r="T944" s="12">
        <f t="shared" si="227"/>
        <v>0</v>
      </c>
      <c r="U944" s="12">
        <f t="shared" si="239"/>
        <v>1146723.631865954</v>
      </c>
      <c r="V944" s="4" t="s">
        <v>32</v>
      </c>
      <c r="W944" s="4">
        <v>941</v>
      </c>
      <c r="X944" s="4">
        <v>352</v>
      </c>
      <c r="Y944" s="3">
        <v>1</v>
      </c>
      <c r="Z944" s="12">
        <f t="shared" si="240"/>
        <v>-5.5555555555555559E-2</v>
      </c>
      <c r="AA944" s="4">
        <f t="shared" si="233"/>
        <v>1</v>
      </c>
      <c r="AB944" s="25"/>
      <c r="AC944" s="12">
        <f t="shared" si="234"/>
        <v>292.24537037037038</v>
      </c>
      <c r="AD944" s="12">
        <f t="shared" si="235"/>
        <v>105.20833333333331</v>
      </c>
      <c r="AE944" s="12">
        <f t="shared" si="236"/>
        <v>401353.27115308389</v>
      </c>
      <c r="AF944" s="12">
        <f t="shared" si="237"/>
        <v>344017.0895597862</v>
      </c>
    </row>
    <row r="945" spans="11:32" x14ac:dyDescent="0.35">
      <c r="K945" s="10"/>
      <c r="L945" s="12">
        <f t="shared" si="241"/>
        <v>-841.66666666666674</v>
      </c>
      <c r="M945" s="12">
        <f t="shared" si="242"/>
        <v>0.22222222222222224</v>
      </c>
      <c r="N945" s="12">
        <f t="shared" si="228"/>
        <v>0.12383448000000001</v>
      </c>
      <c r="O945" s="12">
        <f t="shared" si="229"/>
        <v>143.26048173629624</v>
      </c>
      <c r="P945" s="12">
        <f t="shared" si="230"/>
        <v>1</v>
      </c>
      <c r="Q945" s="12">
        <f t="shared" si="231"/>
        <v>143.26048173629624</v>
      </c>
      <c r="R945" s="12">
        <f t="shared" si="238"/>
        <v>11233845.403441211</v>
      </c>
      <c r="S945" s="12">
        <f t="shared" si="232"/>
        <v>0</v>
      </c>
      <c r="T945" s="12">
        <f t="shared" si="227"/>
        <v>0</v>
      </c>
      <c r="U945" s="12">
        <f t="shared" si="239"/>
        <v>1146723.631865954</v>
      </c>
      <c r="V945" s="4" t="s">
        <v>32</v>
      </c>
      <c r="W945" s="4">
        <v>942</v>
      </c>
      <c r="X945" s="4">
        <v>353</v>
      </c>
      <c r="Y945" s="3">
        <v>0.8</v>
      </c>
      <c r="Z945" s="12">
        <f t="shared" si="240"/>
        <v>-0.11111111111111112</v>
      </c>
      <c r="AA945" s="4">
        <f t="shared" si="233"/>
        <v>1</v>
      </c>
      <c r="AB945" s="25"/>
      <c r="AC945" s="12">
        <f t="shared" si="234"/>
        <v>187.03703703703707</v>
      </c>
      <c r="AD945" s="12">
        <f t="shared" si="235"/>
        <v>81.828703703703738</v>
      </c>
      <c r="AE945" s="12">
        <f t="shared" si="236"/>
        <v>401353.27115308389</v>
      </c>
      <c r="AF945" s="12">
        <f t="shared" si="237"/>
        <v>344017.0895597862</v>
      </c>
    </row>
    <row r="946" spans="11:32" x14ac:dyDescent="0.35">
      <c r="K946" s="10"/>
      <c r="L946" s="12">
        <f t="shared" si="241"/>
        <v>-631.25</v>
      </c>
      <c r="M946" s="12">
        <f t="shared" si="242"/>
        <v>0.16666666666666666</v>
      </c>
      <c r="N946" s="12">
        <f t="shared" si="228"/>
        <v>6.9656894999999996E-2</v>
      </c>
      <c r="O946" s="12">
        <f t="shared" si="229"/>
        <v>142.50577614916665</v>
      </c>
      <c r="P946" s="12">
        <f t="shared" si="230"/>
        <v>1</v>
      </c>
      <c r="Q946" s="12">
        <f t="shared" si="231"/>
        <v>142.50577614916665</v>
      </c>
      <c r="R946" s="12">
        <f t="shared" si="238"/>
        <v>11233987.909217359</v>
      </c>
      <c r="S946" s="12">
        <f t="shared" si="232"/>
        <v>0</v>
      </c>
      <c r="T946" s="12">
        <f t="shared" si="227"/>
        <v>0</v>
      </c>
      <c r="U946" s="12">
        <f t="shared" si="239"/>
        <v>1146723.631865954</v>
      </c>
      <c r="V946" s="4" t="s">
        <v>32</v>
      </c>
      <c r="W946" s="4">
        <v>943</v>
      </c>
      <c r="X946" s="4">
        <v>354</v>
      </c>
      <c r="Y946" s="3">
        <v>0.6</v>
      </c>
      <c r="Z946" s="12">
        <f t="shared" si="240"/>
        <v>-8.3333333333333329E-2</v>
      </c>
      <c r="AA946" s="4">
        <f t="shared" si="233"/>
        <v>1</v>
      </c>
      <c r="AB946" s="25"/>
      <c r="AC946" s="12">
        <f t="shared" si="234"/>
        <v>105.20833333333333</v>
      </c>
      <c r="AD946" s="12">
        <f t="shared" si="235"/>
        <v>105.20833333333333</v>
      </c>
      <c r="AE946" s="12">
        <f t="shared" si="236"/>
        <v>401353.27115308389</v>
      </c>
      <c r="AF946" s="12">
        <f t="shared" si="237"/>
        <v>344017.0895597862</v>
      </c>
    </row>
    <row r="947" spans="11:32" x14ac:dyDescent="0.35">
      <c r="K947" s="10"/>
      <c r="L947" s="12">
        <f t="shared" si="241"/>
        <v>0</v>
      </c>
      <c r="M947" s="12">
        <f t="shared" si="242"/>
        <v>0</v>
      </c>
      <c r="N947" s="12">
        <f t="shared" si="228"/>
        <v>0</v>
      </c>
      <c r="O947" s="12">
        <f t="shared" si="229"/>
        <v>0</v>
      </c>
      <c r="P947" s="12">
        <f t="shared" si="230"/>
        <v>0</v>
      </c>
      <c r="Q947" s="12">
        <f t="shared" si="231"/>
        <v>0</v>
      </c>
      <c r="R947" s="12">
        <f t="shared" si="238"/>
        <v>11233987.909217359</v>
      </c>
      <c r="S947" s="12">
        <f t="shared" si="232"/>
        <v>0</v>
      </c>
      <c r="T947" s="12">
        <f t="shared" si="227"/>
        <v>0</v>
      </c>
      <c r="U947" s="12">
        <f t="shared" si="239"/>
        <v>1146723.631865954</v>
      </c>
      <c r="V947" s="4" t="s">
        <v>32</v>
      </c>
      <c r="W947" s="4">
        <v>944</v>
      </c>
      <c r="X947" s="4">
        <v>355</v>
      </c>
      <c r="Y947" s="3">
        <v>0</v>
      </c>
      <c r="Z947" s="12">
        <f t="shared" si="240"/>
        <v>0</v>
      </c>
      <c r="AA947" s="4">
        <f t="shared" si="233"/>
        <v>1</v>
      </c>
      <c r="AB947" s="25"/>
      <c r="AC947" s="12">
        <f t="shared" si="234"/>
        <v>0</v>
      </c>
      <c r="AD947" s="12">
        <f t="shared" si="235"/>
        <v>0</v>
      </c>
      <c r="AE947" s="12">
        <f t="shared" si="236"/>
        <v>401353.27115308389</v>
      </c>
      <c r="AF947" s="12">
        <f t="shared" si="237"/>
        <v>344017.0895597862</v>
      </c>
    </row>
    <row r="948" spans="11:32" x14ac:dyDescent="0.35">
      <c r="K948" s="10"/>
      <c r="L948" s="12">
        <f t="shared" si="241"/>
        <v>0</v>
      </c>
      <c r="M948" s="12">
        <f t="shared" si="242"/>
        <v>0</v>
      </c>
      <c r="N948" s="12">
        <f t="shared" si="228"/>
        <v>0</v>
      </c>
      <c r="O948" s="12">
        <f t="shared" si="229"/>
        <v>0</v>
      </c>
      <c r="P948" s="12">
        <f t="shared" si="230"/>
        <v>0</v>
      </c>
      <c r="Q948" s="12">
        <f t="shared" si="231"/>
        <v>0</v>
      </c>
      <c r="R948" s="12">
        <f t="shared" si="238"/>
        <v>11233987.909217359</v>
      </c>
      <c r="S948" s="12">
        <f t="shared" si="232"/>
        <v>0</v>
      </c>
      <c r="T948" s="12">
        <f t="shared" si="227"/>
        <v>0</v>
      </c>
      <c r="U948" s="12">
        <f t="shared" si="239"/>
        <v>1146723.631865954</v>
      </c>
      <c r="V948" s="4" t="s">
        <v>32</v>
      </c>
      <c r="W948" s="4">
        <v>945</v>
      </c>
      <c r="X948" s="4">
        <v>356</v>
      </c>
      <c r="Y948" s="3">
        <v>0</v>
      </c>
      <c r="Z948" s="12">
        <f t="shared" si="240"/>
        <v>0</v>
      </c>
      <c r="AA948" s="4">
        <f t="shared" si="233"/>
        <v>1</v>
      </c>
      <c r="AB948" s="25"/>
      <c r="AC948" s="12">
        <f t="shared" si="234"/>
        <v>0</v>
      </c>
      <c r="AD948" s="12">
        <f t="shared" si="235"/>
        <v>0</v>
      </c>
      <c r="AE948" s="12">
        <f t="shared" si="236"/>
        <v>401353.27115308389</v>
      </c>
      <c r="AF948" s="12">
        <f t="shared" si="237"/>
        <v>344017.0895597862</v>
      </c>
    </row>
    <row r="949" spans="11:32" x14ac:dyDescent="0.35">
      <c r="K949" s="10"/>
      <c r="L949" s="12">
        <f t="shared" si="241"/>
        <v>0</v>
      </c>
      <c r="M949" s="12">
        <f t="shared" si="242"/>
        <v>0</v>
      </c>
      <c r="N949" s="12">
        <f t="shared" si="228"/>
        <v>0</v>
      </c>
      <c r="O949" s="12">
        <f t="shared" si="229"/>
        <v>0</v>
      </c>
      <c r="P949" s="12">
        <f t="shared" si="230"/>
        <v>0</v>
      </c>
      <c r="Q949" s="12">
        <f t="shared" si="231"/>
        <v>0</v>
      </c>
      <c r="R949" s="12">
        <f t="shared" si="238"/>
        <v>11233987.909217359</v>
      </c>
      <c r="S949" s="12">
        <f t="shared" si="232"/>
        <v>0</v>
      </c>
      <c r="T949" s="12">
        <f t="shared" si="227"/>
        <v>0</v>
      </c>
      <c r="U949" s="12">
        <f t="shared" si="239"/>
        <v>1146723.631865954</v>
      </c>
      <c r="V949" s="4" t="s">
        <v>32</v>
      </c>
      <c r="W949" s="4">
        <v>946</v>
      </c>
      <c r="X949" s="4">
        <v>357</v>
      </c>
      <c r="Y949" s="3">
        <v>0</v>
      </c>
      <c r="Z949" s="12">
        <f t="shared" si="240"/>
        <v>0</v>
      </c>
      <c r="AA949" s="4">
        <f t="shared" si="233"/>
        <v>1</v>
      </c>
      <c r="AB949" s="25"/>
      <c r="AC949" s="12">
        <f t="shared" si="234"/>
        <v>0</v>
      </c>
      <c r="AD949" s="12">
        <f t="shared" si="235"/>
        <v>0</v>
      </c>
      <c r="AE949" s="12">
        <f t="shared" si="236"/>
        <v>401353.27115308389</v>
      </c>
      <c r="AF949" s="12">
        <f t="shared" si="237"/>
        <v>344017.0895597862</v>
      </c>
    </row>
    <row r="950" spans="11:32" x14ac:dyDescent="0.35">
      <c r="K950" s="10"/>
      <c r="L950" s="12">
        <f t="shared" si="241"/>
        <v>0</v>
      </c>
      <c r="M950" s="12">
        <f t="shared" si="242"/>
        <v>0</v>
      </c>
      <c r="N950" s="12">
        <f t="shared" si="228"/>
        <v>0</v>
      </c>
      <c r="O950" s="12">
        <f t="shared" si="229"/>
        <v>0</v>
      </c>
      <c r="P950" s="12">
        <f t="shared" si="230"/>
        <v>0</v>
      </c>
      <c r="Q950" s="12">
        <f t="shared" si="231"/>
        <v>0</v>
      </c>
      <c r="R950" s="12">
        <f t="shared" si="238"/>
        <v>11233987.909217359</v>
      </c>
      <c r="S950" s="12">
        <f t="shared" si="232"/>
        <v>0</v>
      </c>
      <c r="T950" s="12">
        <f t="shared" si="227"/>
        <v>0</v>
      </c>
      <c r="U950" s="12">
        <f t="shared" si="239"/>
        <v>1146723.631865954</v>
      </c>
      <c r="V950" s="4" t="s">
        <v>32</v>
      </c>
      <c r="W950" s="4">
        <v>947</v>
      </c>
      <c r="X950" s="4">
        <v>358</v>
      </c>
      <c r="Y950" s="3">
        <v>0</v>
      </c>
      <c r="Z950" s="12">
        <f t="shared" si="240"/>
        <v>0</v>
      </c>
      <c r="AA950" s="4">
        <f t="shared" si="233"/>
        <v>1</v>
      </c>
      <c r="AB950" s="25"/>
      <c r="AC950" s="12">
        <f t="shared" si="234"/>
        <v>0</v>
      </c>
      <c r="AD950" s="12">
        <f t="shared" si="235"/>
        <v>0</v>
      </c>
      <c r="AE950" s="12">
        <f t="shared" si="236"/>
        <v>401353.27115308389</v>
      </c>
      <c r="AF950" s="12">
        <f t="shared" si="237"/>
        <v>344017.0895597862</v>
      </c>
    </row>
    <row r="951" spans="11:32" x14ac:dyDescent="0.35">
      <c r="K951" s="10"/>
      <c r="L951" s="12">
        <f t="shared" si="241"/>
        <v>2314.5833333333335</v>
      </c>
      <c r="M951" s="12">
        <f t="shared" si="242"/>
        <v>0</v>
      </c>
      <c r="N951" s="12">
        <f t="shared" si="228"/>
        <v>0</v>
      </c>
      <c r="O951" s="12">
        <f t="shared" si="229"/>
        <v>0</v>
      </c>
      <c r="P951" s="12">
        <f t="shared" si="230"/>
        <v>0</v>
      </c>
      <c r="Q951" s="12">
        <f t="shared" si="231"/>
        <v>0</v>
      </c>
      <c r="R951" s="12">
        <f t="shared" si="238"/>
        <v>11233987.909217359</v>
      </c>
      <c r="S951" s="12">
        <f t="shared" si="232"/>
        <v>0</v>
      </c>
      <c r="T951" s="12">
        <f t="shared" si="227"/>
        <v>0</v>
      </c>
      <c r="U951" s="12">
        <f t="shared" si="239"/>
        <v>1146723.631865954</v>
      </c>
      <c r="V951" s="4" t="s">
        <v>32</v>
      </c>
      <c r="W951" s="4">
        <v>948</v>
      </c>
      <c r="X951" s="4">
        <v>359</v>
      </c>
      <c r="Y951" s="3">
        <v>0</v>
      </c>
      <c r="Z951" s="12">
        <f t="shared" si="240"/>
        <v>0.30555555555555558</v>
      </c>
      <c r="AA951" s="4">
        <f t="shared" si="233"/>
        <v>0</v>
      </c>
      <c r="AB951" s="25"/>
      <c r="AC951" s="12">
        <f t="shared" si="234"/>
        <v>0</v>
      </c>
      <c r="AD951" s="12">
        <f t="shared" si="235"/>
        <v>0</v>
      </c>
      <c r="AE951" s="12">
        <f t="shared" si="236"/>
        <v>401353.27115308389</v>
      </c>
      <c r="AF951" s="12">
        <f t="shared" si="237"/>
        <v>344017.0895597862</v>
      </c>
    </row>
    <row r="952" spans="11:32" x14ac:dyDescent="0.35">
      <c r="K952" s="10"/>
      <c r="L952" s="12">
        <f t="shared" si="241"/>
        <v>4734.375</v>
      </c>
      <c r="M952" s="12">
        <f t="shared" si="242"/>
        <v>0</v>
      </c>
      <c r="N952" s="12">
        <f t="shared" si="228"/>
        <v>0</v>
      </c>
      <c r="O952" s="12">
        <f t="shared" si="229"/>
        <v>0</v>
      </c>
      <c r="P952" s="12">
        <f t="shared" si="230"/>
        <v>0</v>
      </c>
      <c r="Q952" s="12">
        <f t="shared" si="231"/>
        <v>0</v>
      </c>
      <c r="R952" s="12">
        <f t="shared" si="238"/>
        <v>11233987.909217359</v>
      </c>
      <c r="S952" s="12">
        <f t="shared" si="232"/>
        <v>0</v>
      </c>
      <c r="T952" s="12">
        <f t="shared" si="227"/>
        <v>0</v>
      </c>
      <c r="U952" s="12">
        <f t="shared" si="239"/>
        <v>1146723.631865954</v>
      </c>
      <c r="V952" s="4" t="s">
        <v>32</v>
      </c>
      <c r="W952" s="4">
        <v>949</v>
      </c>
      <c r="X952" s="4">
        <v>360</v>
      </c>
      <c r="Y952" s="3">
        <v>0</v>
      </c>
      <c r="Z952" s="12">
        <f t="shared" si="240"/>
        <v>0.625</v>
      </c>
      <c r="AA952" s="4">
        <f t="shared" si="233"/>
        <v>0</v>
      </c>
      <c r="AB952" s="25"/>
      <c r="AC952" s="12">
        <f t="shared" si="234"/>
        <v>0</v>
      </c>
      <c r="AD952" s="12">
        <f t="shared" si="235"/>
        <v>-1414.4675925925928</v>
      </c>
      <c r="AE952" s="12">
        <f t="shared" si="236"/>
        <v>401353.27115308389</v>
      </c>
      <c r="AF952" s="12">
        <f t="shared" si="237"/>
        <v>344017.0895597862</v>
      </c>
    </row>
    <row r="953" spans="11:32" x14ac:dyDescent="0.35">
      <c r="K953" s="10"/>
      <c r="L953" s="12">
        <f t="shared" si="241"/>
        <v>4629.1666666666661</v>
      </c>
      <c r="M953" s="12">
        <f t="shared" si="242"/>
        <v>0.61111111111111116</v>
      </c>
      <c r="N953" s="12">
        <f t="shared" si="228"/>
        <v>0.93649825500000017</v>
      </c>
      <c r="O953" s="12">
        <f t="shared" si="229"/>
        <v>3737.7499896743516</v>
      </c>
      <c r="P953" s="12">
        <f t="shared" si="230"/>
        <v>1</v>
      </c>
      <c r="Q953" s="12">
        <f t="shared" si="231"/>
        <v>3737.7499896743516</v>
      </c>
      <c r="R953" s="12">
        <f t="shared" si="238"/>
        <v>11237725.659207033</v>
      </c>
      <c r="S953" s="12">
        <f t="shared" si="232"/>
        <v>0</v>
      </c>
      <c r="T953" s="12">
        <f t="shared" si="227"/>
        <v>0</v>
      </c>
      <c r="U953" s="12">
        <f t="shared" si="239"/>
        <v>1146723.631865954</v>
      </c>
      <c r="V953" s="4" t="s">
        <v>32</v>
      </c>
      <c r="W953" s="4">
        <v>950</v>
      </c>
      <c r="X953" s="4">
        <v>361</v>
      </c>
      <c r="Y953" s="3">
        <v>2.2000000000000002</v>
      </c>
      <c r="Z953" s="12">
        <f t="shared" si="240"/>
        <v>0.61111111111111105</v>
      </c>
      <c r="AA953" s="4">
        <f t="shared" si="233"/>
        <v>0</v>
      </c>
      <c r="AB953" s="25"/>
      <c r="AC953" s="12">
        <f t="shared" si="234"/>
        <v>1414.4675925925928</v>
      </c>
      <c r="AD953" s="12">
        <f t="shared" si="235"/>
        <v>-4503.5011574074069</v>
      </c>
      <c r="AE953" s="12">
        <f t="shared" si="236"/>
        <v>401353.27115308389</v>
      </c>
      <c r="AF953" s="12">
        <f t="shared" si="237"/>
        <v>344017.0895597862</v>
      </c>
    </row>
    <row r="954" spans="11:32" x14ac:dyDescent="0.35">
      <c r="K954" s="10"/>
      <c r="L954" s="12">
        <f t="shared" si="241"/>
        <v>4313.5416666666661</v>
      </c>
      <c r="M954" s="12">
        <f t="shared" si="242"/>
        <v>1.25</v>
      </c>
      <c r="N954" s="12">
        <f t="shared" si="228"/>
        <v>3.9182003437500001</v>
      </c>
      <c r="O954" s="12">
        <f t="shared" si="229"/>
        <v>7254.5935837630204</v>
      </c>
      <c r="P954" s="12">
        <f t="shared" si="230"/>
        <v>1</v>
      </c>
      <c r="Q954" s="12">
        <f t="shared" si="231"/>
        <v>7254.5935837630204</v>
      </c>
      <c r="R954" s="12">
        <f t="shared" si="238"/>
        <v>11244980.252790796</v>
      </c>
      <c r="S954" s="12">
        <f t="shared" si="232"/>
        <v>0</v>
      </c>
      <c r="T954" s="12">
        <f t="shared" si="227"/>
        <v>0</v>
      </c>
      <c r="U954" s="12">
        <f t="shared" si="239"/>
        <v>1146723.631865954</v>
      </c>
      <c r="V954" s="4" t="s">
        <v>32</v>
      </c>
      <c r="W954" s="4">
        <v>951</v>
      </c>
      <c r="X954" s="4">
        <v>362</v>
      </c>
      <c r="Y954" s="3">
        <v>4.5</v>
      </c>
      <c r="Z954" s="12">
        <f t="shared" si="240"/>
        <v>0.56944444444444442</v>
      </c>
      <c r="AA954" s="4">
        <f t="shared" si="233"/>
        <v>0</v>
      </c>
      <c r="AB954" s="25"/>
      <c r="AC954" s="12">
        <f t="shared" si="234"/>
        <v>5917.96875</v>
      </c>
      <c r="AD954" s="12">
        <f t="shared" si="235"/>
        <v>-6812.2395833333321</v>
      </c>
      <c r="AE954" s="12">
        <f t="shared" si="236"/>
        <v>401353.27115308389</v>
      </c>
      <c r="AF954" s="12">
        <f t="shared" si="237"/>
        <v>344017.0895597862</v>
      </c>
    </row>
    <row r="955" spans="11:32" x14ac:dyDescent="0.35">
      <c r="K955" s="10"/>
      <c r="L955" s="12">
        <f t="shared" si="241"/>
        <v>4208.3333333333339</v>
      </c>
      <c r="M955" s="12">
        <f t="shared" si="242"/>
        <v>1.8333333333333333</v>
      </c>
      <c r="N955" s="12">
        <f t="shared" si="228"/>
        <v>8.4284842949999987</v>
      </c>
      <c r="O955" s="12">
        <f t="shared" si="229"/>
        <v>10455.457498985279</v>
      </c>
      <c r="P955" s="12">
        <f t="shared" si="230"/>
        <v>1</v>
      </c>
      <c r="Q955" s="12">
        <f t="shared" si="231"/>
        <v>10455.457498985279</v>
      </c>
      <c r="R955" s="12">
        <f t="shared" si="238"/>
        <v>11255435.71028978</v>
      </c>
      <c r="S955" s="12">
        <f t="shared" si="232"/>
        <v>0</v>
      </c>
      <c r="T955" s="12">
        <f t="shared" si="227"/>
        <v>0</v>
      </c>
      <c r="U955" s="12">
        <f t="shared" si="239"/>
        <v>1146723.631865954</v>
      </c>
      <c r="V955" s="4" t="s">
        <v>32</v>
      </c>
      <c r="W955" s="4">
        <v>952</v>
      </c>
      <c r="X955" s="4">
        <v>363</v>
      </c>
      <c r="Y955" s="3">
        <v>6.6</v>
      </c>
      <c r="Z955" s="12">
        <f t="shared" si="240"/>
        <v>0.55555555555555558</v>
      </c>
      <c r="AA955" s="4">
        <f t="shared" si="233"/>
        <v>0</v>
      </c>
      <c r="AB955" s="25"/>
      <c r="AC955" s="12">
        <f t="shared" si="234"/>
        <v>12730.208333333332</v>
      </c>
      <c r="AD955" s="12">
        <f t="shared" si="235"/>
        <v>-8884.2592592592591</v>
      </c>
      <c r="AE955" s="12">
        <f t="shared" si="236"/>
        <v>401353.27115308389</v>
      </c>
      <c r="AF955" s="12">
        <f t="shared" si="237"/>
        <v>344017.0895597862</v>
      </c>
    </row>
    <row r="956" spans="11:32" x14ac:dyDescent="0.35">
      <c r="K956" s="10"/>
      <c r="L956" s="12">
        <f t="shared" si="241"/>
        <v>4103.1250000000009</v>
      </c>
      <c r="M956" s="12">
        <f t="shared" si="242"/>
        <v>2.3888888888888888</v>
      </c>
      <c r="N956" s="12">
        <f t="shared" si="228"/>
        <v>14.310622094999999</v>
      </c>
      <c r="O956" s="12">
        <f t="shared" si="229"/>
        <v>13386.498708338058</v>
      </c>
      <c r="P956" s="12">
        <f t="shared" si="230"/>
        <v>1</v>
      </c>
      <c r="Q956" s="12">
        <f t="shared" si="231"/>
        <v>13386.498708338058</v>
      </c>
      <c r="R956" s="12">
        <f t="shared" si="238"/>
        <v>11268822.208998118</v>
      </c>
      <c r="S956" s="12">
        <f t="shared" si="232"/>
        <v>0</v>
      </c>
      <c r="T956" s="12">
        <f t="shared" si="227"/>
        <v>0</v>
      </c>
      <c r="U956" s="12">
        <f t="shared" si="239"/>
        <v>1146723.631865954</v>
      </c>
      <c r="V956" s="4" t="s">
        <v>32</v>
      </c>
      <c r="W956" s="4">
        <v>953</v>
      </c>
      <c r="X956" s="4">
        <v>364</v>
      </c>
      <c r="Y956" s="3">
        <v>8.6</v>
      </c>
      <c r="Z956" s="12">
        <f t="shared" si="240"/>
        <v>0.54166666666666674</v>
      </c>
      <c r="AA956" s="4">
        <f t="shared" si="233"/>
        <v>0</v>
      </c>
      <c r="AB956" s="25"/>
      <c r="AC956" s="12">
        <f t="shared" si="234"/>
        <v>21614.467592592591</v>
      </c>
      <c r="AD956" s="12">
        <f t="shared" si="235"/>
        <v>-11222.222222222219</v>
      </c>
      <c r="AE956" s="12">
        <f t="shared" si="236"/>
        <v>401353.27115308389</v>
      </c>
      <c r="AF956" s="12">
        <f t="shared" si="237"/>
        <v>344017.0895597862</v>
      </c>
    </row>
    <row r="957" spans="11:32" x14ac:dyDescent="0.35">
      <c r="K957" s="10"/>
      <c r="L957" s="12">
        <f t="shared" si="241"/>
        <v>3997.9166666666674</v>
      </c>
      <c r="M957" s="12">
        <f t="shared" si="242"/>
        <v>2.9444444444444442</v>
      </c>
      <c r="N957" s="12">
        <f t="shared" si="228"/>
        <v>21.740690894999997</v>
      </c>
      <c r="O957" s="12">
        <f t="shared" si="229"/>
        <v>16211.735275042687</v>
      </c>
      <c r="P957" s="12">
        <f t="shared" si="230"/>
        <v>1</v>
      </c>
      <c r="Q957" s="12">
        <f t="shared" si="231"/>
        <v>16211.735275042687</v>
      </c>
      <c r="R957" s="12">
        <f t="shared" si="238"/>
        <v>11285033.944273161</v>
      </c>
      <c r="S957" s="12">
        <f t="shared" si="232"/>
        <v>0</v>
      </c>
      <c r="T957" s="12">
        <f t="shared" si="227"/>
        <v>0</v>
      </c>
      <c r="U957" s="12">
        <f t="shared" si="239"/>
        <v>1146723.631865954</v>
      </c>
      <c r="V957" s="4" t="s">
        <v>32</v>
      </c>
      <c r="W957" s="4">
        <v>954</v>
      </c>
      <c r="X957" s="4">
        <v>365</v>
      </c>
      <c r="Y957" s="3">
        <v>10.6</v>
      </c>
      <c r="Z957" s="12">
        <f t="shared" si="240"/>
        <v>0.5277777777777779</v>
      </c>
      <c r="AA957" s="4">
        <f t="shared" si="233"/>
        <v>0</v>
      </c>
      <c r="AB957" s="25"/>
      <c r="AC957" s="12">
        <f t="shared" si="234"/>
        <v>32836.68981481481</v>
      </c>
      <c r="AD957" s="12">
        <f t="shared" si="235"/>
        <v>-12826.649305555562</v>
      </c>
      <c r="AE957" s="12">
        <f t="shared" si="236"/>
        <v>401353.27115308389</v>
      </c>
      <c r="AF957" s="12">
        <f t="shared" si="237"/>
        <v>344017.0895597862</v>
      </c>
    </row>
    <row r="958" spans="11:32" x14ac:dyDescent="0.35">
      <c r="K958" s="10"/>
      <c r="L958" s="12">
        <f t="shared" si="241"/>
        <v>3997.9166666666674</v>
      </c>
      <c r="M958" s="12">
        <f t="shared" si="242"/>
        <v>3.4722222222222223</v>
      </c>
      <c r="N958" s="12">
        <f t="shared" si="228"/>
        <v>30.233027343750003</v>
      </c>
      <c r="O958" s="12">
        <f t="shared" si="229"/>
        <v>19147.099631980615</v>
      </c>
      <c r="P958" s="12">
        <f t="shared" si="230"/>
        <v>1</v>
      </c>
      <c r="Q958" s="12">
        <f t="shared" si="231"/>
        <v>19147.099631980615</v>
      </c>
      <c r="R958" s="12">
        <f t="shared" si="238"/>
        <v>11304181.043905141</v>
      </c>
      <c r="S958" s="12">
        <f t="shared" si="232"/>
        <v>0</v>
      </c>
      <c r="T958" s="12">
        <f t="shared" si="227"/>
        <v>0</v>
      </c>
      <c r="U958" s="12">
        <f t="shared" si="239"/>
        <v>1146723.631865954</v>
      </c>
      <c r="V958" s="4" t="s">
        <v>32</v>
      </c>
      <c r="W958" s="4">
        <v>955</v>
      </c>
      <c r="X958" s="4">
        <v>366</v>
      </c>
      <c r="Y958" s="3">
        <v>12.5</v>
      </c>
      <c r="Z958" s="12">
        <f t="shared" si="240"/>
        <v>0.5277777777777779</v>
      </c>
      <c r="AA958" s="4">
        <f t="shared" si="233"/>
        <v>0</v>
      </c>
      <c r="AB958" s="25"/>
      <c r="AC958" s="12">
        <f t="shared" si="234"/>
        <v>45663.339120370372</v>
      </c>
      <c r="AD958" s="12">
        <f t="shared" si="235"/>
        <v>-14936.660879629628</v>
      </c>
      <c r="AE958" s="12">
        <f t="shared" si="236"/>
        <v>401353.27115308389</v>
      </c>
      <c r="AF958" s="12">
        <f t="shared" si="237"/>
        <v>344017.0895597862</v>
      </c>
    </row>
    <row r="959" spans="11:32" x14ac:dyDescent="0.35">
      <c r="K959" s="10"/>
      <c r="L959" s="12">
        <f t="shared" si="241"/>
        <v>3682.2916666666647</v>
      </c>
      <c r="M959" s="12">
        <f t="shared" si="242"/>
        <v>4</v>
      </c>
      <c r="N959" s="12">
        <f t="shared" si="228"/>
        <v>40.122371520000002</v>
      </c>
      <c r="O959" s="12">
        <f t="shared" si="229"/>
        <v>20834.516152746659</v>
      </c>
      <c r="P959" s="12">
        <f t="shared" si="230"/>
        <v>1</v>
      </c>
      <c r="Q959" s="12">
        <f t="shared" si="231"/>
        <v>20834.516152746659</v>
      </c>
      <c r="R959" s="12">
        <f t="shared" si="238"/>
        <v>11325015.560057888</v>
      </c>
      <c r="S959" s="12">
        <f t="shared" si="232"/>
        <v>0</v>
      </c>
      <c r="T959" s="12">
        <f t="shared" si="227"/>
        <v>0</v>
      </c>
      <c r="U959" s="12">
        <f t="shared" si="239"/>
        <v>1146723.631865954</v>
      </c>
      <c r="V959" s="4" t="s">
        <v>32</v>
      </c>
      <c r="W959" s="4">
        <v>956</v>
      </c>
      <c r="X959" s="4">
        <v>367</v>
      </c>
      <c r="Y959" s="3">
        <v>14.4</v>
      </c>
      <c r="Z959" s="12">
        <f t="shared" si="240"/>
        <v>0.48611111111111083</v>
      </c>
      <c r="AA959" s="4">
        <f t="shared" si="233"/>
        <v>0</v>
      </c>
      <c r="AB959" s="25"/>
      <c r="AC959" s="12">
        <f t="shared" si="234"/>
        <v>60600</v>
      </c>
      <c r="AD959" s="12">
        <f t="shared" si="235"/>
        <v>-17046.672453703708</v>
      </c>
      <c r="AE959" s="12">
        <f t="shared" si="236"/>
        <v>401353.27115308389</v>
      </c>
      <c r="AF959" s="12">
        <f t="shared" si="237"/>
        <v>344017.0895597862</v>
      </c>
    </row>
    <row r="960" spans="11:32" x14ac:dyDescent="0.35">
      <c r="K960" s="10"/>
      <c r="L960" s="12">
        <f t="shared" si="241"/>
        <v>2945.8333333333339</v>
      </c>
      <c r="M960" s="12">
        <f t="shared" si="242"/>
        <v>4.5277777777777777</v>
      </c>
      <c r="N960" s="12">
        <f t="shared" si="228"/>
        <v>51.408723423750004</v>
      </c>
      <c r="O960" s="12">
        <f t="shared" si="229"/>
        <v>20300.097229205683</v>
      </c>
      <c r="P960" s="12">
        <f t="shared" si="230"/>
        <v>1</v>
      </c>
      <c r="Q960" s="12">
        <f t="shared" si="231"/>
        <v>20300.097229205683</v>
      </c>
      <c r="R960" s="12">
        <f t="shared" si="238"/>
        <v>11345315.657287093</v>
      </c>
      <c r="S960" s="12">
        <f t="shared" si="232"/>
        <v>0</v>
      </c>
      <c r="T960" s="12">
        <f t="shared" si="227"/>
        <v>0</v>
      </c>
      <c r="U960" s="12">
        <f t="shared" si="239"/>
        <v>1146723.631865954</v>
      </c>
      <c r="V960" s="4" t="s">
        <v>32</v>
      </c>
      <c r="W960" s="4">
        <v>957</v>
      </c>
      <c r="X960" s="4">
        <v>368</v>
      </c>
      <c r="Y960" s="3">
        <v>16.3</v>
      </c>
      <c r="Z960" s="12">
        <f t="shared" si="240"/>
        <v>0.38888888888888895</v>
      </c>
      <c r="AA960" s="4">
        <f t="shared" si="233"/>
        <v>0</v>
      </c>
      <c r="AB960" s="25"/>
      <c r="AC960" s="12">
        <f t="shared" si="234"/>
        <v>77646.672453703708</v>
      </c>
      <c r="AD960" s="12">
        <f t="shared" si="235"/>
        <v>-15991.666666666628</v>
      </c>
      <c r="AE960" s="12">
        <f t="shared" si="236"/>
        <v>401353.27115308389</v>
      </c>
      <c r="AF960" s="12">
        <f t="shared" si="237"/>
        <v>344017.0895597862</v>
      </c>
    </row>
    <row r="961" spans="11:32" x14ac:dyDescent="0.35">
      <c r="K961" s="10"/>
      <c r="L961" s="12">
        <f t="shared" si="241"/>
        <v>2104.166666666667</v>
      </c>
      <c r="M961" s="12">
        <f t="shared" si="242"/>
        <v>4.9722222222222214</v>
      </c>
      <c r="N961" s="12">
        <f t="shared" si="228"/>
        <v>61.996571463749987</v>
      </c>
      <c r="O961" s="12">
        <f t="shared" si="229"/>
        <v>18160.436239592902</v>
      </c>
      <c r="P961" s="12">
        <f t="shared" si="230"/>
        <v>1</v>
      </c>
      <c r="Q961" s="12">
        <f t="shared" si="231"/>
        <v>18160.436239592902</v>
      </c>
      <c r="R961" s="12">
        <f t="shared" si="238"/>
        <v>11363476.093526686</v>
      </c>
      <c r="S961" s="12">
        <f t="shared" si="232"/>
        <v>0</v>
      </c>
      <c r="T961" s="12">
        <f t="shared" si="227"/>
        <v>0</v>
      </c>
      <c r="U961" s="12">
        <f t="shared" si="239"/>
        <v>1146723.631865954</v>
      </c>
      <c r="V961" s="4" t="s">
        <v>32</v>
      </c>
      <c r="W961" s="4">
        <v>958</v>
      </c>
      <c r="X961" s="4">
        <v>369</v>
      </c>
      <c r="Y961" s="3">
        <v>17.899999999999999</v>
      </c>
      <c r="Z961" s="12">
        <f t="shared" si="240"/>
        <v>0.27777777777777779</v>
      </c>
      <c r="AA961" s="4">
        <f t="shared" si="233"/>
        <v>0</v>
      </c>
      <c r="AB961" s="25"/>
      <c r="AC961" s="12">
        <f t="shared" si="234"/>
        <v>93638.339120370336</v>
      </c>
      <c r="AD961" s="12">
        <f t="shared" si="235"/>
        <v>-12975.694444444511</v>
      </c>
      <c r="AE961" s="12">
        <f t="shared" si="236"/>
        <v>401353.27115308389</v>
      </c>
      <c r="AF961" s="12">
        <f t="shared" si="237"/>
        <v>344017.0895597862</v>
      </c>
    </row>
    <row r="962" spans="11:32" x14ac:dyDescent="0.35">
      <c r="K962" s="10"/>
      <c r="L962" s="12">
        <f t="shared" si="241"/>
        <v>1262.4999999999993</v>
      </c>
      <c r="M962" s="12">
        <f t="shared" si="242"/>
        <v>5.3055555555555562</v>
      </c>
      <c r="N962" s="12">
        <f t="shared" si="228"/>
        <v>70.587588513750021</v>
      </c>
      <c r="O962" s="12">
        <f t="shared" si="229"/>
        <v>14957.966511281284</v>
      </c>
      <c r="P962" s="12">
        <f t="shared" si="230"/>
        <v>1</v>
      </c>
      <c r="Q962" s="12">
        <f t="shared" si="231"/>
        <v>14957.966511281284</v>
      </c>
      <c r="R962" s="12">
        <f t="shared" si="238"/>
        <v>11378434.060037967</v>
      </c>
      <c r="S962" s="12">
        <f t="shared" si="232"/>
        <v>0</v>
      </c>
      <c r="T962" s="12">
        <f t="shared" si="227"/>
        <v>0</v>
      </c>
      <c r="U962" s="12">
        <f t="shared" si="239"/>
        <v>1146723.631865954</v>
      </c>
      <c r="V962" s="4" t="s">
        <v>32</v>
      </c>
      <c r="W962" s="4">
        <v>959</v>
      </c>
      <c r="X962" s="4">
        <v>370</v>
      </c>
      <c r="Y962" s="3">
        <v>19.100000000000001</v>
      </c>
      <c r="Z962" s="12">
        <f t="shared" si="240"/>
        <v>0.16666666666666657</v>
      </c>
      <c r="AA962" s="4">
        <f t="shared" si="233"/>
        <v>0</v>
      </c>
      <c r="AB962" s="25"/>
      <c r="AC962" s="12">
        <f t="shared" si="234"/>
        <v>106614.03356481485</v>
      </c>
      <c r="AD962" s="12">
        <f t="shared" si="235"/>
        <v>-9118.0555555555184</v>
      </c>
      <c r="AE962" s="12">
        <f t="shared" si="236"/>
        <v>401353.27115308389</v>
      </c>
      <c r="AF962" s="12">
        <f t="shared" si="237"/>
        <v>344017.0895597862</v>
      </c>
    </row>
    <row r="963" spans="11:32" x14ac:dyDescent="0.35">
      <c r="K963" s="10"/>
      <c r="L963" s="12">
        <f t="shared" si="241"/>
        <v>631.25000000000148</v>
      </c>
      <c r="M963" s="12">
        <f t="shared" si="242"/>
        <v>5.5277777777777777</v>
      </c>
      <c r="N963" s="12">
        <f t="shared" si="228"/>
        <v>76.624519413749994</v>
      </c>
      <c r="O963" s="12">
        <f t="shared" si="229"/>
        <v>12128.43928787046</v>
      </c>
      <c r="P963" s="12">
        <f t="shared" si="230"/>
        <v>1</v>
      </c>
      <c r="Q963" s="12">
        <f t="shared" si="231"/>
        <v>12128.43928787046</v>
      </c>
      <c r="R963" s="12">
        <f t="shared" si="238"/>
        <v>11390562.499325838</v>
      </c>
      <c r="S963" s="12">
        <f t="shared" si="232"/>
        <v>0</v>
      </c>
      <c r="T963" s="12">
        <f t="shared" ref="T963:T1026" si="243">(IF(S963=1,O963,0))*-1</f>
        <v>0</v>
      </c>
      <c r="U963" s="12">
        <f t="shared" si="239"/>
        <v>1146723.631865954</v>
      </c>
      <c r="V963" s="4" t="s">
        <v>32</v>
      </c>
      <c r="W963" s="4">
        <v>960</v>
      </c>
      <c r="X963" s="4">
        <v>371</v>
      </c>
      <c r="Y963" s="3">
        <v>19.899999999999999</v>
      </c>
      <c r="Z963" s="12">
        <f t="shared" si="240"/>
        <v>8.3333333333333523E-2</v>
      </c>
      <c r="AA963" s="4">
        <f t="shared" si="233"/>
        <v>0</v>
      </c>
      <c r="AB963" s="25"/>
      <c r="AC963" s="12">
        <f t="shared" si="234"/>
        <v>115732.08912037036</v>
      </c>
      <c r="AD963" s="12">
        <f t="shared" si="235"/>
        <v>-4699.3055555555766</v>
      </c>
      <c r="AE963" s="12">
        <f t="shared" si="236"/>
        <v>401353.27115308389</v>
      </c>
      <c r="AF963" s="12">
        <f t="shared" si="237"/>
        <v>344017.0895597862</v>
      </c>
    </row>
    <row r="964" spans="11:32" x14ac:dyDescent="0.35">
      <c r="K964" s="10"/>
      <c r="L964" s="12">
        <f t="shared" si="241"/>
        <v>420.83333333333184</v>
      </c>
      <c r="M964" s="12">
        <f t="shared" si="242"/>
        <v>5.6388888888888893</v>
      </c>
      <c r="N964" s="12">
        <f t="shared" ref="N964:N1027" si="244">(0.5*C$4)*C$6*C$8*M964^2</f>
        <v>79.735860723750022</v>
      </c>
      <c r="O964" s="12">
        <f t="shared" ref="O964:O1027" si="245">(N964+C$9+L964)*M964</f>
        <v>11203.255316488545</v>
      </c>
      <c r="P964" s="12">
        <f t="shared" ref="P964:P1027" si="246">IF(O964&gt;0,1,0)</f>
        <v>1</v>
      </c>
      <c r="Q964" s="12">
        <f t="shared" ref="Q964:Q1027" si="247">IF(P964=1,O964,0)</f>
        <v>11203.255316488545</v>
      </c>
      <c r="R964" s="12">
        <f t="shared" si="238"/>
        <v>11401765.754642326</v>
      </c>
      <c r="S964" s="12">
        <f t="shared" ref="S964:S1027" si="248">IF(O964&lt;0,1,0)</f>
        <v>0</v>
      </c>
      <c r="T964" s="12">
        <f t="shared" si="243"/>
        <v>0</v>
      </c>
      <c r="U964" s="12">
        <f t="shared" si="239"/>
        <v>1146723.631865954</v>
      </c>
      <c r="V964" s="4" t="s">
        <v>32</v>
      </c>
      <c r="W964" s="4">
        <v>961</v>
      </c>
      <c r="X964" s="4">
        <v>372</v>
      </c>
      <c r="Y964" s="3">
        <v>20.3</v>
      </c>
      <c r="Z964" s="12">
        <f t="shared" si="240"/>
        <v>5.5555555555555358E-2</v>
      </c>
      <c r="AA964" s="4">
        <f t="shared" ref="AA964:AA1027" si="249">IF(Z964&lt;=0,1,0)</f>
        <v>0</v>
      </c>
      <c r="AB964" s="25"/>
      <c r="AC964" s="12">
        <f t="shared" ref="AC964:AC1027" si="250">0.5*C$3*M964^2</f>
        <v>120431.39467592594</v>
      </c>
      <c r="AD964" s="12">
        <f t="shared" ref="AD964:AD1027" si="251">AC964-AC965</f>
        <v>-2384.7222222222335</v>
      </c>
      <c r="AE964" s="12">
        <f t="shared" ref="AE964:AE1027" si="252">U964*0.35</f>
        <v>401353.27115308389</v>
      </c>
      <c r="AF964" s="12">
        <f t="shared" ref="AF964:AF1027" si="253">U964*0.3</f>
        <v>344017.0895597862</v>
      </c>
    </row>
    <row r="965" spans="11:32" x14ac:dyDescent="0.35">
      <c r="K965" s="10"/>
      <c r="L965" s="12">
        <f t="shared" si="241"/>
        <v>526.04166666666674</v>
      </c>
      <c r="M965" s="12">
        <f t="shared" si="242"/>
        <v>5.6944444444444446</v>
      </c>
      <c r="N965" s="12">
        <f t="shared" si="244"/>
        <v>81.314750343750021</v>
      </c>
      <c r="O965" s="12">
        <f t="shared" si="245"/>
        <v>11921.72612464265</v>
      </c>
      <c r="P965" s="12">
        <f t="shared" si="246"/>
        <v>1</v>
      </c>
      <c r="Q965" s="12">
        <f t="shared" si="247"/>
        <v>11921.72612464265</v>
      </c>
      <c r="R965" s="12">
        <f t="shared" ref="R965:R1028" si="254">Q965+R964</f>
        <v>11413687.480766969</v>
      </c>
      <c r="S965" s="12">
        <f t="shared" si="248"/>
        <v>0</v>
      </c>
      <c r="T965" s="12">
        <f t="shared" si="243"/>
        <v>0</v>
      </c>
      <c r="U965" s="12">
        <f t="shared" ref="U965:U1028" si="255">T965+U964</f>
        <v>1146723.631865954</v>
      </c>
      <c r="V965" s="4" t="s">
        <v>32</v>
      </c>
      <c r="W965" s="4">
        <v>962</v>
      </c>
      <c r="X965" s="4">
        <v>373</v>
      </c>
      <c r="Y965" s="3">
        <v>20.5</v>
      </c>
      <c r="Z965" s="12">
        <f t="shared" si="240"/>
        <v>6.9444444444444448E-2</v>
      </c>
      <c r="AA965" s="4">
        <f t="shared" si="249"/>
        <v>0</v>
      </c>
      <c r="AB965" s="25"/>
      <c r="AC965" s="12">
        <f t="shared" si="250"/>
        <v>122816.11689814818</v>
      </c>
      <c r="AD965" s="12">
        <f t="shared" si="251"/>
        <v>-2408.1018518518249</v>
      </c>
      <c r="AE965" s="12">
        <f t="shared" si="252"/>
        <v>401353.27115308389</v>
      </c>
      <c r="AF965" s="12">
        <f t="shared" si="253"/>
        <v>344017.0895597862</v>
      </c>
    </row>
    <row r="966" spans="11:32" x14ac:dyDescent="0.35">
      <c r="K966" s="10"/>
      <c r="L966" s="12">
        <f t="shared" si="241"/>
        <v>946.87500000000227</v>
      </c>
      <c r="M966" s="12">
        <f t="shared" si="242"/>
        <v>5.75</v>
      </c>
      <c r="N966" s="12">
        <f t="shared" si="244"/>
        <v>82.909119273750008</v>
      </c>
      <c r="O966" s="12">
        <f t="shared" si="245"/>
        <v>14466.994935824077</v>
      </c>
      <c r="P966" s="12">
        <f t="shared" si="246"/>
        <v>1</v>
      </c>
      <c r="Q966" s="12">
        <f t="shared" si="247"/>
        <v>14466.994935824077</v>
      </c>
      <c r="R966" s="12">
        <f t="shared" si="254"/>
        <v>11428154.475702792</v>
      </c>
      <c r="S966" s="12">
        <f t="shared" si="248"/>
        <v>0</v>
      </c>
      <c r="T966" s="12">
        <f t="shared" si="243"/>
        <v>0</v>
      </c>
      <c r="U966" s="12">
        <f t="shared" si="255"/>
        <v>1146723.631865954</v>
      </c>
      <c r="V966" s="4" t="s">
        <v>32</v>
      </c>
      <c r="W966" s="4">
        <v>963</v>
      </c>
      <c r="X966" s="4">
        <v>374</v>
      </c>
      <c r="Y966" s="3">
        <v>20.7</v>
      </c>
      <c r="Z966" s="12">
        <f t="shared" si="240"/>
        <v>0.12500000000000031</v>
      </c>
      <c r="AA966" s="4">
        <f t="shared" si="249"/>
        <v>0</v>
      </c>
      <c r="AB966" s="25"/>
      <c r="AC966" s="12">
        <f t="shared" si="250"/>
        <v>125224.21875</v>
      </c>
      <c r="AD966" s="12">
        <f t="shared" si="251"/>
        <v>-3655.9895833333139</v>
      </c>
      <c r="AE966" s="12">
        <f t="shared" si="252"/>
        <v>401353.27115308389</v>
      </c>
      <c r="AF966" s="12">
        <f t="shared" si="253"/>
        <v>344017.0895597862</v>
      </c>
    </row>
    <row r="967" spans="11:32" x14ac:dyDescent="0.35">
      <c r="K967" s="10"/>
      <c r="L967" s="12">
        <f t="shared" si="241"/>
        <v>1683.3333333333346</v>
      </c>
      <c r="M967" s="12">
        <f t="shared" si="242"/>
        <v>5.833333333333333</v>
      </c>
      <c r="N967" s="12">
        <f t="shared" si="244"/>
        <v>85.329696374999983</v>
      </c>
      <c r="O967" s="12">
        <f t="shared" si="245"/>
        <v>18986.78850663195</v>
      </c>
      <c r="P967" s="12">
        <f t="shared" si="246"/>
        <v>1</v>
      </c>
      <c r="Q967" s="12">
        <f t="shared" si="247"/>
        <v>18986.78850663195</v>
      </c>
      <c r="R967" s="12">
        <f t="shared" si="254"/>
        <v>11447141.264209425</v>
      </c>
      <c r="S967" s="12">
        <f t="shared" si="248"/>
        <v>0</v>
      </c>
      <c r="T967" s="12">
        <f t="shared" si="243"/>
        <v>0</v>
      </c>
      <c r="U967" s="12">
        <f t="shared" si="255"/>
        <v>1146723.631865954</v>
      </c>
      <c r="V967" s="4" t="s">
        <v>32</v>
      </c>
      <c r="W967" s="4">
        <v>964</v>
      </c>
      <c r="X967" s="4">
        <v>375</v>
      </c>
      <c r="Y967" s="3">
        <v>21</v>
      </c>
      <c r="Z967" s="12">
        <f t="shared" si="240"/>
        <v>0.2222222222222224</v>
      </c>
      <c r="AA967" s="4">
        <f t="shared" si="249"/>
        <v>0</v>
      </c>
      <c r="AB967" s="25"/>
      <c r="AC967" s="12">
        <f t="shared" si="250"/>
        <v>128880.20833333331</v>
      </c>
      <c r="AD967" s="12">
        <f t="shared" si="251"/>
        <v>-7469.7916666666861</v>
      </c>
      <c r="AE967" s="12">
        <f t="shared" si="252"/>
        <v>401353.27115308389</v>
      </c>
      <c r="AF967" s="12">
        <f t="shared" si="253"/>
        <v>344017.0895597862</v>
      </c>
    </row>
    <row r="968" spans="11:32" x14ac:dyDescent="0.35">
      <c r="K968" s="10"/>
      <c r="L968" s="12">
        <f t="shared" si="241"/>
        <v>2209.3749999999977</v>
      </c>
      <c r="M968" s="12">
        <f t="shared" si="242"/>
        <v>6</v>
      </c>
      <c r="N968" s="12">
        <f t="shared" si="244"/>
        <v>90.275335920000003</v>
      </c>
      <c r="O968" s="12">
        <f t="shared" si="245"/>
        <v>22715.192015519988</v>
      </c>
      <c r="P968" s="12">
        <f t="shared" si="246"/>
        <v>1</v>
      </c>
      <c r="Q968" s="12">
        <f t="shared" si="247"/>
        <v>22715.192015519988</v>
      </c>
      <c r="R968" s="12">
        <f t="shared" si="254"/>
        <v>11469856.456224944</v>
      </c>
      <c r="S968" s="12">
        <f t="shared" si="248"/>
        <v>0</v>
      </c>
      <c r="T968" s="12">
        <f t="shared" si="243"/>
        <v>0</v>
      </c>
      <c r="U968" s="12">
        <f t="shared" si="255"/>
        <v>1146723.631865954</v>
      </c>
      <c r="V968" s="4" t="s">
        <v>32</v>
      </c>
      <c r="W968" s="4">
        <v>965</v>
      </c>
      <c r="X968" s="4">
        <v>376</v>
      </c>
      <c r="Y968" s="3">
        <v>21.6</v>
      </c>
      <c r="Z968" s="12">
        <f t="shared" si="240"/>
        <v>0.29166666666666635</v>
      </c>
      <c r="AA968" s="4">
        <f t="shared" si="249"/>
        <v>0</v>
      </c>
      <c r="AB968" s="25"/>
      <c r="AC968" s="12">
        <f t="shared" si="250"/>
        <v>136350</v>
      </c>
      <c r="AD968" s="12">
        <f t="shared" si="251"/>
        <v>-12917.245370370365</v>
      </c>
      <c r="AE968" s="12">
        <f t="shared" si="252"/>
        <v>401353.27115308389</v>
      </c>
      <c r="AF968" s="12">
        <f t="shared" si="253"/>
        <v>344017.0895597862</v>
      </c>
    </row>
    <row r="969" spans="11:32" x14ac:dyDescent="0.35">
      <c r="K969" s="10"/>
      <c r="L969" s="12">
        <f t="shared" si="241"/>
        <v>2314.5833333333326</v>
      </c>
      <c r="M969" s="12">
        <f t="shared" si="242"/>
        <v>6.2777777777777777</v>
      </c>
      <c r="N969" s="12">
        <f t="shared" si="244"/>
        <v>98.827654695000007</v>
      </c>
      <c r="O969" s="12">
        <f t="shared" si="245"/>
        <v>24480.985369288974</v>
      </c>
      <c r="P969" s="12">
        <f t="shared" si="246"/>
        <v>1</v>
      </c>
      <c r="Q969" s="12">
        <f t="shared" si="247"/>
        <v>24480.985369288974</v>
      </c>
      <c r="R969" s="12">
        <f t="shared" si="254"/>
        <v>11494337.441594234</v>
      </c>
      <c r="S969" s="12">
        <f t="shared" si="248"/>
        <v>0</v>
      </c>
      <c r="T969" s="12">
        <f t="shared" si="243"/>
        <v>0</v>
      </c>
      <c r="U969" s="12">
        <f t="shared" si="255"/>
        <v>1146723.631865954</v>
      </c>
      <c r="V969" s="4" t="s">
        <v>32</v>
      </c>
      <c r="W969" s="4">
        <v>966</v>
      </c>
      <c r="X969" s="4">
        <v>377</v>
      </c>
      <c r="Y969" s="3">
        <v>22.6</v>
      </c>
      <c r="Z969" s="12">
        <f t="shared" si="240"/>
        <v>0.30555555555555547</v>
      </c>
      <c r="AA969" s="4">
        <f t="shared" si="249"/>
        <v>0</v>
      </c>
      <c r="AB969" s="25"/>
      <c r="AC969" s="12">
        <f t="shared" si="250"/>
        <v>149267.24537037036</v>
      </c>
      <c r="AD969" s="12">
        <f t="shared" si="251"/>
        <v>-14884.056712962949</v>
      </c>
      <c r="AE969" s="12">
        <f t="shared" si="252"/>
        <v>401353.27115308389</v>
      </c>
      <c r="AF969" s="12">
        <f t="shared" si="253"/>
        <v>344017.0895597862</v>
      </c>
    </row>
    <row r="970" spans="11:32" x14ac:dyDescent="0.35">
      <c r="K970" s="10"/>
      <c r="L970" s="12">
        <f t="shared" si="241"/>
        <v>2104.166666666667</v>
      </c>
      <c r="M970" s="12">
        <f t="shared" si="242"/>
        <v>6.583333333333333</v>
      </c>
      <c r="N970" s="12">
        <f t="shared" si="244"/>
        <v>108.68217042374999</v>
      </c>
      <c r="O970" s="12">
        <f t="shared" si="245"/>
        <v>24352.170260845243</v>
      </c>
      <c r="P970" s="12">
        <f t="shared" si="246"/>
        <v>1</v>
      </c>
      <c r="Q970" s="12">
        <f t="shared" si="247"/>
        <v>24352.170260845243</v>
      </c>
      <c r="R970" s="12">
        <f t="shared" si="254"/>
        <v>11518689.611855078</v>
      </c>
      <c r="S970" s="12">
        <f t="shared" si="248"/>
        <v>0</v>
      </c>
      <c r="T970" s="12">
        <f t="shared" si="243"/>
        <v>0</v>
      </c>
      <c r="U970" s="12">
        <f t="shared" si="255"/>
        <v>1146723.631865954</v>
      </c>
      <c r="V970" s="4" t="s">
        <v>32</v>
      </c>
      <c r="W970" s="4">
        <v>967</v>
      </c>
      <c r="X970" s="4">
        <v>378</v>
      </c>
      <c r="Y970" s="3">
        <v>23.7</v>
      </c>
      <c r="Z970" s="12">
        <f t="shared" si="240"/>
        <v>0.27777777777777779</v>
      </c>
      <c r="AA970" s="4">
        <f t="shared" si="249"/>
        <v>0</v>
      </c>
      <c r="AB970" s="25"/>
      <c r="AC970" s="12">
        <f t="shared" si="250"/>
        <v>164151.30208333331</v>
      </c>
      <c r="AD970" s="12">
        <f t="shared" si="251"/>
        <v>-15591.290509259299</v>
      </c>
      <c r="AE970" s="12">
        <f t="shared" si="252"/>
        <v>401353.27115308389</v>
      </c>
      <c r="AF970" s="12">
        <f t="shared" si="253"/>
        <v>344017.0895597862</v>
      </c>
    </row>
    <row r="971" spans="11:32" x14ac:dyDescent="0.35">
      <c r="K971" s="10"/>
      <c r="L971" s="12">
        <f t="shared" si="241"/>
        <v>1472.9166666666652</v>
      </c>
      <c r="M971" s="12">
        <f t="shared" si="242"/>
        <v>6.8888888888888893</v>
      </c>
      <c r="N971" s="12">
        <f t="shared" si="244"/>
        <v>119.00493528000003</v>
      </c>
      <c r="O971" s="12">
        <f t="shared" si="245"/>
        <v>21204.941035632582</v>
      </c>
      <c r="P971" s="12">
        <f t="shared" si="246"/>
        <v>1</v>
      </c>
      <c r="Q971" s="12">
        <f t="shared" si="247"/>
        <v>21204.941035632582</v>
      </c>
      <c r="R971" s="12">
        <f t="shared" si="254"/>
        <v>11539894.552890711</v>
      </c>
      <c r="S971" s="12">
        <f t="shared" si="248"/>
        <v>0</v>
      </c>
      <c r="T971" s="12">
        <f t="shared" si="243"/>
        <v>0</v>
      </c>
      <c r="U971" s="12">
        <f t="shared" si="255"/>
        <v>1146723.631865954</v>
      </c>
      <c r="V971" s="4" t="s">
        <v>32</v>
      </c>
      <c r="W971" s="4">
        <v>968</v>
      </c>
      <c r="X971" s="4">
        <v>379</v>
      </c>
      <c r="Y971" s="3">
        <v>24.8</v>
      </c>
      <c r="Z971" s="12">
        <f t="shared" si="240"/>
        <v>0.19444444444444425</v>
      </c>
      <c r="AA971" s="4">
        <f t="shared" si="249"/>
        <v>0</v>
      </c>
      <c r="AB971" s="25"/>
      <c r="AC971" s="12">
        <f t="shared" si="250"/>
        <v>179742.59259259261</v>
      </c>
      <c r="AD971" s="12">
        <f t="shared" si="251"/>
        <v>-13282.552083333285</v>
      </c>
      <c r="AE971" s="12">
        <f t="shared" si="252"/>
        <v>401353.27115308389</v>
      </c>
      <c r="AF971" s="12">
        <f t="shared" si="253"/>
        <v>344017.0895597862</v>
      </c>
    </row>
    <row r="972" spans="11:32" x14ac:dyDescent="0.35">
      <c r="K972" s="10"/>
      <c r="L972" s="12">
        <f t="shared" si="241"/>
        <v>736.45833333333258</v>
      </c>
      <c r="M972" s="12">
        <f t="shared" si="242"/>
        <v>7.1388888888888884</v>
      </c>
      <c r="N972" s="12">
        <f t="shared" si="244"/>
        <v>127.79911827374998</v>
      </c>
      <c r="O972" s="12">
        <f t="shared" si="245"/>
        <v>16779.761668417228</v>
      </c>
      <c r="P972" s="12">
        <f t="shared" si="246"/>
        <v>1</v>
      </c>
      <c r="Q972" s="12">
        <f t="shared" si="247"/>
        <v>16779.761668417228</v>
      </c>
      <c r="R972" s="12">
        <f t="shared" si="254"/>
        <v>11556674.314559128</v>
      </c>
      <c r="S972" s="12">
        <f t="shared" si="248"/>
        <v>0</v>
      </c>
      <c r="T972" s="12">
        <f t="shared" si="243"/>
        <v>0</v>
      </c>
      <c r="U972" s="12">
        <f t="shared" si="255"/>
        <v>1146723.631865954</v>
      </c>
      <c r="V972" s="4" t="s">
        <v>32</v>
      </c>
      <c r="W972" s="4">
        <v>969</v>
      </c>
      <c r="X972" s="4">
        <v>380</v>
      </c>
      <c r="Y972" s="3">
        <v>25.7</v>
      </c>
      <c r="Z972" s="12">
        <f t="shared" si="240"/>
        <v>9.7222222222222127E-2</v>
      </c>
      <c r="AA972" s="4">
        <f t="shared" si="249"/>
        <v>0</v>
      </c>
      <c r="AB972" s="25"/>
      <c r="AC972" s="12">
        <f t="shared" si="250"/>
        <v>193025.1446759259</v>
      </c>
      <c r="AD972" s="12">
        <f t="shared" si="251"/>
        <v>-7583.7673611111531</v>
      </c>
      <c r="AE972" s="12">
        <f t="shared" si="252"/>
        <v>401353.27115308389</v>
      </c>
      <c r="AF972" s="12">
        <f t="shared" si="253"/>
        <v>344017.0895597862</v>
      </c>
    </row>
    <row r="973" spans="11:32" x14ac:dyDescent="0.35">
      <c r="K973" s="10"/>
      <c r="L973" s="12">
        <f t="shared" si="241"/>
        <v>210.41666666666592</v>
      </c>
      <c r="M973" s="12">
        <f t="shared" si="242"/>
        <v>7.2777777777777777</v>
      </c>
      <c r="N973" s="12">
        <f t="shared" si="244"/>
        <v>132.820219455</v>
      </c>
      <c r="O973" s="12">
        <f t="shared" si="245"/>
        <v>13314.344282329899</v>
      </c>
      <c r="P973" s="12">
        <f t="shared" si="246"/>
        <v>1</v>
      </c>
      <c r="Q973" s="12">
        <f t="shared" si="247"/>
        <v>13314.344282329899</v>
      </c>
      <c r="R973" s="12">
        <f t="shared" si="254"/>
        <v>11569988.658841457</v>
      </c>
      <c r="S973" s="12">
        <f t="shared" si="248"/>
        <v>0</v>
      </c>
      <c r="T973" s="12">
        <f t="shared" si="243"/>
        <v>0</v>
      </c>
      <c r="U973" s="12">
        <f t="shared" si="255"/>
        <v>1146723.631865954</v>
      </c>
      <c r="V973" s="4" t="s">
        <v>32</v>
      </c>
      <c r="W973" s="4">
        <v>970</v>
      </c>
      <c r="X973" s="4">
        <v>381</v>
      </c>
      <c r="Y973" s="3">
        <v>26.2</v>
      </c>
      <c r="Z973" s="12">
        <f t="shared" si="240"/>
        <v>2.7777777777777679E-2</v>
      </c>
      <c r="AA973" s="4">
        <f t="shared" si="249"/>
        <v>0</v>
      </c>
      <c r="AB973" s="25"/>
      <c r="AC973" s="12">
        <f t="shared" si="250"/>
        <v>200608.91203703705</v>
      </c>
      <c r="AD973" s="12">
        <f t="shared" si="251"/>
        <v>-3074.4212962962629</v>
      </c>
      <c r="AE973" s="12">
        <f t="shared" si="252"/>
        <v>401353.27115308389</v>
      </c>
      <c r="AF973" s="12">
        <f t="shared" si="253"/>
        <v>344017.0895597862</v>
      </c>
    </row>
    <row r="974" spans="11:32" x14ac:dyDescent="0.35">
      <c r="K974" s="10"/>
      <c r="L974" s="12">
        <f t="shared" si="241"/>
        <v>0</v>
      </c>
      <c r="M974" s="12">
        <f t="shared" si="242"/>
        <v>7.333333333333333</v>
      </c>
      <c r="N974" s="12">
        <f t="shared" si="244"/>
        <v>134.85574871999998</v>
      </c>
      <c r="O974" s="12">
        <f t="shared" si="245"/>
        <v>11887.85215728</v>
      </c>
      <c r="P974" s="12">
        <f t="shared" si="246"/>
        <v>1</v>
      </c>
      <c r="Q974" s="12">
        <f t="shared" si="247"/>
        <v>11887.85215728</v>
      </c>
      <c r="R974" s="12">
        <f t="shared" si="254"/>
        <v>11581876.510998737</v>
      </c>
      <c r="S974" s="12">
        <f t="shared" si="248"/>
        <v>0</v>
      </c>
      <c r="T974" s="12">
        <f t="shared" si="243"/>
        <v>0</v>
      </c>
      <c r="U974" s="12">
        <f t="shared" si="255"/>
        <v>1146723.631865954</v>
      </c>
      <c r="V974" s="4" t="s">
        <v>32</v>
      </c>
      <c r="W974" s="4">
        <v>971</v>
      </c>
      <c r="X974" s="4">
        <v>382</v>
      </c>
      <c r="Y974" s="3">
        <v>26.4</v>
      </c>
      <c r="Z974" s="12">
        <f t="shared" si="240"/>
        <v>0</v>
      </c>
      <c r="AA974" s="4">
        <f t="shared" si="249"/>
        <v>1</v>
      </c>
      <c r="AB974" s="25"/>
      <c r="AC974" s="12">
        <f t="shared" si="250"/>
        <v>203683.33333333331</v>
      </c>
      <c r="AD974" s="12">
        <f t="shared" si="251"/>
        <v>0</v>
      </c>
      <c r="AE974" s="12">
        <f t="shared" si="252"/>
        <v>401353.27115308389</v>
      </c>
      <c r="AF974" s="12">
        <f t="shared" si="253"/>
        <v>344017.0895597862</v>
      </c>
    </row>
    <row r="975" spans="11:32" x14ac:dyDescent="0.35">
      <c r="K975" s="10"/>
      <c r="L975" s="12">
        <f t="shared" si="241"/>
        <v>105.20833333333482</v>
      </c>
      <c r="M975" s="12">
        <f t="shared" si="242"/>
        <v>7.333333333333333</v>
      </c>
      <c r="N975" s="12">
        <f t="shared" si="244"/>
        <v>134.85574871999998</v>
      </c>
      <c r="O975" s="12">
        <f t="shared" si="245"/>
        <v>12659.379935057788</v>
      </c>
      <c r="P975" s="12">
        <f t="shared" si="246"/>
        <v>1</v>
      </c>
      <c r="Q975" s="12">
        <f t="shared" si="247"/>
        <v>12659.379935057788</v>
      </c>
      <c r="R975" s="12">
        <f t="shared" si="254"/>
        <v>11594535.890933795</v>
      </c>
      <c r="S975" s="12">
        <f t="shared" si="248"/>
        <v>0</v>
      </c>
      <c r="T975" s="12">
        <f t="shared" si="243"/>
        <v>0</v>
      </c>
      <c r="U975" s="12">
        <f t="shared" si="255"/>
        <v>1146723.631865954</v>
      </c>
      <c r="V975" s="4" t="s">
        <v>32</v>
      </c>
      <c r="W975" s="4">
        <v>972</v>
      </c>
      <c r="X975" s="4">
        <v>383</v>
      </c>
      <c r="Y975" s="3">
        <v>26.4</v>
      </c>
      <c r="Z975" s="12">
        <f t="shared" si="240"/>
        <v>1.3888888888889086E-2</v>
      </c>
      <c r="AA975" s="4">
        <f t="shared" si="249"/>
        <v>0</v>
      </c>
      <c r="AB975" s="25"/>
      <c r="AC975" s="12">
        <f t="shared" si="250"/>
        <v>203683.33333333331</v>
      </c>
      <c r="AD975" s="12">
        <f t="shared" si="251"/>
        <v>0</v>
      </c>
      <c r="AE975" s="12">
        <f t="shared" si="252"/>
        <v>401353.27115308389</v>
      </c>
      <c r="AF975" s="12">
        <f t="shared" si="253"/>
        <v>344017.0895597862</v>
      </c>
    </row>
    <row r="976" spans="11:32" x14ac:dyDescent="0.35">
      <c r="K976" s="10"/>
      <c r="L976" s="12">
        <f t="shared" si="241"/>
        <v>210.41666666666964</v>
      </c>
      <c r="M976" s="12">
        <f t="shared" si="242"/>
        <v>7.333333333333333</v>
      </c>
      <c r="N976" s="12">
        <f t="shared" si="244"/>
        <v>134.85574871999998</v>
      </c>
      <c r="O976" s="12">
        <f t="shared" si="245"/>
        <v>13430.907712835577</v>
      </c>
      <c r="P976" s="12">
        <f t="shared" si="246"/>
        <v>1</v>
      </c>
      <c r="Q976" s="12">
        <f t="shared" si="247"/>
        <v>13430.907712835577</v>
      </c>
      <c r="R976" s="12">
        <f t="shared" si="254"/>
        <v>11607966.798646631</v>
      </c>
      <c r="S976" s="12">
        <f t="shared" si="248"/>
        <v>0</v>
      </c>
      <c r="T976" s="12">
        <f t="shared" si="243"/>
        <v>0</v>
      </c>
      <c r="U976" s="12">
        <f t="shared" si="255"/>
        <v>1146723.631865954</v>
      </c>
      <c r="V976" s="4" t="s">
        <v>32</v>
      </c>
      <c r="W976" s="4">
        <v>973</v>
      </c>
      <c r="X976" s="4">
        <v>384</v>
      </c>
      <c r="Y976" s="3">
        <v>26.4</v>
      </c>
      <c r="Z976" s="12">
        <f t="shared" si="240"/>
        <v>2.7777777777778172E-2</v>
      </c>
      <c r="AA976" s="4">
        <f t="shared" si="249"/>
        <v>0</v>
      </c>
      <c r="AB976" s="25"/>
      <c r="AC976" s="12">
        <f t="shared" si="250"/>
        <v>203683.33333333331</v>
      </c>
      <c r="AD976" s="12">
        <f t="shared" si="251"/>
        <v>-1545.9780092592409</v>
      </c>
      <c r="AE976" s="12">
        <f t="shared" si="252"/>
        <v>401353.27115308389</v>
      </c>
      <c r="AF976" s="12">
        <f t="shared" si="253"/>
        <v>344017.0895597862</v>
      </c>
    </row>
    <row r="977" spans="11:32" x14ac:dyDescent="0.35">
      <c r="K977" s="10"/>
      <c r="L977" s="12">
        <f t="shared" si="241"/>
        <v>315.62500000000074</v>
      </c>
      <c r="M977" s="12">
        <f t="shared" si="242"/>
        <v>7.3611111111111107</v>
      </c>
      <c r="N977" s="12">
        <f t="shared" si="244"/>
        <v>135.87931809374999</v>
      </c>
      <c r="O977" s="12">
        <f t="shared" si="245"/>
        <v>14263.767202634552</v>
      </c>
      <c r="P977" s="12">
        <f t="shared" si="246"/>
        <v>1</v>
      </c>
      <c r="Q977" s="12">
        <f t="shared" si="247"/>
        <v>14263.767202634552</v>
      </c>
      <c r="R977" s="12">
        <f t="shared" si="254"/>
        <v>11622230.565849265</v>
      </c>
      <c r="S977" s="12">
        <f t="shared" si="248"/>
        <v>0</v>
      </c>
      <c r="T977" s="12">
        <f t="shared" si="243"/>
        <v>0</v>
      </c>
      <c r="U977" s="12">
        <f t="shared" si="255"/>
        <v>1146723.631865954</v>
      </c>
      <c r="V977" s="4" t="s">
        <v>32</v>
      </c>
      <c r="W977" s="4">
        <v>974</v>
      </c>
      <c r="X977" s="4">
        <v>385</v>
      </c>
      <c r="Y977" s="3">
        <v>26.5</v>
      </c>
      <c r="Z977" s="12">
        <f t="shared" ref="Z977:Z1040" si="256">($Y979-$Y977)/2/3.6</f>
        <v>4.1666666666666761E-2</v>
      </c>
      <c r="AA977" s="4">
        <f t="shared" si="249"/>
        <v>0</v>
      </c>
      <c r="AB977" s="25"/>
      <c r="AC977" s="12">
        <f t="shared" si="250"/>
        <v>205229.31134259255</v>
      </c>
      <c r="AD977" s="12">
        <f t="shared" si="251"/>
        <v>-1551.8229166667152</v>
      </c>
      <c r="AE977" s="12">
        <f t="shared" si="252"/>
        <v>401353.27115308389</v>
      </c>
      <c r="AF977" s="12">
        <f t="shared" si="253"/>
        <v>344017.0895597862</v>
      </c>
    </row>
    <row r="978" spans="11:32" x14ac:dyDescent="0.35">
      <c r="K978" s="10"/>
      <c r="L978" s="12">
        <f t="shared" ref="L978:L1041" si="257">C$3*Z978</f>
        <v>315.62499999999699</v>
      </c>
      <c r="M978" s="12">
        <f t="shared" ref="M978:M1041" si="258">Y389/3.6</f>
        <v>7.3888888888888893</v>
      </c>
      <c r="N978" s="12">
        <f t="shared" si="244"/>
        <v>136.90675729500001</v>
      </c>
      <c r="O978" s="12">
        <f t="shared" si="245"/>
        <v>14325.184373346367</v>
      </c>
      <c r="P978" s="12">
        <f t="shared" si="246"/>
        <v>1</v>
      </c>
      <c r="Q978" s="12">
        <f t="shared" si="247"/>
        <v>14325.184373346367</v>
      </c>
      <c r="R978" s="12">
        <f t="shared" si="254"/>
        <v>11636555.750222612</v>
      </c>
      <c r="S978" s="12">
        <f t="shared" si="248"/>
        <v>0</v>
      </c>
      <c r="T978" s="12">
        <f t="shared" si="243"/>
        <v>0</v>
      </c>
      <c r="U978" s="12">
        <f t="shared" si="255"/>
        <v>1146723.631865954</v>
      </c>
      <c r="V978" s="4" t="s">
        <v>32</v>
      </c>
      <c r="W978" s="4">
        <v>975</v>
      </c>
      <c r="X978" s="4">
        <v>386</v>
      </c>
      <c r="Y978" s="3">
        <v>26.6</v>
      </c>
      <c r="Z978" s="12">
        <f t="shared" si="256"/>
        <v>4.1666666666666269E-2</v>
      </c>
      <c r="AA978" s="4">
        <f t="shared" si="249"/>
        <v>0</v>
      </c>
      <c r="AB978" s="25"/>
      <c r="AC978" s="12">
        <f t="shared" si="250"/>
        <v>206781.13425925927</v>
      </c>
      <c r="AD978" s="12">
        <f t="shared" si="251"/>
        <v>-3121.1805555555329</v>
      </c>
      <c r="AE978" s="12">
        <f t="shared" si="252"/>
        <v>401353.27115308389</v>
      </c>
      <c r="AF978" s="12">
        <f t="shared" si="253"/>
        <v>344017.0895597862</v>
      </c>
    </row>
    <row r="979" spans="11:32" x14ac:dyDescent="0.35">
      <c r="K979" s="10"/>
      <c r="L979" s="12">
        <f t="shared" si="257"/>
        <v>420.83333333333184</v>
      </c>
      <c r="M979" s="12">
        <f t="shared" si="258"/>
        <v>7.4444444444444446</v>
      </c>
      <c r="N979" s="12">
        <f t="shared" si="244"/>
        <v>138.97324517999999</v>
      </c>
      <c r="O979" s="12">
        <f t="shared" si="245"/>
        <v>15231.493973377026</v>
      </c>
      <c r="P979" s="12">
        <f t="shared" si="246"/>
        <v>1</v>
      </c>
      <c r="Q979" s="12">
        <f t="shared" si="247"/>
        <v>15231.493973377026</v>
      </c>
      <c r="R979" s="12">
        <f t="shared" si="254"/>
        <v>11651787.244195988</v>
      </c>
      <c r="S979" s="12">
        <f t="shared" si="248"/>
        <v>0</v>
      </c>
      <c r="T979" s="12">
        <f t="shared" si="243"/>
        <v>0</v>
      </c>
      <c r="U979" s="12">
        <f t="shared" si="255"/>
        <v>1146723.631865954</v>
      </c>
      <c r="V979" s="4" t="s">
        <v>32</v>
      </c>
      <c r="W979" s="4">
        <v>976</v>
      </c>
      <c r="X979" s="4">
        <v>387</v>
      </c>
      <c r="Y979" s="3">
        <v>26.8</v>
      </c>
      <c r="Z979" s="12">
        <f t="shared" si="256"/>
        <v>5.5555555555555358E-2</v>
      </c>
      <c r="AA979" s="4">
        <f t="shared" si="249"/>
        <v>0</v>
      </c>
      <c r="AB979" s="25"/>
      <c r="AC979" s="12">
        <f t="shared" si="250"/>
        <v>209902.3148148148</v>
      </c>
      <c r="AD979" s="12">
        <f t="shared" si="251"/>
        <v>-1569.3576388888469</v>
      </c>
      <c r="AE979" s="12">
        <f t="shared" si="252"/>
        <v>401353.27115308389</v>
      </c>
      <c r="AF979" s="12">
        <f t="shared" si="253"/>
        <v>344017.0895597862</v>
      </c>
    </row>
    <row r="980" spans="11:32" x14ac:dyDescent="0.35">
      <c r="K980" s="10"/>
      <c r="L980" s="12">
        <f t="shared" si="257"/>
        <v>631.25000000000148</v>
      </c>
      <c r="M980" s="12">
        <f t="shared" si="258"/>
        <v>7.4722222222222214</v>
      </c>
      <c r="N980" s="12">
        <f t="shared" si="244"/>
        <v>140.01229386374999</v>
      </c>
      <c r="O980" s="12">
        <f t="shared" si="245"/>
        <v>16868.372001370808</v>
      </c>
      <c r="P980" s="12">
        <f t="shared" si="246"/>
        <v>1</v>
      </c>
      <c r="Q980" s="12">
        <f t="shared" si="247"/>
        <v>16868.372001370808</v>
      </c>
      <c r="R980" s="12">
        <f t="shared" si="254"/>
        <v>11668655.616197359</v>
      </c>
      <c r="S980" s="12">
        <f t="shared" si="248"/>
        <v>0</v>
      </c>
      <c r="T980" s="12">
        <f t="shared" si="243"/>
        <v>0</v>
      </c>
      <c r="U980" s="12">
        <f t="shared" si="255"/>
        <v>1146723.631865954</v>
      </c>
      <c r="V980" s="4" t="s">
        <v>32</v>
      </c>
      <c r="W980" s="4">
        <v>977</v>
      </c>
      <c r="X980" s="4">
        <v>388</v>
      </c>
      <c r="Y980" s="3">
        <v>26.9</v>
      </c>
      <c r="Z980" s="12">
        <f t="shared" si="256"/>
        <v>8.3333333333333523E-2</v>
      </c>
      <c r="AA980" s="4">
        <f t="shared" si="249"/>
        <v>0</v>
      </c>
      <c r="AB980" s="25"/>
      <c r="AC980" s="12">
        <f t="shared" si="250"/>
        <v>211471.67245370365</v>
      </c>
      <c r="AD980" s="12">
        <f t="shared" si="251"/>
        <v>-4743.1423611111531</v>
      </c>
      <c r="AE980" s="12">
        <f t="shared" si="252"/>
        <v>401353.27115308389</v>
      </c>
      <c r="AF980" s="12">
        <f t="shared" si="253"/>
        <v>344017.0895597862</v>
      </c>
    </row>
    <row r="981" spans="11:32" x14ac:dyDescent="0.35">
      <c r="K981" s="10"/>
      <c r="L981" s="12">
        <f t="shared" si="257"/>
        <v>841.66666666666731</v>
      </c>
      <c r="M981" s="12">
        <f t="shared" si="258"/>
        <v>7.5555555555555554</v>
      </c>
      <c r="N981" s="12">
        <f t="shared" si="244"/>
        <v>143.15265887999999</v>
      </c>
      <c r="O981" s="12">
        <f t="shared" si="245"/>
        <v>18670.037126352596</v>
      </c>
      <c r="P981" s="12">
        <f t="shared" si="246"/>
        <v>1</v>
      </c>
      <c r="Q981" s="12">
        <f t="shared" si="247"/>
        <v>18670.037126352596</v>
      </c>
      <c r="R981" s="12">
        <f t="shared" si="254"/>
        <v>11687325.653323712</v>
      </c>
      <c r="S981" s="12">
        <f t="shared" si="248"/>
        <v>0</v>
      </c>
      <c r="T981" s="12">
        <f t="shared" si="243"/>
        <v>0</v>
      </c>
      <c r="U981" s="12">
        <f t="shared" si="255"/>
        <v>1146723.631865954</v>
      </c>
      <c r="V981" s="4" t="s">
        <v>32</v>
      </c>
      <c r="W981" s="4">
        <v>978</v>
      </c>
      <c r="X981" s="4">
        <v>389</v>
      </c>
      <c r="Y981" s="3">
        <v>27.2</v>
      </c>
      <c r="Z981" s="12">
        <f t="shared" si="256"/>
        <v>0.1111111111111112</v>
      </c>
      <c r="AA981" s="4">
        <f t="shared" si="249"/>
        <v>0</v>
      </c>
      <c r="AB981" s="25"/>
      <c r="AC981" s="12">
        <f t="shared" si="250"/>
        <v>216214.8148148148</v>
      </c>
      <c r="AD981" s="12">
        <f t="shared" si="251"/>
        <v>-4795.7465277777519</v>
      </c>
      <c r="AE981" s="12">
        <f t="shared" si="252"/>
        <v>401353.27115308389</v>
      </c>
      <c r="AF981" s="12">
        <f t="shared" si="253"/>
        <v>344017.0895597862</v>
      </c>
    </row>
    <row r="982" spans="11:32" x14ac:dyDescent="0.35">
      <c r="K982" s="10"/>
      <c r="L982" s="12">
        <f t="shared" si="257"/>
        <v>1367.7083333333342</v>
      </c>
      <c r="M982" s="12">
        <f t="shared" si="258"/>
        <v>7.6388888888888884</v>
      </c>
      <c r="N982" s="12">
        <f t="shared" si="244"/>
        <v>146.32785234374998</v>
      </c>
      <c r="O982" s="12">
        <f t="shared" si="245"/>
        <v>22918.585446144392</v>
      </c>
      <c r="P982" s="12">
        <f t="shared" si="246"/>
        <v>1</v>
      </c>
      <c r="Q982" s="12">
        <f t="shared" si="247"/>
        <v>22918.585446144392</v>
      </c>
      <c r="R982" s="12">
        <f t="shared" si="254"/>
        <v>11710244.238769855</v>
      </c>
      <c r="S982" s="12">
        <f t="shared" si="248"/>
        <v>0</v>
      </c>
      <c r="T982" s="12">
        <f t="shared" si="243"/>
        <v>0</v>
      </c>
      <c r="U982" s="12">
        <f t="shared" si="255"/>
        <v>1146723.631865954</v>
      </c>
      <c r="V982" s="4" t="s">
        <v>32</v>
      </c>
      <c r="W982" s="4">
        <v>979</v>
      </c>
      <c r="X982" s="4">
        <v>390</v>
      </c>
      <c r="Y982" s="3">
        <v>27.5</v>
      </c>
      <c r="Z982" s="12">
        <f t="shared" si="256"/>
        <v>0.18055555555555566</v>
      </c>
      <c r="AA982" s="4">
        <f t="shared" si="249"/>
        <v>0</v>
      </c>
      <c r="AB982" s="25"/>
      <c r="AC982" s="12">
        <f t="shared" si="250"/>
        <v>221010.56134259255</v>
      </c>
      <c r="AD982" s="12">
        <f t="shared" si="251"/>
        <v>-8109.8090277778101</v>
      </c>
      <c r="AE982" s="12">
        <f t="shared" si="252"/>
        <v>401353.27115308389</v>
      </c>
      <c r="AF982" s="12">
        <f t="shared" si="253"/>
        <v>344017.0895597862</v>
      </c>
    </row>
    <row r="983" spans="11:32" x14ac:dyDescent="0.35">
      <c r="K983" s="10"/>
      <c r="L983" s="12">
        <f t="shared" si="257"/>
        <v>1998.9583333333317</v>
      </c>
      <c r="M983" s="12">
        <f t="shared" si="258"/>
        <v>7.7777777777777777</v>
      </c>
      <c r="N983" s="12">
        <f t="shared" si="244"/>
        <v>151.697238</v>
      </c>
      <c r="O983" s="12">
        <f t="shared" si="245"/>
        <v>28286.771110370355</v>
      </c>
      <c r="P983" s="12">
        <f t="shared" si="246"/>
        <v>1</v>
      </c>
      <c r="Q983" s="12">
        <f t="shared" si="247"/>
        <v>28286.771110370355</v>
      </c>
      <c r="R983" s="12">
        <f t="shared" si="254"/>
        <v>11738531.009880226</v>
      </c>
      <c r="S983" s="12">
        <f t="shared" si="248"/>
        <v>0</v>
      </c>
      <c r="T983" s="12">
        <f t="shared" si="243"/>
        <v>0</v>
      </c>
      <c r="U983" s="12">
        <f t="shared" si="255"/>
        <v>1146723.631865954</v>
      </c>
      <c r="V983" s="4" t="s">
        <v>32</v>
      </c>
      <c r="W983" s="4">
        <v>980</v>
      </c>
      <c r="X983" s="4">
        <v>391</v>
      </c>
      <c r="Y983" s="3">
        <v>28</v>
      </c>
      <c r="Z983" s="12">
        <f t="shared" si="256"/>
        <v>0.26388888888888867</v>
      </c>
      <c r="AA983" s="4">
        <f t="shared" si="249"/>
        <v>0</v>
      </c>
      <c r="AB983" s="25"/>
      <c r="AC983" s="12">
        <f t="shared" si="250"/>
        <v>229120.37037037036</v>
      </c>
      <c r="AD983" s="12">
        <f t="shared" si="251"/>
        <v>-13279.629629629635</v>
      </c>
      <c r="AE983" s="12">
        <f t="shared" si="252"/>
        <v>401353.27115308389</v>
      </c>
      <c r="AF983" s="12">
        <f t="shared" si="253"/>
        <v>344017.0895597862</v>
      </c>
    </row>
    <row r="984" spans="11:32" x14ac:dyDescent="0.35">
      <c r="K984" s="10"/>
      <c r="L984" s="12">
        <f t="shared" si="257"/>
        <v>2314.5833333333326</v>
      </c>
      <c r="M984" s="12">
        <f t="shared" si="258"/>
        <v>8</v>
      </c>
      <c r="N984" s="12">
        <f t="shared" si="244"/>
        <v>160.48948608000001</v>
      </c>
      <c r="O984" s="12">
        <f t="shared" si="245"/>
        <v>31690.302555306662</v>
      </c>
      <c r="P984" s="12">
        <f t="shared" si="246"/>
        <v>1</v>
      </c>
      <c r="Q984" s="12">
        <f t="shared" si="247"/>
        <v>31690.302555306662</v>
      </c>
      <c r="R984" s="12">
        <f t="shared" si="254"/>
        <v>11770221.312435532</v>
      </c>
      <c r="S984" s="12">
        <f t="shared" si="248"/>
        <v>0</v>
      </c>
      <c r="T984" s="12">
        <f t="shared" si="243"/>
        <v>0</v>
      </c>
      <c r="U984" s="12">
        <f t="shared" si="255"/>
        <v>1146723.631865954</v>
      </c>
      <c r="V984" s="4" t="s">
        <v>32</v>
      </c>
      <c r="W984" s="4">
        <v>981</v>
      </c>
      <c r="X984" s="4">
        <v>392</v>
      </c>
      <c r="Y984" s="3">
        <v>28.8</v>
      </c>
      <c r="Z984" s="12">
        <f t="shared" si="256"/>
        <v>0.30555555555555547</v>
      </c>
      <c r="AA984" s="4">
        <f t="shared" si="249"/>
        <v>0</v>
      </c>
      <c r="AB984" s="25"/>
      <c r="AC984" s="12">
        <f t="shared" si="250"/>
        <v>242400</v>
      </c>
      <c r="AD984" s="12">
        <f t="shared" si="251"/>
        <v>-18870.283564814774</v>
      </c>
      <c r="AE984" s="12">
        <f t="shared" si="252"/>
        <v>401353.27115308389</v>
      </c>
      <c r="AF984" s="12">
        <f t="shared" si="253"/>
        <v>344017.0895597862</v>
      </c>
    </row>
    <row r="985" spans="11:32" x14ac:dyDescent="0.35">
      <c r="K985" s="10"/>
      <c r="L985" s="12">
        <f t="shared" si="257"/>
        <v>2104.166666666667</v>
      </c>
      <c r="M985" s="12">
        <f t="shared" si="258"/>
        <v>8.3055555555555554</v>
      </c>
      <c r="N985" s="12">
        <f t="shared" si="244"/>
        <v>172.98322416374998</v>
      </c>
      <c r="O985" s="12">
        <f t="shared" si="245"/>
        <v>31256.836176619294</v>
      </c>
      <c r="P985" s="12">
        <f t="shared" si="246"/>
        <v>1</v>
      </c>
      <c r="Q985" s="12">
        <f t="shared" si="247"/>
        <v>31256.836176619294</v>
      </c>
      <c r="R985" s="12">
        <f t="shared" si="254"/>
        <v>11801478.148612151</v>
      </c>
      <c r="S985" s="12">
        <f t="shared" si="248"/>
        <v>0</v>
      </c>
      <c r="T985" s="12">
        <f t="shared" si="243"/>
        <v>0</v>
      </c>
      <c r="U985" s="12">
        <f t="shared" si="255"/>
        <v>1146723.631865954</v>
      </c>
      <c r="V985" s="4" t="s">
        <v>32</v>
      </c>
      <c r="W985" s="4">
        <v>982</v>
      </c>
      <c r="X985" s="4">
        <v>393</v>
      </c>
      <c r="Y985" s="3">
        <v>29.9</v>
      </c>
      <c r="Z985" s="12">
        <f t="shared" si="256"/>
        <v>0.27777777777777779</v>
      </c>
      <c r="AA985" s="4">
        <f t="shared" si="249"/>
        <v>0</v>
      </c>
      <c r="AB985" s="25"/>
      <c r="AC985" s="12">
        <f t="shared" si="250"/>
        <v>261270.28356481477</v>
      </c>
      <c r="AD985" s="12">
        <f t="shared" si="251"/>
        <v>-19577.517361111124</v>
      </c>
      <c r="AE985" s="12">
        <f t="shared" si="252"/>
        <v>401353.27115308389</v>
      </c>
      <c r="AF985" s="12">
        <f t="shared" si="253"/>
        <v>344017.0895597862</v>
      </c>
    </row>
    <row r="986" spans="11:32" x14ac:dyDescent="0.35">
      <c r="K986" s="10"/>
      <c r="L986" s="12">
        <f t="shared" si="257"/>
        <v>1578.1249999999998</v>
      </c>
      <c r="M986" s="12">
        <f t="shared" si="258"/>
        <v>8.6111111111111107</v>
      </c>
      <c r="N986" s="12">
        <f t="shared" si="244"/>
        <v>185.94521137499999</v>
      </c>
      <c r="O986" s="12">
        <f t="shared" si="245"/>
        <v>27988.567097951385</v>
      </c>
      <c r="P986" s="12">
        <f t="shared" si="246"/>
        <v>1</v>
      </c>
      <c r="Q986" s="12">
        <f t="shared" si="247"/>
        <v>27988.567097951385</v>
      </c>
      <c r="R986" s="12">
        <f t="shared" si="254"/>
        <v>11829466.715710102</v>
      </c>
      <c r="S986" s="12">
        <f t="shared" si="248"/>
        <v>0</v>
      </c>
      <c r="T986" s="12">
        <f t="shared" si="243"/>
        <v>0</v>
      </c>
      <c r="U986" s="12">
        <f t="shared" si="255"/>
        <v>1146723.631865954</v>
      </c>
      <c r="V986" s="4" t="s">
        <v>32</v>
      </c>
      <c r="W986" s="4">
        <v>983</v>
      </c>
      <c r="X986" s="4">
        <v>394</v>
      </c>
      <c r="Y986" s="3">
        <v>31</v>
      </c>
      <c r="Z986" s="12">
        <f t="shared" si="256"/>
        <v>0.20833333333333331</v>
      </c>
      <c r="AA986" s="4">
        <f t="shared" si="249"/>
        <v>0</v>
      </c>
      <c r="AB986" s="25"/>
      <c r="AC986" s="12">
        <f t="shared" si="250"/>
        <v>280847.8009259259</v>
      </c>
      <c r="AD986" s="12">
        <f t="shared" si="251"/>
        <v>-16544.010416666686</v>
      </c>
      <c r="AE986" s="12">
        <f t="shared" si="252"/>
        <v>401353.27115308389</v>
      </c>
      <c r="AF986" s="12">
        <f t="shared" si="253"/>
        <v>344017.0895597862</v>
      </c>
    </row>
    <row r="987" spans="11:32" x14ac:dyDescent="0.35">
      <c r="K987" s="10"/>
      <c r="L987" s="12">
        <f t="shared" si="257"/>
        <v>736.45833333333633</v>
      </c>
      <c r="M987" s="12">
        <f t="shared" si="258"/>
        <v>8.8611111111111107</v>
      </c>
      <c r="N987" s="12">
        <f t="shared" si="244"/>
        <v>196.89875811375001</v>
      </c>
      <c r="O987" s="12">
        <f t="shared" si="245"/>
        <v>21440.097143656123</v>
      </c>
      <c r="P987" s="12">
        <f t="shared" si="246"/>
        <v>1</v>
      </c>
      <c r="Q987" s="12">
        <f t="shared" si="247"/>
        <v>21440.097143656123</v>
      </c>
      <c r="R987" s="12">
        <f t="shared" si="254"/>
        <v>11850906.812853757</v>
      </c>
      <c r="S987" s="12">
        <f t="shared" si="248"/>
        <v>0</v>
      </c>
      <c r="T987" s="12">
        <f t="shared" si="243"/>
        <v>0</v>
      </c>
      <c r="U987" s="12">
        <f t="shared" si="255"/>
        <v>1146723.631865954</v>
      </c>
      <c r="V987" s="4" t="s">
        <v>32</v>
      </c>
      <c r="W987" s="4">
        <v>984</v>
      </c>
      <c r="X987" s="4">
        <v>395</v>
      </c>
      <c r="Y987" s="3">
        <v>31.9</v>
      </c>
      <c r="Z987" s="12">
        <f t="shared" si="256"/>
        <v>9.7222222222222612E-2</v>
      </c>
      <c r="AA987" s="4">
        <f t="shared" si="249"/>
        <v>0</v>
      </c>
      <c r="AB987" s="25"/>
      <c r="AC987" s="12">
        <f t="shared" si="250"/>
        <v>297391.81134259258</v>
      </c>
      <c r="AD987" s="12">
        <f t="shared" si="251"/>
        <v>-11292.361111111066</v>
      </c>
      <c r="AE987" s="12">
        <f t="shared" si="252"/>
        <v>401353.27115308389</v>
      </c>
      <c r="AF987" s="12">
        <f t="shared" si="253"/>
        <v>344017.0895597862</v>
      </c>
    </row>
    <row r="988" spans="11:32" x14ac:dyDescent="0.35">
      <c r="K988" s="10"/>
      <c r="L988" s="12">
        <f t="shared" si="257"/>
        <v>-105.20833333333482</v>
      </c>
      <c r="M988" s="12">
        <f t="shared" si="258"/>
        <v>9.0277777777777768</v>
      </c>
      <c r="N988" s="12">
        <f t="shared" si="244"/>
        <v>204.37526484374996</v>
      </c>
      <c r="O988" s="12">
        <f t="shared" si="245"/>
        <v>14312.475770580135</v>
      </c>
      <c r="P988" s="12">
        <f t="shared" si="246"/>
        <v>1</v>
      </c>
      <c r="Q988" s="12">
        <f t="shared" si="247"/>
        <v>14312.475770580135</v>
      </c>
      <c r="R988" s="12">
        <f t="shared" si="254"/>
        <v>11865219.288624337</v>
      </c>
      <c r="S988" s="12">
        <f t="shared" si="248"/>
        <v>0</v>
      </c>
      <c r="T988" s="12">
        <f t="shared" si="243"/>
        <v>0</v>
      </c>
      <c r="U988" s="12">
        <f t="shared" si="255"/>
        <v>1146723.631865954</v>
      </c>
      <c r="V988" s="4" t="s">
        <v>32</v>
      </c>
      <c r="W988" s="4">
        <v>985</v>
      </c>
      <c r="X988" s="4">
        <v>396</v>
      </c>
      <c r="Y988" s="3">
        <v>32.5</v>
      </c>
      <c r="Z988" s="12">
        <f t="shared" si="256"/>
        <v>-1.3888888888889086E-2</v>
      </c>
      <c r="AA988" s="4">
        <f t="shared" si="249"/>
        <v>1</v>
      </c>
      <c r="AB988" s="25"/>
      <c r="AC988" s="12">
        <f t="shared" si="250"/>
        <v>308684.17245370365</v>
      </c>
      <c r="AD988" s="12">
        <f t="shared" si="251"/>
        <v>-1902.5173611111823</v>
      </c>
      <c r="AE988" s="12">
        <f t="shared" si="252"/>
        <v>401353.27115308389</v>
      </c>
      <c r="AF988" s="12">
        <f t="shared" si="253"/>
        <v>344017.0895597862</v>
      </c>
    </row>
    <row r="989" spans="11:32" x14ac:dyDescent="0.35">
      <c r="K989" s="10"/>
      <c r="L989" s="12">
        <f t="shared" si="257"/>
        <v>-631.25000000000148</v>
      </c>
      <c r="M989" s="12">
        <f t="shared" si="258"/>
        <v>9.0555555555555554</v>
      </c>
      <c r="N989" s="12">
        <f t="shared" si="244"/>
        <v>205.63489369500002</v>
      </c>
      <c r="O989" s="12">
        <f t="shared" si="245"/>
        <v>9604.3212595713758</v>
      </c>
      <c r="P989" s="12">
        <f t="shared" si="246"/>
        <v>1</v>
      </c>
      <c r="Q989" s="12">
        <f t="shared" si="247"/>
        <v>9604.3212595713758</v>
      </c>
      <c r="R989" s="12">
        <f t="shared" si="254"/>
        <v>11874823.609883908</v>
      </c>
      <c r="S989" s="12">
        <f t="shared" si="248"/>
        <v>0</v>
      </c>
      <c r="T989" s="12">
        <f t="shared" si="243"/>
        <v>0</v>
      </c>
      <c r="U989" s="12">
        <f t="shared" si="255"/>
        <v>1146723.631865954</v>
      </c>
      <c r="V989" s="4" t="s">
        <v>32</v>
      </c>
      <c r="W989" s="4">
        <v>986</v>
      </c>
      <c r="X989" s="4">
        <v>397</v>
      </c>
      <c r="Y989" s="3">
        <v>32.6</v>
      </c>
      <c r="Z989" s="12">
        <f t="shared" si="256"/>
        <v>-8.3333333333333523E-2</v>
      </c>
      <c r="AA989" s="4">
        <f t="shared" si="249"/>
        <v>1</v>
      </c>
      <c r="AB989" s="25"/>
      <c r="AC989" s="12">
        <f t="shared" si="250"/>
        <v>310586.68981481483</v>
      </c>
      <c r="AD989" s="12">
        <f t="shared" si="251"/>
        <v>3799.1898148148321</v>
      </c>
      <c r="AE989" s="12">
        <f t="shared" si="252"/>
        <v>401353.27115308389</v>
      </c>
      <c r="AF989" s="12">
        <f t="shared" si="253"/>
        <v>344017.0895597862</v>
      </c>
    </row>
    <row r="990" spans="11:32" x14ac:dyDescent="0.35">
      <c r="K990" s="10"/>
      <c r="L990" s="12">
        <f t="shared" si="257"/>
        <v>-1157.2916666666645</v>
      </c>
      <c r="M990" s="12">
        <f t="shared" si="258"/>
        <v>9</v>
      </c>
      <c r="N990" s="12">
        <f t="shared" si="244"/>
        <v>203.11950582</v>
      </c>
      <c r="O990" s="12">
        <f t="shared" si="245"/>
        <v>4788.3855523800194</v>
      </c>
      <c r="P990" s="12">
        <f t="shared" si="246"/>
        <v>1</v>
      </c>
      <c r="Q990" s="12">
        <f t="shared" si="247"/>
        <v>4788.3855523800194</v>
      </c>
      <c r="R990" s="12">
        <f t="shared" si="254"/>
        <v>11879611.995436288</v>
      </c>
      <c r="S990" s="12">
        <f t="shared" si="248"/>
        <v>0</v>
      </c>
      <c r="T990" s="12">
        <f t="shared" si="243"/>
        <v>0</v>
      </c>
      <c r="U990" s="12">
        <f t="shared" si="255"/>
        <v>1146723.631865954</v>
      </c>
      <c r="V990" s="4" t="s">
        <v>32</v>
      </c>
      <c r="W990" s="4">
        <v>987</v>
      </c>
      <c r="X990" s="4">
        <v>398</v>
      </c>
      <c r="Y990" s="3">
        <v>32.4</v>
      </c>
      <c r="Z990" s="12">
        <f t="shared" si="256"/>
        <v>-0.15277777777777748</v>
      </c>
      <c r="AA990" s="4">
        <f t="shared" si="249"/>
        <v>1</v>
      </c>
      <c r="AB990" s="25"/>
      <c r="AC990" s="12">
        <f t="shared" si="250"/>
        <v>306787.5</v>
      </c>
      <c r="AD990" s="12">
        <f t="shared" si="251"/>
        <v>7528.24074074073</v>
      </c>
      <c r="AE990" s="12">
        <f t="shared" si="252"/>
        <v>401353.27115308389</v>
      </c>
      <c r="AF990" s="12">
        <f t="shared" si="253"/>
        <v>344017.0895597862</v>
      </c>
    </row>
    <row r="991" spans="11:32" x14ac:dyDescent="0.35">
      <c r="K991" s="10"/>
      <c r="L991" s="12">
        <f t="shared" si="257"/>
        <v>-1788.5416666666658</v>
      </c>
      <c r="M991" s="12">
        <f t="shared" si="258"/>
        <v>8.8888888888888893</v>
      </c>
      <c r="N991" s="12">
        <f t="shared" si="244"/>
        <v>198.13516800000002</v>
      </c>
      <c r="O991" s="12">
        <f t="shared" si="245"/>
        <v>-926.14665481480802</v>
      </c>
      <c r="P991" s="12">
        <f t="shared" si="246"/>
        <v>0</v>
      </c>
      <c r="Q991" s="12">
        <f t="shared" si="247"/>
        <v>0</v>
      </c>
      <c r="R991" s="12">
        <f t="shared" si="254"/>
        <v>11879611.995436288</v>
      </c>
      <c r="S991" s="12">
        <f t="shared" si="248"/>
        <v>1</v>
      </c>
      <c r="T991" s="12">
        <f t="shared" si="243"/>
        <v>926.14665481480802</v>
      </c>
      <c r="U991" s="12">
        <f t="shared" si="255"/>
        <v>1147649.7785207687</v>
      </c>
      <c r="V991" s="4" t="s">
        <v>32</v>
      </c>
      <c r="W991" s="4">
        <v>988</v>
      </c>
      <c r="X991" s="4">
        <v>399</v>
      </c>
      <c r="Y991" s="3">
        <v>32</v>
      </c>
      <c r="Z991" s="12">
        <f t="shared" si="256"/>
        <v>-0.23611111111111099</v>
      </c>
      <c r="AA991" s="4">
        <f t="shared" si="249"/>
        <v>1</v>
      </c>
      <c r="AB991" s="25"/>
      <c r="AC991" s="12">
        <f t="shared" si="250"/>
        <v>299259.25925925927</v>
      </c>
      <c r="AD991" s="12">
        <f t="shared" si="251"/>
        <v>12949.392361111066</v>
      </c>
      <c r="AE991" s="12">
        <f t="shared" si="252"/>
        <v>401677.42248226906</v>
      </c>
      <c r="AF991" s="12">
        <f t="shared" si="253"/>
        <v>344294.93355623062</v>
      </c>
    </row>
    <row r="992" spans="11:32" x14ac:dyDescent="0.35">
      <c r="K992" s="10"/>
      <c r="L992" s="12">
        <f t="shared" si="257"/>
        <v>-2945.8333333333339</v>
      </c>
      <c r="M992" s="12">
        <f t="shared" si="258"/>
        <v>8.6944444444444446</v>
      </c>
      <c r="N992" s="12">
        <f t="shared" si="244"/>
        <v>189.56156517375004</v>
      </c>
      <c r="O992" s="12">
        <f t="shared" si="245"/>
        <v>-11042.438012054161</v>
      </c>
      <c r="P992" s="12">
        <f t="shared" si="246"/>
        <v>0</v>
      </c>
      <c r="Q992" s="12">
        <f t="shared" si="247"/>
        <v>0</v>
      </c>
      <c r="R992" s="12">
        <f t="shared" si="254"/>
        <v>11879611.995436288</v>
      </c>
      <c r="S992" s="12">
        <f t="shared" si="248"/>
        <v>1</v>
      </c>
      <c r="T992" s="12">
        <f t="shared" si="243"/>
        <v>11042.438012054161</v>
      </c>
      <c r="U992" s="12">
        <f t="shared" si="255"/>
        <v>1158692.2165328229</v>
      </c>
      <c r="V992" s="4" t="s">
        <v>32</v>
      </c>
      <c r="W992" s="4">
        <v>989</v>
      </c>
      <c r="X992" s="4">
        <v>400</v>
      </c>
      <c r="Y992" s="3">
        <v>31.3</v>
      </c>
      <c r="Z992" s="12">
        <f t="shared" si="256"/>
        <v>-0.38888888888888895</v>
      </c>
      <c r="AA992" s="4">
        <f t="shared" si="249"/>
        <v>1</v>
      </c>
      <c r="AB992" s="25"/>
      <c r="AC992" s="12">
        <f t="shared" si="250"/>
        <v>286309.8668981482</v>
      </c>
      <c r="AD992" s="12">
        <f t="shared" si="251"/>
        <v>18002.31481481489</v>
      </c>
      <c r="AE992" s="12">
        <f t="shared" si="252"/>
        <v>405542.27578648803</v>
      </c>
      <c r="AF992" s="12">
        <f t="shared" si="253"/>
        <v>347607.66495984688</v>
      </c>
    </row>
    <row r="993" spans="11:32" x14ac:dyDescent="0.35">
      <c r="K993" s="10"/>
      <c r="L993" s="12">
        <f t="shared" si="257"/>
        <v>-4313.5416666666679</v>
      </c>
      <c r="M993" s="12">
        <f t="shared" si="258"/>
        <v>8.4166666666666661</v>
      </c>
      <c r="N993" s="12">
        <f t="shared" si="244"/>
        <v>177.64249647374999</v>
      </c>
      <c r="O993" s="12">
        <f t="shared" si="245"/>
        <v>-22301.508432457056</v>
      </c>
      <c r="P993" s="12">
        <f t="shared" si="246"/>
        <v>0</v>
      </c>
      <c r="Q993" s="12">
        <f t="shared" si="247"/>
        <v>0</v>
      </c>
      <c r="R993" s="12">
        <f t="shared" si="254"/>
        <v>11879611.995436288</v>
      </c>
      <c r="S993" s="12">
        <f t="shared" si="248"/>
        <v>1</v>
      </c>
      <c r="T993" s="12">
        <f t="shared" si="243"/>
        <v>22301.508432457056</v>
      </c>
      <c r="U993" s="12">
        <f t="shared" si="255"/>
        <v>1180993.7249652799</v>
      </c>
      <c r="V993" s="4" t="s">
        <v>32</v>
      </c>
      <c r="W993" s="4">
        <v>990</v>
      </c>
      <c r="X993" s="4">
        <v>401</v>
      </c>
      <c r="Y993" s="3">
        <v>30.3</v>
      </c>
      <c r="Z993" s="12">
        <f t="shared" si="256"/>
        <v>-0.56944444444444464</v>
      </c>
      <c r="AA993" s="4">
        <f t="shared" si="249"/>
        <v>1</v>
      </c>
      <c r="AB993" s="25"/>
      <c r="AC993" s="12">
        <f t="shared" si="250"/>
        <v>268307.55208333331</v>
      </c>
      <c r="AD993" s="12">
        <f t="shared" si="251"/>
        <v>30931.250000000029</v>
      </c>
      <c r="AE993" s="12">
        <f t="shared" si="252"/>
        <v>413347.80373784795</v>
      </c>
      <c r="AF993" s="12">
        <f t="shared" si="253"/>
        <v>354298.11748958396</v>
      </c>
    </row>
    <row r="994" spans="11:32" x14ac:dyDescent="0.35">
      <c r="K994" s="10"/>
      <c r="L994" s="12">
        <f t="shared" si="257"/>
        <v>-5155.2083333333321</v>
      </c>
      <c r="M994" s="12">
        <f t="shared" si="258"/>
        <v>7.9166666666666661</v>
      </c>
      <c r="N994" s="12">
        <f t="shared" si="244"/>
        <v>157.16336934374999</v>
      </c>
      <c r="O994" s="12">
        <f t="shared" si="245"/>
        <v>-27801.987214917524</v>
      </c>
      <c r="P994" s="12">
        <f t="shared" si="246"/>
        <v>0</v>
      </c>
      <c r="Q994" s="12">
        <f t="shared" si="247"/>
        <v>0</v>
      </c>
      <c r="R994" s="12">
        <f t="shared" si="254"/>
        <v>11879611.995436288</v>
      </c>
      <c r="S994" s="12">
        <f t="shared" si="248"/>
        <v>1</v>
      </c>
      <c r="T994" s="12">
        <f t="shared" si="243"/>
        <v>27801.987214917524</v>
      </c>
      <c r="U994" s="12">
        <f t="shared" si="255"/>
        <v>1208795.7121801975</v>
      </c>
      <c r="V994" s="4" t="s">
        <v>32</v>
      </c>
      <c r="W994" s="4">
        <v>991</v>
      </c>
      <c r="X994" s="4">
        <v>402</v>
      </c>
      <c r="Y994" s="3">
        <v>28.5</v>
      </c>
      <c r="Z994" s="12">
        <f t="shared" si="256"/>
        <v>-0.68055555555555536</v>
      </c>
      <c r="AA994" s="4">
        <f t="shared" si="249"/>
        <v>1</v>
      </c>
      <c r="AB994" s="25"/>
      <c r="AC994" s="12">
        <f t="shared" si="250"/>
        <v>237376.30208333328</v>
      </c>
      <c r="AD994" s="12">
        <f t="shared" si="251"/>
        <v>36767.390046296234</v>
      </c>
      <c r="AE994" s="12">
        <f t="shared" si="252"/>
        <v>423078.49926306907</v>
      </c>
      <c r="AF994" s="12">
        <f t="shared" si="253"/>
        <v>362638.71365405922</v>
      </c>
    </row>
    <row r="995" spans="11:32" x14ac:dyDescent="0.35">
      <c r="K995" s="10"/>
      <c r="L995" s="12">
        <f t="shared" si="257"/>
        <v>-5365.6249999999982</v>
      </c>
      <c r="M995" s="12">
        <f t="shared" si="258"/>
        <v>7.2777777777777777</v>
      </c>
      <c r="N995" s="12">
        <f t="shared" si="244"/>
        <v>132.820219455</v>
      </c>
      <c r="O995" s="12">
        <f t="shared" si="245"/>
        <v>-27266.847847299712</v>
      </c>
      <c r="P995" s="12">
        <f t="shared" si="246"/>
        <v>0</v>
      </c>
      <c r="Q995" s="12">
        <f t="shared" si="247"/>
        <v>0</v>
      </c>
      <c r="R995" s="12">
        <f t="shared" si="254"/>
        <v>11879611.995436288</v>
      </c>
      <c r="S995" s="12">
        <f t="shared" si="248"/>
        <v>1</v>
      </c>
      <c r="T995" s="12">
        <f t="shared" si="243"/>
        <v>27266.847847299712</v>
      </c>
      <c r="U995" s="12">
        <f t="shared" si="255"/>
        <v>1236062.5600274971</v>
      </c>
      <c r="V995" s="4" t="s">
        <v>32</v>
      </c>
      <c r="W995" s="4">
        <v>992</v>
      </c>
      <c r="X995" s="4">
        <v>403</v>
      </c>
      <c r="Y995" s="3">
        <v>26.2</v>
      </c>
      <c r="Z995" s="12">
        <f t="shared" si="256"/>
        <v>-0.70833333333333304</v>
      </c>
      <c r="AA995" s="4">
        <f t="shared" si="249"/>
        <v>1</v>
      </c>
      <c r="AB995" s="25"/>
      <c r="AC995" s="12">
        <f t="shared" si="250"/>
        <v>200608.91203703705</v>
      </c>
      <c r="AD995" s="12">
        <f t="shared" si="251"/>
        <v>37839.930555555591</v>
      </c>
      <c r="AE995" s="12">
        <f t="shared" si="252"/>
        <v>432621.89600962395</v>
      </c>
      <c r="AF995" s="12">
        <f t="shared" si="253"/>
        <v>370818.76800824911</v>
      </c>
    </row>
    <row r="996" spans="11:32" x14ac:dyDescent="0.35">
      <c r="K996" s="10"/>
      <c r="L996" s="12">
        <f t="shared" si="257"/>
        <v>-4839.5833333333348</v>
      </c>
      <c r="M996" s="12">
        <f t="shared" si="258"/>
        <v>6.5555555555555554</v>
      </c>
      <c r="N996" s="12">
        <f t="shared" si="244"/>
        <v>107.76695622</v>
      </c>
      <c r="O996" s="12">
        <f t="shared" si="245"/>
        <v>-21276.720138854082</v>
      </c>
      <c r="P996" s="12">
        <f t="shared" si="246"/>
        <v>0</v>
      </c>
      <c r="Q996" s="12">
        <f t="shared" si="247"/>
        <v>0</v>
      </c>
      <c r="R996" s="12">
        <f t="shared" si="254"/>
        <v>11879611.995436288</v>
      </c>
      <c r="S996" s="12">
        <f t="shared" si="248"/>
        <v>1</v>
      </c>
      <c r="T996" s="12">
        <f t="shared" si="243"/>
        <v>21276.720138854082</v>
      </c>
      <c r="U996" s="12">
        <f t="shared" si="255"/>
        <v>1257339.2801663512</v>
      </c>
      <c r="V996" s="4" t="s">
        <v>32</v>
      </c>
      <c r="W996" s="4">
        <v>993</v>
      </c>
      <c r="X996" s="4">
        <v>404</v>
      </c>
      <c r="Y996" s="3">
        <v>23.6</v>
      </c>
      <c r="Z996" s="12">
        <f t="shared" si="256"/>
        <v>-0.63888888888888906</v>
      </c>
      <c r="AA996" s="4">
        <f t="shared" si="249"/>
        <v>1</v>
      </c>
      <c r="AB996" s="25"/>
      <c r="AC996" s="12">
        <f t="shared" si="250"/>
        <v>162768.98148148146</v>
      </c>
      <c r="AD996" s="12">
        <f t="shared" si="251"/>
        <v>32658.420138888847</v>
      </c>
      <c r="AE996" s="12">
        <f t="shared" si="252"/>
        <v>440068.74805822293</v>
      </c>
      <c r="AF996" s="12">
        <f t="shared" si="253"/>
        <v>377201.78404990537</v>
      </c>
    </row>
    <row r="997" spans="11:32" x14ac:dyDescent="0.35">
      <c r="K997" s="10"/>
      <c r="L997" s="12">
        <f t="shared" si="257"/>
        <v>-3787.5000000000018</v>
      </c>
      <c r="M997" s="12">
        <f t="shared" si="258"/>
        <v>5.8611111111111116</v>
      </c>
      <c r="N997" s="12">
        <f t="shared" si="244"/>
        <v>86.144295063750008</v>
      </c>
      <c r="O997" s="12">
        <f t="shared" si="245"/>
        <v>-12983.185798376368</v>
      </c>
      <c r="P997" s="12">
        <f t="shared" si="246"/>
        <v>0</v>
      </c>
      <c r="Q997" s="12">
        <f t="shared" si="247"/>
        <v>0</v>
      </c>
      <c r="R997" s="12">
        <f t="shared" si="254"/>
        <v>11879611.995436288</v>
      </c>
      <c r="S997" s="12">
        <f t="shared" si="248"/>
        <v>1</v>
      </c>
      <c r="T997" s="12">
        <f t="shared" si="243"/>
        <v>12983.185798376368</v>
      </c>
      <c r="U997" s="12">
        <f t="shared" si="255"/>
        <v>1270322.4659647276</v>
      </c>
      <c r="V997" s="4" t="s">
        <v>32</v>
      </c>
      <c r="W997" s="4">
        <v>994</v>
      </c>
      <c r="X997" s="4">
        <v>405</v>
      </c>
      <c r="Y997" s="3">
        <v>21.1</v>
      </c>
      <c r="Z997" s="12">
        <f t="shared" si="256"/>
        <v>-0.50000000000000022</v>
      </c>
      <c r="AA997" s="4">
        <f t="shared" si="249"/>
        <v>1</v>
      </c>
      <c r="AB997" s="25"/>
      <c r="AC997" s="12">
        <f t="shared" si="250"/>
        <v>130110.56134259261</v>
      </c>
      <c r="AD997" s="12">
        <f t="shared" si="251"/>
        <v>24609.98263888892</v>
      </c>
      <c r="AE997" s="12">
        <f t="shared" si="252"/>
        <v>444612.86308765464</v>
      </c>
      <c r="AF997" s="12">
        <f t="shared" si="253"/>
        <v>381096.73978941824</v>
      </c>
    </row>
    <row r="998" spans="11:32" x14ac:dyDescent="0.35">
      <c r="K998" s="10"/>
      <c r="L998" s="12">
        <f t="shared" si="257"/>
        <v>-3156.2499999999995</v>
      </c>
      <c r="M998" s="12">
        <f t="shared" si="258"/>
        <v>5.2777777777777777</v>
      </c>
      <c r="N998" s="12">
        <f t="shared" si="244"/>
        <v>69.850386374999999</v>
      </c>
      <c r="O998" s="12">
        <f t="shared" si="245"/>
        <v>-8445.4187941319433</v>
      </c>
      <c r="P998" s="12">
        <f t="shared" si="246"/>
        <v>0</v>
      </c>
      <c r="Q998" s="12">
        <f t="shared" si="247"/>
        <v>0</v>
      </c>
      <c r="R998" s="12">
        <f t="shared" si="254"/>
        <v>11879611.995436288</v>
      </c>
      <c r="S998" s="12">
        <f t="shared" si="248"/>
        <v>1</v>
      </c>
      <c r="T998" s="12">
        <f t="shared" si="243"/>
        <v>8445.4187941319433</v>
      </c>
      <c r="U998" s="12">
        <f t="shared" si="255"/>
        <v>1278767.8847588594</v>
      </c>
      <c r="V998" s="4" t="s">
        <v>32</v>
      </c>
      <c r="W998" s="4">
        <v>995</v>
      </c>
      <c r="X998" s="4">
        <v>406</v>
      </c>
      <c r="Y998" s="3">
        <v>19</v>
      </c>
      <c r="Z998" s="12">
        <f t="shared" si="256"/>
        <v>-0.41666666666666663</v>
      </c>
      <c r="AA998" s="4">
        <f t="shared" si="249"/>
        <v>1</v>
      </c>
      <c r="AB998" s="25"/>
      <c r="AC998" s="12">
        <f t="shared" si="250"/>
        <v>105500.57870370369</v>
      </c>
      <c r="AD998" s="12">
        <f t="shared" si="251"/>
        <v>16000.434027777781</v>
      </c>
      <c r="AE998" s="12">
        <f t="shared" si="252"/>
        <v>447568.75966560078</v>
      </c>
      <c r="AF998" s="12">
        <f t="shared" si="253"/>
        <v>383630.36542765779</v>
      </c>
    </row>
    <row r="999" spans="11:32" x14ac:dyDescent="0.35">
      <c r="K999" s="10"/>
      <c r="L999" s="12">
        <f t="shared" si="257"/>
        <v>-3682.2916666666665</v>
      </c>
      <c r="M999" s="12">
        <f t="shared" si="258"/>
        <v>4.8611111111111107</v>
      </c>
      <c r="N999" s="12">
        <f t="shared" si="244"/>
        <v>59.256733593749992</v>
      </c>
      <c r="O999" s="12">
        <f t="shared" si="245"/>
        <v>-10387.319119104455</v>
      </c>
      <c r="P999" s="12">
        <f t="shared" si="246"/>
        <v>0</v>
      </c>
      <c r="Q999" s="12">
        <f t="shared" si="247"/>
        <v>0</v>
      </c>
      <c r="R999" s="12">
        <f t="shared" si="254"/>
        <v>11879611.995436288</v>
      </c>
      <c r="S999" s="12">
        <f t="shared" si="248"/>
        <v>1</v>
      </c>
      <c r="T999" s="12">
        <f t="shared" si="243"/>
        <v>10387.319119104455</v>
      </c>
      <c r="U999" s="12">
        <f t="shared" si="255"/>
        <v>1289155.2038779638</v>
      </c>
      <c r="V999" s="4" t="s">
        <v>32</v>
      </c>
      <c r="W999" s="4">
        <v>996</v>
      </c>
      <c r="X999" s="4">
        <v>407</v>
      </c>
      <c r="Y999" s="3">
        <v>17.5</v>
      </c>
      <c r="Z999" s="12">
        <f t="shared" si="256"/>
        <v>-0.4861111111111111</v>
      </c>
      <c r="AA999" s="4">
        <f t="shared" si="249"/>
        <v>1</v>
      </c>
      <c r="AB999" s="25"/>
      <c r="AC999" s="12">
        <f t="shared" si="250"/>
        <v>89500.144675925912</v>
      </c>
      <c r="AD999" s="12">
        <f t="shared" si="251"/>
        <v>14685.329861111095</v>
      </c>
      <c r="AE999" s="12">
        <f t="shared" si="252"/>
        <v>451204.32135728729</v>
      </c>
      <c r="AF999" s="12">
        <f t="shared" si="253"/>
        <v>386746.56116338912</v>
      </c>
    </row>
    <row r="1000" spans="11:32" x14ac:dyDescent="0.35">
      <c r="K1000" s="10"/>
      <c r="L1000" s="12">
        <f t="shared" si="257"/>
        <v>-4839.583333333333</v>
      </c>
      <c r="M1000" s="12">
        <f t="shared" si="258"/>
        <v>4.4444444444444446</v>
      </c>
      <c r="N1000" s="12">
        <f t="shared" si="244"/>
        <v>49.533792000000005</v>
      </c>
      <c r="O1000" s="12">
        <f t="shared" si="245"/>
        <v>-14683.709072592592</v>
      </c>
      <c r="P1000" s="12">
        <f t="shared" si="246"/>
        <v>0</v>
      </c>
      <c r="Q1000" s="12">
        <f t="shared" si="247"/>
        <v>0</v>
      </c>
      <c r="R1000" s="12">
        <f t="shared" si="254"/>
        <v>11879611.995436288</v>
      </c>
      <c r="S1000" s="12">
        <f t="shared" si="248"/>
        <v>1</v>
      </c>
      <c r="T1000" s="12">
        <f t="shared" si="243"/>
        <v>14683.709072592592</v>
      </c>
      <c r="U1000" s="12">
        <f t="shared" si="255"/>
        <v>1303838.9129505565</v>
      </c>
      <c r="V1000" s="4" t="s">
        <v>32</v>
      </c>
      <c r="W1000" s="4">
        <v>997</v>
      </c>
      <c r="X1000" s="4">
        <v>408</v>
      </c>
      <c r="Y1000" s="3">
        <v>16</v>
      </c>
      <c r="Z1000" s="12">
        <f t="shared" si="256"/>
        <v>-0.63888888888888884</v>
      </c>
      <c r="AA1000" s="4">
        <f t="shared" si="249"/>
        <v>1</v>
      </c>
      <c r="AB1000" s="25"/>
      <c r="AC1000" s="12">
        <f t="shared" si="250"/>
        <v>74814.814814814818</v>
      </c>
      <c r="AD1000" s="12">
        <f t="shared" si="251"/>
        <v>17534.722222222226</v>
      </c>
      <c r="AE1000" s="12">
        <f t="shared" si="252"/>
        <v>456343.61953269475</v>
      </c>
      <c r="AF1000" s="12">
        <f t="shared" si="253"/>
        <v>391151.67388516694</v>
      </c>
    </row>
    <row r="1001" spans="11:32" x14ac:dyDescent="0.35">
      <c r="K1001" s="10"/>
      <c r="L1001" s="12">
        <f t="shared" si="257"/>
        <v>-5891.6666666666661</v>
      </c>
      <c r="M1001" s="12">
        <f t="shared" si="258"/>
        <v>3.8888888888888888</v>
      </c>
      <c r="N1001" s="12">
        <f t="shared" si="244"/>
        <v>37.9243095</v>
      </c>
      <c r="O1001" s="12">
        <f t="shared" si="245"/>
        <v>-16984.828611203699</v>
      </c>
      <c r="P1001" s="12">
        <f t="shared" si="246"/>
        <v>0</v>
      </c>
      <c r="Q1001" s="12">
        <f t="shared" si="247"/>
        <v>0</v>
      </c>
      <c r="R1001" s="12">
        <f t="shared" si="254"/>
        <v>11879611.995436288</v>
      </c>
      <c r="S1001" s="12">
        <f t="shared" si="248"/>
        <v>1</v>
      </c>
      <c r="T1001" s="12">
        <f t="shared" si="243"/>
        <v>16984.828611203699</v>
      </c>
      <c r="U1001" s="12">
        <f t="shared" si="255"/>
        <v>1320823.7415617602</v>
      </c>
      <c r="V1001" s="4" t="s">
        <v>32</v>
      </c>
      <c r="W1001" s="4">
        <v>998</v>
      </c>
      <c r="X1001" s="4">
        <v>409</v>
      </c>
      <c r="Y1001" s="3">
        <v>14</v>
      </c>
      <c r="Z1001" s="12">
        <f t="shared" si="256"/>
        <v>-0.77777777777777768</v>
      </c>
      <c r="AA1001" s="4">
        <f t="shared" si="249"/>
        <v>1</v>
      </c>
      <c r="AB1001" s="25"/>
      <c r="AC1001" s="12">
        <f t="shared" si="250"/>
        <v>57280.092592592591</v>
      </c>
      <c r="AD1001" s="12">
        <f t="shared" si="251"/>
        <v>19299.884259259263</v>
      </c>
      <c r="AE1001" s="12">
        <f t="shared" si="252"/>
        <v>462288.30954661604</v>
      </c>
      <c r="AF1001" s="12">
        <f t="shared" si="253"/>
        <v>396247.12246852805</v>
      </c>
    </row>
    <row r="1002" spans="11:32" x14ac:dyDescent="0.35">
      <c r="K1002" s="10"/>
      <c r="L1002" s="12">
        <f t="shared" si="257"/>
        <v>-6417.7083333333339</v>
      </c>
      <c r="M1002" s="12">
        <f t="shared" si="258"/>
        <v>3.1666666666666665</v>
      </c>
      <c r="N1002" s="12">
        <f t="shared" si="244"/>
        <v>25.146139094999999</v>
      </c>
      <c r="O1002" s="12">
        <f t="shared" si="245"/>
        <v>-15536.766115088058</v>
      </c>
      <c r="P1002" s="12">
        <f t="shared" si="246"/>
        <v>0</v>
      </c>
      <c r="Q1002" s="12">
        <f t="shared" si="247"/>
        <v>0</v>
      </c>
      <c r="R1002" s="12">
        <f t="shared" si="254"/>
        <v>11879611.995436288</v>
      </c>
      <c r="S1002" s="12">
        <f t="shared" si="248"/>
        <v>1</v>
      </c>
      <c r="T1002" s="12">
        <f t="shared" si="243"/>
        <v>15536.766115088058</v>
      </c>
      <c r="U1002" s="12">
        <f t="shared" si="255"/>
        <v>1336360.5076768482</v>
      </c>
      <c r="V1002" s="4" t="s">
        <v>32</v>
      </c>
      <c r="W1002" s="4">
        <v>999</v>
      </c>
      <c r="X1002" s="4">
        <v>410</v>
      </c>
      <c r="Y1002" s="3">
        <v>11.4</v>
      </c>
      <c r="Z1002" s="12">
        <f t="shared" si="256"/>
        <v>-0.84722222222222232</v>
      </c>
      <c r="AA1002" s="4">
        <f t="shared" si="249"/>
        <v>1</v>
      </c>
      <c r="AB1002" s="25"/>
      <c r="AC1002" s="12">
        <f t="shared" si="250"/>
        <v>37980.208333333328</v>
      </c>
      <c r="AD1002" s="12">
        <f t="shared" si="251"/>
        <v>17359.374999999993</v>
      </c>
      <c r="AE1002" s="12">
        <f t="shared" si="252"/>
        <v>467726.17768689682</v>
      </c>
      <c r="AF1002" s="12">
        <f t="shared" si="253"/>
        <v>400908.15230305446</v>
      </c>
    </row>
    <row r="1003" spans="11:32" x14ac:dyDescent="0.35">
      <c r="K1003" s="10"/>
      <c r="L1003" s="12">
        <f t="shared" si="257"/>
        <v>-5786.458333333333</v>
      </c>
      <c r="M1003" s="12">
        <f t="shared" si="258"/>
        <v>2.3333333333333335</v>
      </c>
      <c r="N1003" s="12">
        <f t="shared" si="244"/>
        <v>13.652751420000003</v>
      </c>
      <c r="O1003" s="12">
        <f t="shared" si="245"/>
        <v>-10002.044691131112</v>
      </c>
      <c r="P1003" s="12">
        <f t="shared" si="246"/>
        <v>0</v>
      </c>
      <c r="Q1003" s="12">
        <f t="shared" si="247"/>
        <v>0</v>
      </c>
      <c r="R1003" s="12">
        <f t="shared" si="254"/>
        <v>11879611.995436288</v>
      </c>
      <c r="S1003" s="12">
        <f t="shared" si="248"/>
        <v>1</v>
      </c>
      <c r="T1003" s="12">
        <f t="shared" si="243"/>
        <v>10002.044691131112</v>
      </c>
      <c r="U1003" s="12">
        <f t="shared" si="255"/>
        <v>1346362.5523679794</v>
      </c>
      <c r="V1003" s="4" t="s">
        <v>32</v>
      </c>
      <c r="W1003" s="4">
        <v>1000</v>
      </c>
      <c r="X1003" s="4">
        <v>411</v>
      </c>
      <c r="Y1003" s="3">
        <v>8.4</v>
      </c>
      <c r="Z1003" s="12">
        <f t="shared" si="256"/>
        <v>-0.76388888888888884</v>
      </c>
      <c r="AA1003" s="4">
        <f t="shared" si="249"/>
        <v>1</v>
      </c>
      <c r="AB1003" s="25"/>
      <c r="AC1003" s="12">
        <f t="shared" si="250"/>
        <v>20620.833333333336</v>
      </c>
      <c r="AD1003" s="12">
        <f t="shared" si="251"/>
        <v>12411.660879629633</v>
      </c>
      <c r="AE1003" s="12">
        <f t="shared" si="252"/>
        <v>471226.89332879276</v>
      </c>
      <c r="AF1003" s="12">
        <f t="shared" si="253"/>
        <v>403908.76571039384</v>
      </c>
    </row>
    <row r="1004" spans="11:32" x14ac:dyDescent="0.35">
      <c r="K1004" s="10"/>
      <c r="L1004" s="12">
        <f t="shared" si="257"/>
        <v>-5576.0416666666661</v>
      </c>
      <c r="M1004" s="12">
        <f t="shared" si="258"/>
        <v>1.4722222222222221</v>
      </c>
      <c r="N1004" s="12">
        <f t="shared" si="244"/>
        <v>5.4351727237499992</v>
      </c>
      <c r="O1004" s="12">
        <f t="shared" si="245"/>
        <v>-6013.1319216381817</v>
      </c>
      <c r="P1004" s="12">
        <f t="shared" si="246"/>
        <v>0</v>
      </c>
      <c r="Q1004" s="12">
        <f t="shared" si="247"/>
        <v>0</v>
      </c>
      <c r="R1004" s="12">
        <f t="shared" si="254"/>
        <v>11879611.995436288</v>
      </c>
      <c r="S1004" s="12">
        <f t="shared" si="248"/>
        <v>1</v>
      </c>
      <c r="T1004" s="12">
        <f t="shared" si="243"/>
        <v>6013.1319216381817</v>
      </c>
      <c r="U1004" s="12">
        <f t="shared" si="255"/>
        <v>1352375.6842896177</v>
      </c>
      <c r="V1004" s="4" t="s">
        <v>32</v>
      </c>
      <c r="W1004" s="4">
        <v>1001</v>
      </c>
      <c r="X1004" s="4">
        <v>412</v>
      </c>
      <c r="Y1004" s="3">
        <v>5.3</v>
      </c>
      <c r="Z1004" s="12">
        <f t="shared" si="256"/>
        <v>-0.73611111111111105</v>
      </c>
      <c r="AA1004" s="4">
        <f t="shared" si="249"/>
        <v>1</v>
      </c>
      <c r="AB1004" s="25"/>
      <c r="AC1004" s="12">
        <f t="shared" si="250"/>
        <v>8209.1724537037026</v>
      </c>
      <c r="AD1004" s="12">
        <f t="shared" si="251"/>
        <v>5751.3888888888887</v>
      </c>
      <c r="AE1004" s="12">
        <f t="shared" si="252"/>
        <v>473331.48950136616</v>
      </c>
      <c r="AF1004" s="12">
        <f t="shared" si="253"/>
        <v>405712.70528688532</v>
      </c>
    </row>
    <row r="1005" spans="11:32" x14ac:dyDescent="0.35">
      <c r="K1005" s="10"/>
      <c r="L1005" s="12">
        <f t="shared" si="257"/>
        <v>-3051.0416666666665</v>
      </c>
      <c r="M1005" s="12">
        <f t="shared" si="258"/>
        <v>0.80555555555555547</v>
      </c>
      <c r="N1005" s="12">
        <f t="shared" si="244"/>
        <v>1.6272624637499997</v>
      </c>
      <c r="O1005" s="12">
        <f t="shared" si="245"/>
        <v>-1259.2439644967938</v>
      </c>
      <c r="P1005" s="12">
        <f t="shared" si="246"/>
        <v>0</v>
      </c>
      <c r="Q1005" s="12">
        <f t="shared" si="247"/>
        <v>0</v>
      </c>
      <c r="R1005" s="12">
        <f t="shared" si="254"/>
        <v>11879611.995436288</v>
      </c>
      <c r="S1005" s="12">
        <f t="shared" si="248"/>
        <v>1</v>
      </c>
      <c r="T1005" s="12">
        <f t="shared" si="243"/>
        <v>1259.2439644967938</v>
      </c>
      <c r="U1005" s="12">
        <f t="shared" si="255"/>
        <v>1353634.9282541145</v>
      </c>
      <c r="V1005" s="4" t="s">
        <v>32</v>
      </c>
      <c r="W1005" s="4">
        <v>1002</v>
      </c>
      <c r="X1005" s="4">
        <v>413</v>
      </c>
      <c r="Y1005" s="3">
        <v>2.9</v>
      </c>
      <c r="Z1005" s="12">
        <f t="shared" si="256"/>
        <v>-0.40277777777777773</v>
      </c>
      <c r="AA1005" s="4">
        <f t="shared" si="249"/>
        <v>1</v>
      </c>
      <c r="AB1005" s="25"/>
      <c r="AC1005" s="12">
        <f t="shared" si="250"/>
        <v>2457.7835648148143</v>
      </c>
      <c r="AD1005" s="12">
        <f t="shared" si="251"/>
        <v>2457.7835648148143</v>
      </c>
      <c r="AE1005" s="12">
        <f t="shared" si="252"/>
        <v>473772.22488894005</v>
      </c>
      <c r="AF1005" s="12">
        <f t="shared" si="253"/>
        <v>406090.4784762343</v>
      </c>
    </row>
    <row r="1006" spans="11:32" x14ac:dyDescent="0.35">
      <c r="K1006" s="10"/>
      <c r="L1006" s="12">
        <f t="shared" si="257"/>
        <v>0</v>
      </c>
      <c r="M1006" s="12">
        <f t="shared" si="258"/>
        <v>0</v>
      </c>
      <c r="N1006" s="12">
        <f t="shared" si="244"/>
        <v>0</v>
      </c>
      <c r="O1006" s="12">
        <f t="shared" si="245"/>
        <v>0</v>
      </c>
      <c r="P1006" s="12">
        <f t="shared" si="246"/>
        <v>0</v>
      </c>
      <c r="Q1006" s="12">
        <f t="shared" si="247"/>
        <v>0</v>
      </c>
      <c r="R1006" s="12">
        <f t="shared" si="254"/>
        <v>11879611.995436288</v>
      </c>
      <c r="S1006" s="12">
        <f t="shared" si="248"/>
        <v>0</v>
      </c>
      <c r="T1006" s="12">
        <f t="shared" si="243"/>
        <v>0</v>
      </c>
      <c r="U1006" s="12">
        <f t="shared" si="255"/>
        <v>1353634.9282541145</v>
      </c>
      <c r="V1006" s="4" t="s">
        <v>32</v>
      </c>
      <c r="W1006" s="4">
        <v>1003</v>
      </c>
      <c r="X1006" s="4">
        <v>414</v>
      </c>
      <c r="Y1006" s="3">
        <v>0</v>
      </c>
      <c r="Z1006" s="12">
        <f t="shared" si="256"/>
        <v>0</v>
      </c>
      <c r="AA1006" s="4">
        <f t="shared" si="249"/>
        <v>1</v>
      </c>
      <c r="AB1006" s="25"/>
      <c r="AC1006" s="12">
        <f t="shared" si="250"/>
        <v>0</v>
      </c>
      <c r="AD1006" s="12">
        <f t="shared" si="251"/>
        <v>0</v>
      </c>
      <c r="AE1006" s="12">
        <f t="shared" si="252"/>
        <v>473772.22488894005</v>
      </c>
      <c r="AF1006" s="12">
        <f t="shared" si="253"/>
        <v>406090.4784762343</v>
      </c>
    </row>
    <row r="1007" spans="11:32" x14ac:dyDescent="0.35">
      <c r="K1007" s="10"/>
      <c r="L1007" s="12">
        <f t="shared" si="257"/>
        <v>0</v>
      </c>
      <c r="M1007" s="12">
        <f t="shared" si="258"/>
        <v>0</v>
      </c>
      <c r="N1007" s="12">
        <f t="shared" si="244"/>
        <v>0</v>
      </c>
      <c r="O1007" s="12">
        <f t="shared" si="245"/>
        <v>0</v>
      </c>
      <c r="P1007" s="12">
        <f t="shared" si="246"/>
        <v>0</v>
      </c>
      <c r="Q1007" s="12">
        <f t="shared" si="247"/>
        <v>0</v>
      </c>
      <c r="R1007" s="12">
        <f t="shared" si="254"/>
        <v>11879611.995436288</v>
      </c>
      <c r="S1007" s="12">
        <f t="shared" si="248"/>
        <v>0</v>
      </c>
      <c r="T1007" s="12">
        <f t="shared" si="243"/>
        <v>0</v>
      </c>
      <c r="U1007" s="12">
        <f t="shared" si="255"/>
        <v>1353634.9282541145</v>
      </c>
      <c r="V1007" s="4" t="s">
        <v>32</v>
      </c>
      <c r="W1007" s="4">
        <v>1004</v>
      </c>
      <c r="X1007" s="4">
        <v>415</v>
      </c>
      <c r="Y1007" s="3">
        <v>0</v>
      </c>
      <c r="Z1007" s="12">
        <f t="shared" si="256"/>
        <v>0</v>
      </c>
      <c r="AA1007" s="4">
        <f t="shared" si="249"/>
        <v>1</v>
      </c>
      <c r="AB1007" s="25"/>
      <c r="AC1007" s="12">
        <f t="shared" si="250"/>
        <v>0</v>
      </c>
      <c r="AD1007" s="12">
        <f t="shared" si="251"/>
        <v>0</v>
      </c>
      <c r="AE1007" s="12">
        <f t="shared" si="252"/>
        <v>473772.22488894005</v>
      </c>
      <c r="AF1007" s="12">
        <f t="shared" si="253"/>
        <v>406090.4784762343</v>
      </c>
    </row>
    <row r="1008" spans="11:32" x14ac:dyDescent="0.35">
      <c r="K1008" s="10"/>
      <c r="L1008" s="12">
        <f t="shared" si="257"/>
        <v>0</v>
      </c>
      <c r="M1008" s="12">
        <f t="shared" si="258"/>
        <v>0</v>
      </c>
      <c r="N1008" s="12">
        <f t="shared" si="244"/>
        <v>0</v>
      </c>
      <c r="O1008" s="12">
        <f t="shared" si="245"/>
        <v>0</v>
      </c>
      <c r="P1008" s="12">
        <f t="shared" si="246"/>
        <v>0</v>
      </c>
      <c r="Q1008" s="12">
        <f t="shared" si="247"/>
        <v>0</v>
      </c>
      <c r="R1008" s="12">
        <f t="shared" si="254"/>
        <v>11879611.995436288</v>
      </c>
      <c r="S1008" s="12">
        <f t="shared" si="248"/>
        <v>0</v>
      </c>
      <c r="T1008" s="12">
        <f t="shared" si="243"/>
        <v>0</v>
      </c>
      <c r="U1008" s="12">
        <f t="shared" si="255"/>
        <v>1353634.9282541145</v>
      </c>
      <c r="V1008" s="4" t="s">
        <v>32</v>
      </c>
      <c r="W1008" s="4">
        <v>1005</v>
      </c>
      <c r="X1008" s="4">
        <v>416</v>
      </c>
      <c r="Y1008" s="3">
        <v>0</v>
      </c>
      <c r="Z1008" s="12">
        <f t="shared" si="256"/>
        <v>0</v>
      </c>
      <c r="AA1008" s="4">
        <f t="shared" si="249"/>
        <v>1</v>
      </c>
      <c r="AB1008" s="25"/>
      <c r="AC1008" s="12">
        <f t="shared" si="250"/>
        <v>0</v>
      </c>
      <c r="AD1008" s="12">
        <f t="shared" si="251"/>
        <v>0</v>
      </c>
      <c r="AE1008" s="12">
        <f t="shared" si="252"/>
        <v>473772.22488894005</v>
      </c>
      <c r="AF1008" s="12">
        <f t="shared" si="253"/>
        <v>406090.4784762343</v>
      </c>
    </row>
    <row r="1009" spans="11:32" x14ac:dyDescent="0.35">
      <c r="K1009" s="10"/>
      <c r="L1009" s="12">
        <f t="shared" si="257"/>
        <v>0</v>
      </c>
      <c r="M1009" s="12">
        <f t="shared" si="258"/>
        <v>0</v>
      </c>
      <c r="N1009" s="12">
        <f t="shared" si="244"/>
        <v>0</v>
      </c>
      <c r="O1009" s="12">
        <f t="shared" si="245"/>
        <v>0</v>
      </c>
      <c r="P1009" s="12">
        <f t="shared" si="246"/>
        <v>0</v>
      </c>
      <c r="Q1009" s="12">
        <f t="shared" si="247"/>
        <v>0</v>
      </c>
      <c r="R1009" s="12">
        <f t="shared" si="254"/>
        <v>11879611.995436288</v>
      </c>
      <c r="S1009" s="12">
        <f t="shared" si="248"/>
        <v>0</v>
      </c>
      <c r="T1009" s="12">
        <f t="shared" si="243"/>
        <v>0</v>
      </c>
      <c r="U1009" s="12">
        <f t="shared" si="255"/>
        <v>1353634.9282541145</v>
      </c>
      <c r="V1009" s="4" t="s">
        <v>32</v>
      </c>
      <c r="W1009" s="4">
        <v>1006</v>
      </c>
      <c r="X1009" s="4">
        <v>417</v>
      </c>
      <c r="Y1009" s="3">
        <v>0</v>
      </c>
      <c r="Z1009" s="12">
        <f t="shared" si="256"/>
        <v>0</v>
      </c>
      <c r="AA1009" s="4">
        <f t="shared" si="249"/>
        <v>1</v>
      </c>
      <c r="AB1009" s="25"/>
      <c r="AC1009" s="12">
        <f t="shared" si="250"/>
        <v>0</v>
      </c>
      <c r="AD1009" s="12">
        <f t="shared" si="251"/>
        <v>0</v>
      </c>
      <c r="AE1009" s="12">
        <f t="shared" si="252"/>
        <v>473772.22488894005</v>
      </c>
      <c r="AF1009" s="12">
        <f t="shared" si="253"/>
        <v>406090.4784762343</v>
      </c>
    </row>
    <row r="1010" spans="11:32" x14ac:dyDescent="0.35">
      <c r="K1010" s="10"/>
      <c r="L1010" s="12">
        <f t="shared" si="257"/>
        <v>0</v>
      </c>
      <c r="M1010" s="12">
        <f t="shared" si="258"/>
        <v>0</v>
      </c>
      <c r="N1010" s="12">
        <f t="shared" si="244"/>
        <v>0</v>
      </c>
      <c r="O1010" s="12">
        <f t="shared" si="245"/>
        <v>0</v>
      </c>
      <c r="P1010" s="12">
        <f t="shared" si="246"/>
        <v>0</v>
      </c>
      <c r="Q1010" s="12">
        <f t="shared" si="247"/>
        <v>0</v>
      </c>
      <c r="R1010" s="12">
        <f t="shared" si="254"/>
        <v>11879611.995436288</v>
      </c>
      <c r="S1010" s="12">
        <f t="shared" si="248"/>
        <v>0</v>
      </c>
      <c r="T1010" s="12">
        <f t="shared" si="243"/>
        <v>0</v>
      </c>
      <c r="U1010" s="12">
        <f t="shared" si="255"/>
        <v>1353634.9282541145</v>
      </c>
      <c r="V1010" s="4" t="s">
        <v>32</v>
      </c>
      <c r="W1010" s="4">
        <v>1007</v>
      </c>
      <c r="X1010" s="4">
        <v>418</v>
      </c>
      <c r="Y1010" s="3">
        <v>0</v>
      </c>
      <c r="Z1010" s="12">
        <f t="shared" si="256"/>
        <v>0</v>
      </c>
      <c r="AA1010" s="4">
        <f t="shared" si="249"/>
        <v>1</v>
      </c>
      <c r="AB1010" s="25"/>
      <c r="AC1010" s="12">
        <f t="shared" si="250"/>
        <v>0</v>
      </c>
      <c r="AD1010" s="12">
        <f t="shared" si="251"/>
        <v>0</v>
      </c>
      <c r="AE1010" s="12">
        <f t="shared" si="252"/>
        <v>473772.22488894005</v>
      </c>
      <c r="AF1010" s="12">
        <f t="shared" si="253"/>
        <v>406090.4784762343</v>
      </c>
    </row>
    <row r="1011" spans="11:32" x14ac:dyDescent="0.35">
      <c r="K1011" s="10"/>
      <c r="L1011" s="12">
        <f t="shared" si="257"/>
        <v>0</v>
      </c>
      <c r="M1011" s="12">
        <f t="shared" si="258"/>
        <v>0</v>
      </c>
      <c r="N1011" s="12">
        <f t="shared" si="244"/>
        <v>0</v>
      </c>
      <c r="O1011" s="12">
        <f t="shared" si="245"/>
        <v>0</v>
      </c>
      <c r="P1011" s="12">
        <f t="shared" si="246"/>
        <v>0</v>
      </c>
      <c r="Q1011" s="12">
        <f t="shared" si="247"/>
        <v>0</v>
      </c>
      <c r="R1011" s="12">
        <f t="shared" si="254"/>
        <v>11879611.995436288</v>
      </c>
      <c r="S1011" s="12">
        <f t="shared" si="248"/>
        <v>0</v>
      </c>
      <c r="T1011" s="12">
        <f t="shared" si="243"/>
        <v>0</v>
      </c>
      <c r="U1011" s="12">
        <f t="shared" si="255"/>
        <v>1353634.9282541145</v>
      </c>
      <c r="V1011" s="4" t="s">
        <v>32</v>
      </c>
      <c r="W1011" s="4">
        <v>1008</v>
      </c>
      <c r="X1011" s="4">
        <v>419</v>
      </c>
      <c r="Y1011" s="3">
        <v>0</v>
      </c>
      <c r="Z1011" s="12">
        <f t="shared" si="256"/>
        <v>0</v>
      </c>
      <c r="AA1011" s="4">
        <f t="shared" si="249"/>
        <v>1</v>
      </c>
      <c r="AB1011" s="25"/>
      <c r="AC1011" s="12">
        <f t="shared" si="250"/>
        <v>0</v>
      </c>
      <c r="AD1011" s="12">
        <f t="shared" si="251"/>
        <v>0</v>
      </c>
      <c r="AE1011" s="12">
        <f t="shared" si="252"/>
        <v>473772.22488894005</v>
      </c>
      <c r="AF1011" s="12">
        <f t="shared" si="253"/>
        <v>406090.4784762343</v>
      </c>
    </row>
    <row r="1012" spans="11:32" x14ac:dyDescent="0.35">
      <c r="K1012" s="10"/>
      <c r="L1012" s="12">
        <f t="shared" si="257"/>
        <v>0</v>
      </c>
      <c r="M1012" s="12">
        <f t="shared" si="258"/>
        <v>0</v>
      </c>
      <c r="N1012" s="12">
        <f t="shared" si="244"/>
        <v>0</v>
      </c>
      <c r="O1012" s="12">
        <f t="shared" si="245"/>
        <v>0</v>
      </c>
      <c r="P1012" s="12">
        <f t="shared" si="246"/>
        <v>0</v>
      </c>
      <c r="Q1012" s="12">
        <f t="shared" si="247"/>
        <v>0</v>
      </c>
      <c r="R1012" s="12">
        <f t="shared" si="254"/>
        <v>11879611.995436288</v>
      </c>
      <c r="S1012" s="12">
        <f t="shared" si="248"/>
        <v>0</v>
      </c>
      <c r="T1012" s="12">
        <f t="shared" si="243"/>
        <v>0</v>
      </c>
      <c r="U1012" s="12">
        <f t="shared" si="255"/>
        <v>1353634.9282541145</v>
      </c>
      <c r="V1012" s="4" t="s">
        <v>32</v>
      </c>
      <c r="W1012" s="4">
        <v>1009</v>
      </c>
      <c r="X1012" s="4">
        <v>420</v>
      </c>
      <c r="Y1012" s="3">
        <v>0</v>
      </c>
      <c r="Z1012" s="12">
        <f t="shared" si="256"/>
        <v>0</v>
      </c>
      <c r="AA1012" s="4">
        <f t="shared" si="249"/>
        <v>1</v>
      </c>
      <c r="AB1012" s="25"/>
      <c r="AC1012" s="12">
        <f t="shared" si="250"/>
        <v>0</v>
      </c>
      <c r="AD1012" s="12">
        <f t="shared" si="251"/>
        <v>0</v>
      </c>
      <c r="AE1012" s="12">
        <f t="shared" si="252"/>
        <v>473772.22488894005</v>
      </c>
      <c r="AF1012" s="12">
        <f t="shared" si="253"/>
        <v>406090.4784762343</v>
      </c>
    </row>
    <row r="1013" spans="11:32" x14ac:dyDescent="0.35">
      <c r="K1013" s="10"/>
      <c r="L1013" s="12">
        <f t="shared" si="257"/>
        <v>0</v>
      </c>
      <c r="M1013" s="12">
        <f t="shared" si="258"/>
        <v>0</v>
      </c>
      <c r="N1013" s="12">
        <f t="shared" si="244"/>
        <v>0</v>
      </c>
      <c r="O1013" s="12">
        <f t="shared" si="245"/>
        <v>0</v>
      </c>
      <c r="P1013" s="12">
        <f t="shared" si="246"/>
        <v>0</v>
      </c>
      <c r="Q1013" s="12">
        <f t="shared" si="247"/>
        <v>0</v>
      </c>
      <c r="R1013" s="12">
        <f t="shared" si="254"/>
        <v>11879611.995436288</v>
      </c>
      <c r="S1013" s="12">
        <f t="shared" si="248"/>
        <v>0</v>
      </c>
      <c r="T1013" s="12">
        <f t="shared" si="243"/>
        <v>0</v>
      </c>
      <c r="U1013" s="12">
        <f t="shared" si="255"/>
        <v>1353634.9282541145</v>
      </c>
      <c r="V1013" s="4" t="s">
        <v>32</v>
      </c>
      <c r="W1013" s="4">
        <v>1010</v>
      </c>
      <c r="X1013" s="4">
        <v>421</v>
      </c>
      <c r="Y1013" s="3">
        <v>0</v>
      </c>
      <c r="Z1013" s="12">
        <f t="shared" si="256"/>
        <v>0</v>
      </c>
      <c r="AA1013" s="4">
        <f t="shared" si="249"/>
        <v>1</v>
      </c>
      <c r="AB1013" s="25"/>
      <c r="AC1013" s="12">
        <f t="shared" si="250"/>
        <v>0</v>
      </c>
      <c r="AD1013" s="12">
        <f t="shared" si="251"/>
        <v>0</v>
      </c>
      <c r="AE1013" s="12">
        <f t="shared" si="252"/>
        <v>473772.22488894005</v>
      </c>
      <c r="AF1013" s="12">
        <f t="shared" si="253"/>
        <v>406090.4784762343</v>
      </c>
    </row>
    <row r="1014" spans="11:32" x14ac:dyDescent="0.35">
      <c r="K1014" s="10"/>
      <c r="L1014" s="12">
        <f t="shared" si="257"/>
        <v>0</v>
      </c>
      <c r="M1014" s="12">
        <f t="shared" si="258"/>
        <v>0</v>
      </c>
      <c r="N1014" s="12">
        <f t="shared" si="244"/>
        <v>0</v>
      </c>
      <c r="O1014" s="12">
        <f t="shared" si="245"/>
        <v>0</v>
      </c>
      <c r="P1014" s="12">
        <f t="shared" si="246"/>
        <v>0</v>
      </c>
      <c r="Q1014" s="12">
        <f t="shared" si="247"/>
        <v>0</v>
      </c>
      <c r="R1014" s="12">
        <f t="shared" si="254"/>
        <v>11879611.995436288</v>
      </c>
      <c r="S1014" s="12">
        <f t="shared" si="248"/>
        <v>0</v>
      </c>
      <c r="T1014" s="12">
        <f t="shared" si="243"/>
        <v>0</v>
      </c>
      <c r="U1014" s="12">
        <f t="shared" si="255"/>
        <v>1353634.9282541145</v>
      </c>
      <c r="V1014" s="4" t="s">
        <v>32</v>
      </c>
      <c r="W1014" s="4">
        <v>1011</v>
      </c>
      <c r="X1014" s="4">
        <v>422</v>
      </c>
      <c r="Y1014" s="3">
        <v>0</v>
      </c>
      <c r="Z1014" s="12">
        <f t="shared" si="256"/>
        <v>0</v>
      </c>
      <c r="AA1014" s="4">
        <f t="shared" si="249"/>
        <v>1</v>
      </c>
      <c r="AB1014" s="25"/>
      <c r="AC1014" s="12">
        <f t="shared" si="250"/>
        <v>0</v>
      </c>
      <c r="AD1014" s="12">
        <f t="shared" si="251"/>
        <v>0</v>
      </c>
      <c r="AE1014" s="12">
        <f t="shared" si="252"/>
        <v>473772.22488894005</v>
      </c>
      <c r="AF1014" s="12">
        <f t="shared" si="253"/>
        <v>406090.4784762343</v>
      </c>
    </row>
    <row r="1015" spans="11:32" x14ac:dyDescent="0.35">
      <c r="K1015" s="10"/>
      <c r="L1015" s="12">
        <f t="shared" si="257"/>
        <v>0</v>
      </c>
      <c r="M1015" s="12">
        <f t="shared" si="258"/>
        <v>0</v>
      </c>
      <c r="N1015" s="12">
        <f t="shared" si="244"/>
        <v>0</v>
      </c>
      <c r="O1015" s="12">
        <f t="shared" si="245"/>
        <v>0</v>
      </c>
      <c r="P1015" s="12">
        <f t="shared" si="246"/>
        <v>0</v>
      </c>
      <c r="Q1015" s="12">
        <f t="shared" si="247"/>
        <v>0</v>
      </c>
      <c r="R1015" s="12">
        <f t="shared" si="254"/>
        <v>11879611.995436288</v>
      </c>
      <c r="S1015" s="12">
        <f t="shared" si="248"/>
        <v>0</v>
      </c>
      <c r="T1015" s="12">
        <f t="shared" si="243"/>
        <v>0</v>
      </c>
      <c r="U1015" s="12">
        <f t="shared" si="255"/>
        <v>1353634.9282541145</v>
      </c>
      <c r="V1015" s="4" t="s">
        <v>32</v>
      </c>
      <c r="W1015" s="4">
        <v>1012</v>
      </c>
      <c r="X1015" s="4">
        <v>423</v>
      </c>
      <c r="Y1015" s="3">
        <v>0</v>
      </c>
      <c r="Z1015" s="12">
        <f t="shared" si="256"/>
        <v>0</v>
      </c>
      <c r="AA1015" s="4">
        <f t="shared" si="249"/>
        <v>1</v>
      </c>
      <c r="AB1015" s="25"/>
      <c r="AC1015" s="12">
        <f t="shared" si="250"/>
        <v>0</v>
      </c>
      <c r="AD1015" s="12">
        <f t="shared" si="251"/>
        <v>0</v>
      </c>
      <c r="AE1015" s="12">
        <f t="shared" si="252"/>
        <v>473772.22488894005</v>
      </c>
      <c r="AF1015" s="12">
        <f t="shared" si="253"/>
        <v>406090.4784762343</v>
      </c>
    </row>
    <row r="1016" spans="11:32" x14ac:dyDescent="0.35">
      <c r="K1016" s="10"/>
      <c r="L1016" s="12">
        <f t="shared" si="257"/>
        <v>0</v>
      </c>
      <c r="M1016" s="12">
        <f t="shared" si="258"/>
        <v>0</v>
      </c>
      <c r="N1016" s="12">
        <f t="shared" si="244"/>
        <v>0</v>
      </c>
      <c r="O1016" s="12">
        <f t="shared" si="245"/>
        <v>0</v>
      </c>
      <c r="P1016" s="12">
        <f t="shared" si="246"/>
        <v>0</v>
      </c>
      <c r="Q1016" s="12">
        <f t="shared" si="247"/>
        <v>0</v>
      </c>
      <c r="R1016" s="12">
        <f t="shared" si="254"/>
        <v>11879611.995436288</v>
      </c>
      <c r="S1016" s="12">
        <f t="shared" si="248"/>
        <v>0</v>
      </c>
      <c r="T1016" s="12">
        <f t="shared" si="243"/>
        <v>0</v>
      </c>
      <c r="U1016" s="12">
        <f t="shared" si="255"/>
        <v>1353634.9282541145</v>
      </c>
      <c r="V1016" s="4" t="s">
        <v>32</v>
      </c>
      <c r="W1016" s="4">
        <v>1013</v>
      </c>
      <c r="X1016" s="4">
        <v>424</v>
      </c>
      <c r="Y1016" s="3">
        <v>0</v>
      </c>
      <c r="Z1016" s="12">
        <f t="shared" si="256"/>
        <v>0</v>
      </c>
      <c r="AA1016" s="4">
        <f t="shared" si="249"/>
        <v>1</v>
      </c>
      <c r="AB1016" s="25"/>
      <c r="AC1016" s="12">
        <f t="shared" si="250"/>
        <v>0</v>
      </c>
      <c r="AD1016" s="12">
        <f t="shared" si="251"/>
        <v>0</v>
      </c>
      <c r="AE1016" s="12">
        <f t="shared" si="252"/>
        <v>473772.22488894005</v>
      </c>
      <c r="AF1016" s="12">
        <f t="shared" si="253"/>
        <v>406090.4784762343</v>
      </c>
    </row>
    <row r="1017" spans="11:32" x14ac:dyDescent="0.35">
      <c r="K1017" s="10"/>
      <c r="L1017" s="12">
        <f t="shared" si="257"/>
        <v>0</v>
      </c>
      <c r="M1017" s="12">
        <f t="shared" si="258"/>
        <v>0</v>
      </c>
      <c r="N1017" s="12">
        <f t="shared" si="244"/>
        <v>0</v>
      </c>
      <c r="O1017" s="12">
        <f t="shared" si="245"/>
        <v>0</v>
      </c>
      <c r="P1017" s="12">
        <f t="shared" si="246"/>
        <v>0</v>
      </c>
      <c r="Q1017" s="12">
        <f t="shared" si="247"/>
        <v>0</v>
      </c>
      <c r="R1017" s="12">
        <f t="shared" si="254"/>
        <v>11879611.995436288</v>
      </c>
      <c r="S1017" s="12">
        <f t="shared" si="248"/>
        <v>0</v>
      </c>
      <c r="T1017" s="12">
        <f t="shared" si="243"/>
        <v>0</v>
      </c>
      <c r="U1017" s="12">
        <f t="shared" si="255"/>
        <v>1353634.9282541145</v>
      </c>
      <c r="V1017" s="4" t="s">
        <v>32</v>
      </c>
      <c r="W1017" s="4">
        <v>1014</v>
      </c>
      <c r="X1017" s="4">
        <v>425</v>
      </c>
      <c r="Y1017" s="3">
        <v>0</v>
      </c>
      <c r="Z1017" s="12">
        <f t="shared" si="256"/>
        <v>0</v>
      </c>
      <c r="AA1017" s="4">
        <f t="shared" si="249"/>
        <v>1</v>
      </c>
      <c r="AB1017" s="25"/>
      <c r="AC1017" s="12">
        <f t="shared" si="250"/>
        <v>0</v>
      </c>
      <c r="AD1017" s="12">
        <f t="shared" si="251"/>
        <v>0</v>
      </c>
      <c r="AE1017" s="12">
        <f t="shared" si="252"/>
        <v>473772.22488894005</v>
      </c>
      <c r="AF1017" s="12">
        <f t="shared" si="253"/>
        <v>406090.4784762343</v>
      </c>
    </row>
    <row r="1018" spans="11:32" x14ac:dyDescent="0.35">
      <c r="K1018" s="10"/>
      <c r="L1018" s="12">
        <f t="shared" si="257"/>
        <v>0</v>
      </c>
      <c r="M1018" s="12">
        <f t="shared" si="258"/>
        <v>0</v>
      </c>
      <c r="N1018" s="12">
        <f t="shared" si="244"/>
        <v>0</v>
      </c>
      <c r="O1018" s="12">
        <f t="shared" si="245"/>
        <v>0</v>
      </c>
      <c r="P1018" s="12">
        <f t="shared" si="246"/>
        <v>0</v>
      </c>
      <c r="Q1018" s="12">
        <f t="shared" si="247"/>
        <v>0</v>
      </c>
      <c r="R1018" s="12">
        <f t="shared" si="254"/>
        <v>11879611.995436288</v>
      </c>
      <c r="S1018" s="12">
        <f t="shared" si="248"/>
        <v>0</v>
      </c>
      <c r="T1018" s="12">
        <f t="shared" si="243"/>
        <v>0</v>
      </c>
      <c r="U1018" s="12">
        <f t="shared" si="255"/>
        <v>1353634.9282541145</v>
      </c>
      <c r="V1018" s="4" t="s">
        <v>32</v>
      </c>
      <c r="W1018" s="4">
        <v>1015</v>
      </c>
      <c r="X1018" s="4">
        <v>426</v>
      </c>
      <c r="Y1018" s="3">
        <v>0</v>
      </c>
      <c r="Z1018" s="12">
        <f t="shared" si="256"/>
        <v>0</v>
      </c>
      <c r="AA1018" s="4">
        <f t="shared" si="249"/>
        <v>1</v>
      </c>
      <c r="AB1018" s="25"/>
      <c r="AC1018" s="12">
        <f t="shared" si="250"/>
        <v>0</v>
      </c>
      <c r="AD1018" s="12">
        <f t="shared" si="251"/>
        <v>0</v>
      </c>
      <c r="AE1018" s="12">
        <f t="shared" si="252"/>
        <v>473772.22488894005</v>
      </c>
      <c r="AF1018" s="12">
        <f t="shared" si="253"/>
        <v>406090.4784762343</v>
      </c>
    </row>
    <row r="1019" spans="11:32" x14ac:dyDescent="0.35">
      <c r="K1019" s="10"/>
      <c r="L1019" s="12">
        <f t="shared" si="257"/>
        <v>0</v>
      </c>
      <c r="M1019" s="12">
        <f t="shared" si="258"/>
        <v>0</v>
      </c>
      <c r="N1019" s="12">
        <f t="shared" si="244"/>
        <v>0</v>
      </c>
      <c r="O1019" s="12">
        <f t="shared" si="245"/>
        <v>0</v>
      </c>
      <c r="P1019" s="12">
        <f t="shared" si="246"/>
        <v>0</v>
      </c>
      <c r="Q1019" s="12">
        <f t="shared" si="247"/>
        <v>0</v>
      </c>
      <c r="R1019" s="12">
        <f t="shared" si="254"/>
        <v>11879611.995436288</v>
      </c>
      <c r="S1019" s="12">
        <f t="shared" si="248"/>
        <v>0</v>
      </c>
      <c r="T1019" s="12">
        <f t="shared" si="243"/>
        <v>0</v>
      </c>
      <c r="U1019" s="12">
        <f t="shared" si="255"/>
        <v>1353634.9282541145</v>
      </c>
      <c r="V1019" s="4" t="s">
        <v>32</v>
      </c>
      <c r="W1019" s="4">
        <v>1016</v>
      </c>
      <c r="X1019" s="4">
        <v>427</v>
      </c>
      <c r="Y1019" s="3">
        <v>0</v>
      </c>
      <c r="Z1019" s="12">
        <f t="shared" si="256"/>
        <v>0</v>
      </c>
      <c r="AA1019" s="4">
        <f t="shared" si="249"/>
        <v>1</v>
      </c>
      <c r="AB1019" s="25"/>
      <c r="AC1019" s="12">
        <f t="shared" si="250"/>
        <v>0</v>
      </c>
      <c r="AD1019" s="12">
        <f t="shared" si="251"/>
        <v>0</v>
      </c>
      <c r="AE1019" s="12">
        <f t="shared" si="252"/>
        <v>473772.22488894005</v>
      </c>
      <c r="AF1019" s="12">
        <f t="shared" si="253"/>
        <v>406090.4784762343</v>
      </c>
    </row>
    <row r="1020" spans="11:32" x14ac:dyDescent="0.35">
      <c r="K1020" s="10"/>
      <c r="L1020" s="12">
        <f t="shared" si="257"/>
        <v>0</v>
      </c>
      <c r="M1020" s="12">
        <f t="shared" si="258"/>
        <v>0</v>
      </c>
      <c r="N1020" s="12">
        <f t="shared" si="244"/>
        <v>0</v>
      </c>
      <c r="O1020" s="12">
        <f t="shared" si="245"/>
        <v>0</v>
      </c>
      <c r="P1020" s="12">
        <f t="shared" si="246"/>
        <v>0</v>
      </c>
      <c r="Q1020" s="12">
        <f t="shared" si="247"/>
        <v>0</v>
      </c>
      <c r="R1020" s="12">
        <f t="shared" si="254"/>
        <v>11879611.995436288</v>
      </c>
      <c r="S1020" s="12">
        <f t="shared" si="248"/>
        <v>0</v>
      </c>
      <c r="T1020" s="12">
        <f t="shared" si="243"/>
        <v>0</v>
      </c>
      <c r="U1020" s="12">
        <f t="shared" si="255"/>
        <v>1353634.9282541145</v>
      </c>
      <c r="V1020" s="4" t="s">
        <v>32</v>
      </c>
      <c r="W1020" s="4">
        <v>1017</v>
      </c>
      <c r="X1020" s="4">
        <v>428</v>
      </c>
      <c r="Y1020" s="3">
        <v>0</v>
      </c>
      <c r="Z1020" s="12">
        <f t="shared" si="256"/>
        <v>0</v>
      </c>
      <c r="AA1020" s="4">
        <f t="shared" si="249"/>
        <v>1</v>
      </c>
      <c r="AB1020" s="25"/>
      <c r="AC1020" s="12">
        <f t="shared" si="250"/>
        <v>0</v>
      </c>
      <c r="AD1020" s="12">
        <f t="shared" si="251"/>
        <v>0</v>
      </c>
      <c r="AE1020" s="12">
        <f t="shared" si="252"/>
        <v>473772.22488894005</v>
      </c>
      <c r="AF1020" s="12">
        <f t="shared" si="253"/>
        <v>406090.4784762343</v>
      </c>
    </row>
    <row r="1021" spans="11:32" x14ac:dyDescent="0.35">
      <c r="K1021" s="10"/>
      <c r="L1021" s="12">
        <f t="shared" si="257"/>
        <v>0</v>
      </c>
      <c r="M1021" s="12">
        <f t="shared" si="258"/>
        <v>0</v>
      </c>
      <c r="N1021" s="12">
        <f t="shared" si="244"/>
        <v>0</v>
      </c>
      <c r="O1021" s="12">
        <f t="shared" si="245"/>
        <v>0</v>
      </c>
      <c r="P1021" s="12">
        <f t="shared" si="246"/>
        <v>0</v>
      </c>
      <c r="Q1021" s="12">
        <f t="shared" si="247"/>
        <v>0</v>
      </c>
      <c r="R1021" s="12">
        <f t="shared" si="254"/>
        <v>11879611.995436288</v>
      </c>
      <c r="S1021" s="12">
        <f t="shared" si="248"/>
        <v>0</v>
      </c>
      <c r="T1021" s="12">
        <f t="shared" si="243"/>
        <v>0</v>
      </c>
      <c r="U1021" s="12">
        <f t="shared" si="255"/>
        <v>1353634.9282541145</v>
      </c>
      <c r="V1021" s="4" t="s">
        <v>32</v>
      </c>
      <c r="W1021" s="4">
        <v>1018</v>
      </c>
      <c r="X1021" s="4">
        <v>429</v>
      </c>
      <c r="Y1021" s="3">
        <v>0</v>
      </c>
      <c r="Z1021" s="12">
        <f t="shared" si="256"/>
        <v>0</v>
      </c>
      <c r="AA1021" s="4">
        <f t="shared" si="249"/>
        <v>1</v>
      </c>
      <c r="AB1021" s="25"/>
      <c r="AC1021" s="12">
        <f t="shared" si="250"/>
        <v>0</v>
      </c>
      <c r="AD1021" s="12">
        <f t="shared" si="251"/>
        <v>0</v>
      </c>
      <c r="AE1021" s="12">
        <f t="shared" si="252"/>
        <v>473772.22488894005</v>
      </c>
      <c r="AF1021" s="12">
        <f t="shared" si="253"/>
        <v>406090.4784762343</v>
      </c>
    </row>
    <row r="1022" spans="11:32" x14ac:dyDescent="0.35">
      <c r="K1022" s="10"/>
      <c r="L1022" s="12">
        <f t="shared" si="257"/>
        <v>0</v>
      </c>
      <c r="M1022" s="12">
        <f t="shared" si="258"/>
        <v>0</v>
      </c>
      <c r="N1022" s="12">
        <f t="shared" si="244"/>
        <v>0</v>
      </c>
      <c r="O1022" s="12">
        <f t="shared" si="245"/>
        <v>0</v>
      </c>
      <c r="P1022" s="12">
        <f t="shared" si="246"/>
        <v>0</v>
      </c>
      <c r="Q1022" s="12">
        <f t="shared" si="247"/>
        <v>0</v>
      </c>
      <c r="R1022" s="12">
        <f t="shared" si="254"/>
        <v>11879611.995436288</v>
      </c>
      <c r="S1022" s="12">
        <f t="shared" si="248"/>
        <v>0</v>
      </c>
      <c r="T1022" s="12">
        <f t="shared" si="243"/>
        <v>0</v>
      </c>
      <c r="U1022" s="12">
        <f t="shared" si="255"/>
        <v>1353634.9282541145</v>
      </c>
      <c r="V1022" s="4" t="s">
        <v>32</v>
      </c>
      <c r="W1022" s="4">
        <v>1019</v>
      </c>
      <c r="X1022" s="4">
        <v>430</v>
      </c>
      <c r="Y1022" s="3">
        <v>0</v>
      </c>
      <c r="Z1022" s="12">
        <f t="shared" si="256"/>
        <v>0</v>
      </c>
      <c r="AA1022" s="4">
        <f t="shared" si="249"/>
        <v>1</v>
      </c>
      <c r="AB1022" s="25"/>
      <c r="AC1022" s="12">
        <f t="shared" si="250"/>
        <v>0</v>
      </c>
      <c r="AD1022" s="12">
        <f t="shared" si="251"/>
        <v>0</v>
      </c>
      <c r="AE1022" s="12">
        <f t="shared" si="252"/>
        <v>473772.22488894005</v>
      </c>
      <c r="AF1022" s="12">
        <f t="shared" si="253"/>
        <v>406090.4784762343</v>
      </c>
    </row>
    <row r="1023" spans="11:32" x14ac:dyDescent="0.35">
      <c r="K1023" s="10"/>
      <c r="L1023" s="12">
        <f t="shared" si="257"/>
        <v>0</v>
      </c>
      <c r="M1023" s="12">
        <f t="shared" si="258"/>
        <v>0</v>
      </c>
      <c r="N1023" s="12">
        <f t="shared" si="244"/>
        <v>0</v>
      </c>
      <c r="O1023" s="12">
        <f t="shared" si="245"/>
        <v>0</v>
      </c>
      <c r="P1023" s="12">
        <f t="shared" si="246"/>
        <v>0</v>
      </c>
      <c r="Q1023" s="12">
        <f t="shared" si="247"/>
        <v>0</v>
      </c>
      <c r="R1023" s="12">
        <f t="shared" si="254"/>
        <v>11879611.995436288</v>
      </c>
      <c r="S1023" s="12">
        <f t="shared" si="248"/>
        <v>0</v>
      </c>
      <c r="T1023" s="12">
        <f t="shared" si="243"/>
        <v>0</v>
      </c>
      <c r="U1023" s="12">
        <f t="shared" si="255"/>
        <v>1353634.9282541145</v>
      </c>
      <c r="V1023" s="4" t="s">
        <v>32</v>
      </c>
      <c r="W1023" s="4">
        <v>1020</v>
      </c>
      <c r="X1023" s="4">
        <v>431</v>
      </c>
      <c r="Y1023" s="3">
        <v>0</v>
      </c>
      <c r="Z1023" s="12">
        <f t="shared" si="256"/>
        <v>0</v>
      </c>
      <c r="AA1023" s="4">
        <f t="shared" si="249"/>
        <v>1</v>
      </c>
      <c r="AB1023" s="25"/>
      <c r="AC1023" s="12">
        <f t="shared" si="250"/>
        <v>0</v>
      </c>
      <c r="AD1023" s="12">
        <f t="shared" si="251"/>
        <v>0</v>
      </c>
      <c r="AE1023" s="12">
        <f t="shared" si="252"/>
        <v>473772.22488894005</v>
      </c>
      <c r="AF1023" s="12">
        <f t="shared" si="253"/>
        <v>406090.4784762343</v>
      </c>
    </row>
    <row r="1024" spans="11:32" x14ac:dyDescent="0.35">
      <c r="K1024" s="10"/>
      <c r="L1024" s="12">
        <f t="shared" si="257"/>
        <v>0</v>
      </c>
      <c r="M1024" s="12">
        <f t="shared" si="258"/>
        <v>0</v>
      </c>
      <c r="N1024" s="12">
        <f t="shared" si="244"/>
        <v>0</v>
      </c>
      <c r="O1024" s="12">
        <f t="shared" si="245"/>
        <v>0</v>
      </c>
      <c r="P1024" s="12">
        <f t="shared" si="246"/>
        <v>0</v>
      </c>
      <c r="Q1024" s="12">
        <f t="shared" si="247"/>
        <v>0</v>
      </c>
      <c r="R1024" s="12">
        <f t="shared" si="254"/>
        <v>11879611.995436288</v>
      </c>
      <c r="S1024" s="12">
        <f t="shared" si="248"/>
        <v>0</v>
      </c>
      <c r="T1024" s="12">
        <f t="shared" si="243"/>
        <v>0</v>
      </c>
      <c r="U1024" s="12">
        <f t="shared" si="255"/>
        <v>1353634.9282541145</v>
      </c>
      <c r="V1024" s="4" t="s">
        <v>32</v>
      </c>
      <c r="W1024" s="4">
        <v>1021</v>
      </c>
      <c r="X1024" s="4">
        <v>432</v>
      </c>
      <c r="Y1024" s="3">
        <v>0</v>
      </c>
      <c r="Z1024" s="12">
        <f t="shared" si="256"/>
        <v>0</v>
      </c>
      <c r="AA1024" s="4">
        <f t="shared" si="249"/>
        <v>1</v>
      </c>
      <c r="AB1024" s="25"/>
      <c r="AC1024" s="12">
        <f t="shared" si="250"/>
        <v>0</v>
      </c>
      <c r="AD1024" s="12">
        <f t="shared" si="251"/>
        <v>0</v>
      </c>
      <c r="AE1024" s="12">
        <f t="shared" si="252"/>
        <v>473772.22488894005</v>
      </c>
      <c r="AF1024" s="12">
        <f t="shared" si="253"/>
        <v>406090.4784762343</v>
      </c>
    </row>
    <row r="1025" spans="11:32" x14ac:dyDescent="0.35">
      <c r="K1025" s="10"/>
      <c r="L1025" s="12">
        <f t="shared" si="257"/>
        <v>0</v>
      </c>
      <c r="M1025" s="12">
        <f t="shared" si="258"/>
        <v>0</v>
      </c>
      <c r="N1025" s="12">
        <f t="shared" si="244"/>
        <v>0</v>
      </c>
      <c r="O1025" s="12">
        <f t="shared" si="245"/>
        <v>0</v>
      </c>
      <c r="P1025" s="12">
        <f t="shared" si="246"/>
        <v>0</v>
      </c>
      <c r="Q1025" s="12">
        <f t="shared" si="247"/>
        <v>0</v>
      </c>
      <c r="R1025" s="12">
        <f t="shared" si="254"/>
        <v>11879611.995436288</v>
      </c>
      <c r="S1025" s="12">
        <f t="shared" si="248"/>
        <v>0</v>
      </c>
      <c r="T1025" s="12">
        <f t="shared" si="243"/>
        <v>0</v>
      </c>
      <c r="U1025" s="12">
        <f t="shared" si="255"/>
        <v>1353634.9282541145</v>
      </c>
      <c r="V1025" s="4" t="s">
        <v>32</v>
      </c>
      <c r="W1025" s="4">
        <v>1022</v>
      </c>
      <c r="X1025" s="4">
        <v>433</v>
      </c>
      <c r="Y1025" s="3">
        <v>0</v>
      </c>
      <c r="Z1025" s="12">
        <f t="shared" si="256"/>
        <v>0</v>
      </c>
      <c r="AA1025" s="4">
        <f t="shared" si="249"/>
        <v>1</v>
      </c>
      <c r="AB1025" s="25"/>
      <c r="AC1025" s="12">
        <f t="shared" si="250"/>
        <v>0</v>
      </c>
      <c r="AD1025" s="12">
        <f t="shared" si="251"/>
        <v>0</v>
      </c>
      <c r="AE1025" s="12">
        <f t="shared" si="252"/>
        <v>473772.22488894005</v>
      </c>
      <c r="AF1025" s="12">
        <f t="shared" si="253"/>
        <v>406090.4784762343</v>
      </c>
    </row>
    <row r="1026" spans="11:32" x14ac:dyDescent="0.35">
      <c r="K1026" s="10"/>
      <c r="L1026" s="12">
        <f t="shared" si="257"/>
        <v>0</v>
      </c>
      <c r="M1026" s="12">
        <f t="shared" si="258"/>
        <v>0</v>
      </c>
      <c r="N1026" s="12">
        <f t="shared" si="244"/>
        <v>0</v>
      </c>
      <c r="O1026" s="12">
        <f t="shared" si="245"/>
        <v>0</v>
      </c>
      <c r="P1026" s="12">
        <f t="shared" si="246"/>
        <v>0</v>
      </c>
      <c r="Q1026" s="12">
        <f t="shared" si="247"/>
        <v>0</v>
      </c>
      <c r="R1026" s="12">
        <f t="shared" si="254"/>
        <v>11879611.995436288</v>
      </c>
      <c r="S1026" s="12">
        <f t="shared" si="248"/>
        <v>0</v>
      </c>
      <c r="T1026" s="12">
        <f t="shared" si="243"/>
        <v>0</v>
      </c>
      <c r="U1026" s="12">
        <f t="shared" si="255"/>
        <v>1353634.9282541145</v>
      </c>
      <c r="V1026" s="4" t="s">
        <v>32</v>
      </c>
      <c r="W1026" s="4">
        <v>1023</v>
      </c>
      <c r="X1026" s="4">
        <v>434</v>
      </c>
      <c r="Y1026" s="3">
        <v>0</v>
      </c>
      <c r="Z1026" s="12">
        <f t="shared" si="256"/>
        <v>0</v>
      </c>
      <c r="AA1026" s="4">
        <f t="shared" si="249"/>
        <v>1</v>
      </c>
      <c r="AB1026" s="25"/>
      <c r="AC1026" s="12">
        <f t="shared" si="250"/>
        <v>0</v>
      </c>
      <c r="AD1026" s="12">
        <f t="shared" si="251"/>
        <v>0</v>
      </c>
      <c r="AE1026" s="12">
        <f t="shared" si="252"/>
        <v>473772.22488894005</v>
      </c>
      <c r="AF1026" s="12">
        <f t="shared" si="253"/>
        <v>406090.4784762343</v>
      </c>
    </row>
    <row r="1027" spans="11:32" x14ac:dyDescent="0.35">
      <c r="K1027" s="10"/>
      <c r="L1027" s="12">
        <f t="shared" si="257"/>
        <v>0</v>
      </c>
      <c r="M1027" s="12">
        <f t="shared" si="258"/>
        <v>0</v>
      </c>
      <c r="N1027" s="12">
        <f t="shared" si="244"/>
        <v>0</v>
      </c>
      <c r="O1027" s="12">
        <f t="shared" si="245"/>
        <v>0</v>
      </c>
      <c r="P1027" s="12">
        <f t="shared" si="246"/>
        <v>0</v>
      </c>
      <c r="Q1027" s="12">
        <f t="shared" si="247"/>
        <v>0</v>
      </c>
      <c r="R1027" s="12">
        <f t="shared" si="254"/>
        <v>11879611.995436288</v>
      </c>
      <c r="S1027" s="12">
        <f t="shared" si="248"/>
        <v>0</v>
      </c>
      <c r="T1027" s="12">
        <f t="shared" ref="T1027:T1090" si="259">(IF(S1027=1,O1027,0))*-1</f>
        <v>0</v>
      </c>
      <c r="U1027" s="12">
        <f t="shared" si="255"/>
        <v>1353634.9282541145</v>
      </c>
      <c r="V1027" s="4" t="s">
        <v>32</v>
      </c>
      <c r="W1027" s="4">
        <v>1024</v>
      </c>
      <c r="X1027" s="4">
        <v>435</v>
      </c>
      <c r="Y1027" s="3">
        <v>0</v>
      </c>
      <c r="Z1027" s="12">
        <f t="shared" si="256"/>
        <v>0</v>
      </c>
      <c r="AA1027" s="4">
        <f t="shared" si="249"/>
        <v>1</v>
      </c>
      <c r="AB1027" s="25"/>
      <c r="AC1027" s="12">
        <f t="shared" si="250"/>
        <v>0</v>
      </c>
      <c r="AD1027" s="12">
        <f t="shared" si="251"/>
        <v>0</v>
      </c>
      <c r="AE1027" s="12">
        <f t="shared" si="252"/>
        <v>473772.22488894005</v>
      </c>
      <c r="AF1027" s="12">
        <f t="shared" si="253"/>
        <v>406090.4784762343</v>
      </c>
    </row>
    <row r="1028" spans="11:32" x14ac:dyDescent="0.35">
      <c r="K1028" s="10"/>
      <c r="L1028" s="12">
        <f t="shared" si="257"/>
        <v>0</v>
      </c>
      <c r="M1028" s="12">
        <f t="shared" si="258"/>
        <v>0</v>
      </c>
      <c r="N1028" s="12">
        <f t="shared" ref="N1028:N1091" si="260">(0.5*C$4)*C$6*C$8*M1028^2</f>
        <v>0</v>
      </c>
      <c r="O1028" s="12">
        <f t="shared" ref="O1028:O1091" si="261">(N1028+C$9+L1028)*M1028</f>
        <v>0</v>
      </c>
      <c r="P1028" s="12">
        <f t="shared" ref="P1028:P1091" si="262">IF(O1028&gt;0,1,0)</f>
        <v>0</v>
      </c>
      <c r="Q1028" s="12">
        <f t="shared" ref="Q1028:Q1091" si="263">IF(P1028=1,O1028,0)</f>
        <v>0</v>
      </c>
      <c r="R1028" s="12">
        <f t="shared" si="254"/>
        <v>11879611.995436288</v>
      </c>
      <c r="S1028" s="12">
        <f t="shared" ref="S1028:S1091" si="264">IF(O1028&lt;0,1,0)</f>
        <v>0</v>
      </c>
      <c r="T1028" s="12">
        <f t="shared" si="259"/>
        <v>0</v>
      </c>
      <c r="U1028" s="12">
        <f t="shared" si="255"/>
        <v>1353634.9282541145</v>
      </c>
      <c r="V1028" s="4" t="s">
        <v>32</v>
      </c>
      <c r="W1028" s="4">
        <v>1025</v>
      </c>
      <c r="X1028" s="4">
        <v>436</v>
      </c>
      <c r="Y1028" s="3">
        <v>0</v>
      </c>
      <c r="Z1028" s="12">
        <f t="shared" si="256"/>
        <v>0</v>
      </c>
      <c r="AA1028" s="4">
        <f t="shared" ref="AA1028:AA1091" si="265">IF(Z1028&lt;=0,1,0)</f>
        <v>1</v>
      </c>
      <c r="AB1028" s="25"/>
      <c r="AC1028" s="12">
        <f t="shared" ref="AC1028:AC1091" si="266">0.5*C$3*M1028^2</f>
        <v>0</v>
      </c>
      <c r="AD1028" s="12">
        <f t="shared" ref="AD1028:AD1091" si="267">AC1028-AC1029</f>
        <v>0</v>
      </c>
      <c r="AE1028" s="12">
        <f t="shared" ref="AE1028:AE1091" si="268">U1028*0.35</f>
        <v>473772.22488894005</v>
      </c>
      <c r="AF1028" s="12">
        <f t="shared" ref="AF1028:AF1091" si="269">U1028*0.3</f>
        <v>406090.4784762343</v>
      </c>
    </row>
    <row r="1029" spans="11:32" x14ac:dyDescent="0.35">
      <c r="K1029" s="10"/>
      <c r="L1029" s="12">
        <f t="shared" si="257"/>
        <v>0</v>
      </c>
      <c r="M1029" s="12">
        <f t="shared" si="258"/>
        <v>0</v>
      </c>
      <c r="N1029" s="12">
        <f t="shared" si="260"/>
        <v>0</v>
      </c>
      <c r="O1029" s="12">
        <f t="shared" si="261"/>
        <v>0</v>
      </c>
      <c r="P1029" s="12">
        <f t="shared" si="262"/>
        <v>0</v>
      </c>
      <c r="Q1029" s="12">
        <f t="shared" si="263"/>
        <v>0</v>
      </c>
      <c r="R1029" s="12">
        <f t="shared" ref="R1029:R1092" si="270">Q1029+R1028</f>
        <v>11879611.995436288</v>
      </c>
      <c r="S1029" s="12">
        <f t="shared" si="264"/>
        <v>0</v>
      </c>
      <c r="T1029" s="12">
        <f t="shared" si="259"/>
        <v>0</v>
      </c>
      <c r="U1029" s="12">
        <f t="shared" ref="U1029:U1092" si="271">T1029+U1028</f>
        <v>1353634.9282541145</v>
      </c>
      <c r="V1029" s="4" t="s">
        <v>32</v>
      </c>
      <c r="W1029" s="4">
        <v>1026</v>
      </c>
      <c r="X1029" s="4">
        <v>437</v>
      </c>
      <c r="Y1029" s="3">
        <v>0</v>
      </c>
      <c r="Z1029" s="12">
        <f t="shared" si="256"/>
        <v>0</v>
      </c>
      <c r="AA1029" s="4">
        <f t="shared" si="265"/>
        <v>1</v>
      </c>
      <c r="AB1029" s="25"/>
      <c r="AC1029" s="12">
        <f t="shared" si="266"/>
        <v>0</v>
      </c>
      <c r="AD1029" s="12">
        <f t="shared" si="267"/>
        <v>0</v>
      </c>
      <c r="AE1029" s="12">
        <f t="shared" si="268"/>
        <v>473772.22488894005</v>
      </c>
      <c r="AF1029" s="12">
        <f t="shared" si="269"/>
        <v>406090.4784762343</v>
      </c>
    </row>
    <row r="1030" spans="11:32" x14ac:dyDescent="0.35">
      <c r="K1030" s="10"/>
      <c r="L1030" s="12">
        <f t="shared" si="257"/>
        <v>0</v>
      </c>
      <c r="M1030" s="12">
        <f t="shared" si="258"/>
        <v>0</v>
      </c>
      <c r="N1030" s="12">
        <f t="shared" si="260"/>
        <v>0</v>
      </c>
      <c r="O1030" s="12">
        <f t="shared" si="261"/>
        <v>0</v>
      </c>
      <c r="P1030" s="12">
        <f t="shared" si="262"/>
        <v>0</v>
      </c>
      <c r="Q1030" s="12">
        <f t="shared" si="263"/>
        <v>0</v>
      </c>
      <c r="R1030" s="12">
        <f t="shared" si="270"/>
        <v>11879611.995436288</v>
      </c>
      <c r="S1030" s="12">
        <f t="shared" si="264"/>
        <v>0</v>
      </c>
      <c r="T1030" s="12">
        <f t="shared" si="259"/>
        <v>0</v>
      </c>
      <c r="U1030" s="12">
        <f t="shared" si="271"/>
        <v>1353634.9282541145</v>
      </c>
      <c r="V1030" s="4" t="s">
        <v>32</v>
      </c>
      <c r="W1030" s="4">
        <v>1027</v>
      </c>
      <c r="X1030" s="4">
        <v>438</v>
      </c>
      <c r="Y1030" s="3">
        <v>0</v>
      </c>
      <c r="Z1030" s="12">
        <f t="shared" si="256"/>
        <v>0</v>
      </c>
      <c r="AA1030" s="4">
        <f t="shared" si="265"/>
        <v>1</v>
      </c>
      <c r="AB1030" s="25"/>
      <c r="AC1030" s="12">
        <f t="shared" si="266"/>
        <v>0</v>
      </c>
      <c r="AD1030" s="12">
        <f t="shared" si="267"/>
        <v>0</v>
      </c>
      <c r="AE1030" s="12">
        <f t="shared" si="268"/>
        <v>473772.22488894005</v>
      </c>
      <c r="AF1030" s="12">
        <f t="shared" si="269"/>
        <v>406090.4784762343</v>
      </c>
    </row>
    <row r="1031" spans="11:32" x14ac:dyDescent="0.35">
      <c r="K1031" s="10"/>
      <c r="L1031" s="12">
        <f t="shared" si="257"/>
        <v>0</v>
      </c>
      <c r="M1031" s="12">
        <f t="shared" si="258"/>
        <v>0</v>
      </c>
      <c r="N1031" s="12">
        <f t="shared" si="260"/>
        <v>0</v>
      </c>
      <c r="O1031" s="12">
        <f t="shared" si="261"/>
        <v>0</v>
      </c>
      <c r="P1031" s="12">
        <f t="shared" si="262"/>
        <v>0</v>
      </c>
      <c r="Q1031" s="12">
        <f t="shared" si="263"/>
        <v>0</v>
      </c>
      <c r="R1031" s="12">
        <f t="shared" si="270"/>
        <v>11879611.995436288</v>
      </c>
      <c r="S1031" s="12">
        <f t="shared" si="264"/>
        <v>0</v>
      </c>
      <c r="T1031" s="12">
        <f t="shared" si="259"/>
        <v>0</v>
      </c>
      <c r="U1031" s="12">
        <f t="shared" si="271"/>
        <v>1353634.9282541145</v>
      </c>
      <c r="V1031" s="4" t="s">
        <v>32</v>
      </c>
      <c r="W1031" s="4">
        <v>1028</v>
      </c>
      <c r="X1031" s="4">
        <v>439</v>
      </c>
      <c r="Y1031" s="3">
        <v>0</v>
      </c>
      <c r="Z1031" s="12">
        <f t="shared" si="256"/>
        <v>0</v>
      </c>
      <c r="AA1031" s="4">
        <f t="shared" si="265"/>
        <v>1</v>
      </c>
      <c r="AB1031" s="25"/>
      <c r="AC1031" s="12">
        <f t="shared" si="266"/>
        <v>0</v>
      </c>
      <c r="AD1031" s="12">
        <f t="shared" si="267"/>
        <v>0</v>
      </c>
      <c r="AE1031" s="12">
        <f t="shared" si="268"/>
        <v>473772.22488894005</v>
      </c>
      <c r="AF1031" s="12">
        <f t="shared" si="269"/>
        <v>406090.4784762343</v>
      </c>
    </row>
    <row r="1032" spans="11:32" x14ac:dyDescent="0.35">
      <c r="K1032" s="10"/>
      <c r="L1032" s="12">
        <f t="shared" si="257"/>
        <v>0</v>
      </c>
      <c r="M1032" s="12">
        <f t="shared" si="258"/>
        <v>0</v>
      </c>
      <c r="N1032" s="12">
        <f t="shared" si="260"/>
        <v>0</v>
      </c>
      <c r="O1032" s="12">
        <f t="shared" si="261"/>
        <v>0</v>
      </c>
      <c r="P1032" s="12">
        <f t="shared" si="262"/>
        <v>0</v>
      </c>
      <c r="Q1032" s="12">
        <f t="shared" si="263"/>
        <v>0</v>
      </c>
      <c r="R1032" s="12">
        <f t="shared" si="270"/>
        <v>11879611.995436288</v>
      </c>
      <c r="S1032" s="12">
        <f t="shared" si="264"/>
        <v>0</v>
      </c>
      <c r="T1032" s="12">
        <f t="shared" si="259"/>
        <v>0</v>
      </c>
      <c r="U1032" s="12">
        <f t="shared" si="271"/>
        <v>1353634.9282541145</v>
      </c>
      <c r="V1032" s="4" t="s">
        <v>32</v>
      </c>
      <c r="W1032" s="4">
        <v>1029</v>
      </c>
      <c r="X1032" s="4">
        <v>440</v>
      </c>
      <c r="Y1032" s="3">
        <v>0</v>
      </c>
      <c r="Z1032" s="12">
        <f t="shared" si="256"/>
        <v>0</v>
      </c>
      <c r="AA1032" s="4">
        <f t="shared" si="265"/>
        <v>1</v>
      </c>
      <c r="AB1032" s="25"/>
      <c r="AC1032" s="12">
        <f t="shared" si="266"/>
        <v>0</v>
      </c>
      <c r="AD1032" s="12">
        <f t="shared" si="267"/>
        <v>0</v>
      </c>
      <c r="AE1032" s="12">
        <f t="shared" si="268"/>
        <v>473772.22488894005</v>
      </c>
      <c r="AF1032" s="12">
        <f t="shared" si="269"/>
        <v>406090.4784762343</v>
      </c>
    </row>
    <row r="1033" spans="11:32" x14ac:dyDescent="0.35">
      <c r="K1033" s="10"/>
      <c r="L1033" s="12">
        <f t="shared" si="257"/>
        <v>0</v>
      </c>
      <c r="M1033" s="12">
        <f t="shared" si="258"/>
        <v>0</v>
      </c>
      <c r="N1033" s="12">
        <f t="shared" si="260"/>
        <v>0</v>
      </c>
      <c r="O1033" s="12">
        <f t="shared" si="261"/>
        <v>0</v>
      </c>
      <c r="P1033" s="12">
        <f t="shared" si="262"/>
        <v>0</v>
      </c>
      <c r="Q1033" s="12">
        <f t="shared" si="263"/>
        <v>0</v>
      </c>
      <c r="R1033" s="12">
        <f t="shared" si="270"/>
        <v>11879611.995436288</v>
      </c>
      <c r="S1033" s="12">
        <f t="shared" si="264"/>
        <v>0</v>
      </c>
      <c r="T1033" s="12">
        <f t="shared" si="259"/>
        <v>0</v>
      </c>
      <c r="U1033" s="12">
        <f t="shared" si="271"/>
        <v>1353634.9282541145</v>
      </c>
      <c r="V1033" s="4" t="s">
        <v>32</v>
      </c>
      <c r="W1033" s="4">
        <v>1030</v>
      </c>
      <c r="X1033" s="4">
        <v>441</v>
      </c>
      <c r="Y1033" s="3">
        <v>0</v>
      </c>
      <c r="Z1033" s="12">
        <f t="shared" si="256"/>
        <v>0</v>
      </c>
      <c r="AA1033" s="4">
        <f t="shared" si="265"/>
        <v>1</v>
      </c>
      <c r="AB1033" s="25"/>
      <c r="AC1033" s="12">
        <f t="shared" si="266"/>
        <v>0</v>
      </c>
      <c r="AD1033" s="12">
        <f t="shared" si="267"/>
        <v>0</v>
      </c>
      <c r="AE1033" s="12">
        <f t="shared" si="268"/>
        <v>473772.22488894005</v>
      </c>
      <c r="AF1033" s="12">
        <f t="shared" si="269"/>
        <v>406090.4784762343</v>
      </c>
    </row>
    <row r="1034" spans="11:32" x14ac:dyDescent="0.35">
      <c r="K1034" s="10"/>
      <c r="L1034" s="12">
        <f t="shared" si="257"/>
        <v>0</v>
      </c>
      <c r="M1034" s="12">
        <f t="shared" si="258"/>
        <v>0</v>
      </c>
      <c r="N1034" s="12">
        <f t="shared" si="260"/>
        <v>0</v>
      </c>
      <c r="O1034" s="12">
        <f t="shared" si="261"/>
        <v>0</v>
      </c>
      <c r="P1034" s="12">
        <f t="shared" si="262"/>
        <v>0</v>
      </c>
      <c r="Q1034" s="12">
        <f t="shared" si="263"/>
        <v>0</v>
      </c>
      <c r="R1034" s="12">
        <f t="shared" si="270"/>
        <v>11879611.995436288</v>
      </c>
      <c r="S1034" s="12">
        <f t="shared" si="264"/>
        <v>0</v>
      </c>
      <c r="T1034" s="12">
        <f t="shared" si="259"/>
        <v>0</v>
      </c>
      <c r="U1034" s="12">
        <f t="shared" si="271"/>
        <v>1353634.9282541145</v>
      </c>
      <c r="V1034" s="4" t="s">
        <v>32</v>
      </c>
      <c r="W1034" s="4">
        <v>1031</v>
      </c>
      <c r="X1034" s="4">
        <v>442</v>
      </c>
      <c r="Y1034" s="3">
        <v>0</v>
      </c>
      <c r="Z1034" s="12">
        <f t="shared" si="256"/>
        <v>0</v>
      </c>
      <c r="AA1034" s="4">
        <f t="shared" si="265"/>
        <v>1</v>
      </c>
      <c r="AB1034" s="25"/>
      <c r="AC1034" s="12">
        <f t="shared" si="266"/>
        <v>0</v>
      </c>
      <c r="AD1034" s="12">
        <f t="shared" si="267"/>
        <v>0</v>
      </c>
      <c r="AE1034" s="12">
        <f t="shared" si="268"/>
        <v>473772.22488894005</v>
      </c>
      <c r="AF1034" s="12">
        <f t="shared" si="269"/>
        <v>406090.4784762343</v>
      </c>
    </row>
    <row r="1035" spans="11:32" x14ac:dyDescent="0.35">
      <c r="K1035" s="10"/>
      <c r="L1035" s="12">
        <f t="shared" si="257"/>
        <v>0</v>
      </c>
      <c r="M1035" s="12">
        <f t="shared" si="258"/>
        <v>0</v>
      </c>
      <c r="N1035" s="12">
        <f t="shared" si="260"/>
        <v>0</v>
      </c>
      <c r="O1035" s="12">
        <f t="shared" si="261"/>
        <v>0</v>
      </c>
      <c r="P1035" s="12">
        <f t="shared" si="262"/>
        <v>0</v>
      </c>
      <c r="Q1035" s="12">
        <f t="shared" si="263"/>
        <v>0</v>
      </c>
      <c r="R1035" s="12">
        <f t="shared" si="270"/>
        <v>11879611.995436288</v>
      </c>
      <c r="S1035" s="12">
        <f t="shared" si="264"/>
        <v>0</v>
      </c>
      <c r="T1035" s="12">
        <f t="shared" si="259"/>
        <v>0</v>
      </c>
      <c r="U1035" s="12">
        <f t="shared" si="271"/>
        <v>1353634.9282541145</v>
      </c>
      <c r="V1035" s="4" t="s">
        <v>32</v>
      </c>
      <c r="W1035" s="4">
        <v>1032</v>
      </c>
      <c r="X1035" s="4">
        <v>443</v>
      </c>
      <c r="Y1035" s="3">
        <v>0</v>
      </c>
      <c r="Z1035" s="12">
        <f t="shared" si="256"/>
        <v>0</v>
      </c>
      <c r="AA1035" s="4">
        <f t="shared" si="265"/>
        <v>1</v>
      </c>
      <c r="AB1035" s="25"/>
      <c r="AC1035" s="12">
        <f t="shared" si="266"/>
        <v>0</v>
      </c>
      <c r="AD1035" s="12">
        <f t="shared" si="267"/>
        <v>0</v>
      </c>
      <c r="AE1035" s="12">
        <f t="shared" si="268"/>
        <v>473772.22488894005</v>
      </c>
      <c r="AF1035" s="12">
        <f t="shared" si="269"/>
        <v>406090.4784762343</v>
      </c>
    </row>
    <row r="1036" spans="11:32" x14ac:dyDescent="0.35">
      <c r="K1036" s="10"/>
      <c r="L1036" s="12">
        <f t="shared" si="257"/>
        <v>0</v>
      </c>
      <c r="M1036" s="12">
        <f t="shared" si="258"/>
        <v>0</v>
      </c>
      <c r="N1036" s="12">
        <f t="shared" si="260"/>
        <v>0</v>
      </c>
      <c r="O1036" s="12">
        <f t="shared" si="261"/>
        <v>0</v>
      </c>
      <c r="P1036" s="12">
        <f t="shared" si="262"/>
        <v>0</v>
      </c>
      <c r="Q1036" s="12">
        <f t="shared" si="263"/>
        <v>0</v>
      </c>
      <c r="R1036" s="12">
        <f t="shared" si="270"/>
        <v>11879611.995436288</v>
      </c>
      <c r="S1036" s="12">
        <f t="shared" si="264"/>
        <v>0</v>
      </c>
      <c r="T1036" s="12">
        <f t="shared" si="259"/>
        <v>0</v>
      </c>
      <c r="U1036" s="12">
        <f t="shared" si="271"/>
        <v>1353634.9282541145</v>
      </c>
      <c r="V1036" s="4" t="s">
        <v>32</v>
      </c>
      <c r="W1036" s="4">
        <v>1033</v>
      </c>
      <c r="X1036" s="4">
        <v>444</v>
      </c>
      <c r="Y1036" s="3">
        <v>0</v>
      </c>
      <c r="Z1036" s="12">
        <f t="shared" si="256"/>
        <v>0</v>
      </c>
      <c r="AA1036" s="4">
        <f t="shared" si="265"/>
        <v>1</v>
      </c>
      <c r="AB1036" s="25"/>
      <c r="AC1036" s="12">
        <f t="shared" si="266"/>
        <v>0</v>
      </c>
      <c r="AD1036" s="12">
        <f t="shared" si="267"/>
        <v>0</v>
      </c>
      <c r="AE1036" s="12">
        <f t="shared" si="268"/>
        <v>473772.22488894005</v>
      </c>
      <c r="AF1036" s="12">
        <f t="shared" si="269"/>
        <v>406090.4784762343</v>
      </c>
    </row>
    <row r="1037" spans="11:32" x14ac:dyDescent="0.35">
      <c r="K1037" s="10"/>
      <c r="L1037" s="12">
        <f t="shared" si="257"/>
        <v>0</v>
      </c>
      <c r="M1037" s="12">
        <f t="shared" si="258"/>
        <v>0</v>
      </c>
      <c r="N1037" s="12">
        <f t="shared" si="260"/>
        <v>0</v>
      </c>
      <c r="O1037" s="12">
        <f t="shared" si="261"/>
        <v>0</v>
      </c>
      <c r="P1037" s="12">
        <f t="shared" si="262"/>
        <v>0</v>
      </c>
      <c r="Q1037" s="12">
        <f t="shared" si="263"/>
        <v>0</v>
      </c>
      <c r="R1037" s="12">
        <f t="shared" si="270"/>
        <v>11879611.995436288</v>
      </c>
      <c r="S1037" s="12">
        <f t="shared" si="264"/>
        <v>0</v>
      </c>
      <c r="T1037" s="12">
        <f t="shared" si="259"/>
        <v>0</v>
      </c>
      <c r="U1037" s="12">
        <f t="shared" si="271"/>
        <v>1353634.9282541145</v>
      </c>
      <c r="V1037" s="4" t="s">
        <v>32</v>
      </c>
      <c r="W1037" s="4">
        <v>1034</v>
      </c>
      <c r="X1037" s="4">
        <v>445</v>
      </c>
      <c r="Y1037" s="3">
        <v>0</v>
      </c>
      <c r="Z1037" s="12">
        <f t="shared" si="256"/>
        <v>0</v>
      </c>
      <c r="AA1037" s="4">
        <f t="shared" si="265"/>
        <v>1</v>
      </c>
      <c r="AB1037" s="25"/>
      <c r="AC1037" s="12">
        <f t="shared" si="266"/>
        <v>0</v>
      </c>
      <c r="AD1037" s="12">
        <f t="shared" si="267"/>
        <v>0</v>
      </c>
      <c r="AE1037" s="12">
        <f t="shared" si="268"/>
        <v>473772.22488894005</v>
      </c>
      <c r="AF1037" s="12">
        <f t="shared" si="269"/>
        <v>406090.4784762343</v>
      </c>
    </row>
    <row r="1038" spans="11:32" x14ac:dyDescent="0.35">
      <c r="K1038" s="10"/>
      <c r="L1038" s="12">
        <f t="shared" si="257"/>
        <v>0</v>
      </c>
      <c r="M1038" s="12">
        <f t="shared" si="258"/>
        <v>0</v>
      </c>
      <c r="N1038" s="12">
        <f t="shared" si="260"/>
        <v>0</v>
      </c>
      <c r="O1038" s="12">
        <f t="shared" si="261"/>
        <v>0</v>
      </c>
      <c r="P1038" s="12">
        <f t="shared" si="262"/>
        <v>0</v>
      </c>
      <c r="Q1038" s="12">
        <f t="shared" si="263"/>
        <v>0</v>
      </c>
      <c r="R1038" s="12">
        <f t="shared" si="270"/>
        <v>11879611.995436288</v>
      </c>
      <c r="S1038" s="12">
        <f t="shared" si="264"/>
        <v>0</v>
      </c>
      <c r="T1038" s="12">
        <f t="shared" si="259"/>
        <v>0</v>
      </c>
      <c r="U1038" s="12">
        <f t="shared" si="271"/>
        <v>1353634.9282541145</v>
      </c>
      <c r="V1038" s="4" t="s">
        <v>32</v>
      </c>
      <c r="W1038" s="4">
        <v>1035</v>
      </c>
      <c r="X1038" s="4">
        <v>446</v>
      </c>
      <c r="Y1038" s="3">
        <v>0</v>
      </c>
      <c r="Z1038" s="12">
        <f t="shared" si="256"/>
        <v>0</v>
      </c>
      <c r="AA1038" s="4">
        <f t="shared" si="265"/>
        <v>1</v>
      </c>
      <c r="AB1038" s="25"/>
      <c r="AC1038" s="12">
        <f t="shared" si="266"/>
        <v>0</v>
      </c>
      <c r="AD1038" s="12">
        <f t="shared" si="267"/>
        <v>0</v>
      </c>
      <c r="AE1038" s="12">
        <f t="shared" si="268"/>
        <v>473772.22488894005</v>
      </c>
      <c r="AF1038" s="12">
        <f t="shared" si="269"/>
        <v>406090.4784762343</v>
      </c>
    </row>
    <row r="1039" spans="11:32" x14ac:dyDescent="0.35">
      <c r="K1039" s="10"/>
      <c r="L1039" s="12">
        <f t="shared" si="257"/>
        <v>0</v>
      </c>
      <c r="M1039" s="12">
        <f t="shared" si="258"/>
        <v>0</v>
      </c>
      <c r="N1039" s="12">
        <f t="shared" si="260"/>
        <v>0</v>
      </c>
      <c r="O1039" s="12">
        <f t="shared" si="261"/>
        <v>0</v>
      </c>
      <c r="P1039" s="12">
        <f t="shared" si="262"/>
        <v>0</v>
      </c>
      <c r="Q1039" s="12">
        <f t="shared" si="263"/>
        <v>0</v>
      </c>
      <c r="R1039" s="12">
        <f t="shared" si="270"/>
        <v>11879611.995436288</v>
      </c>
      <c r="S1039" s="12">
        <f t="shared" si="264"/>
        <v>0</v>
      </c>
      <c r="T1039" s="12">
        <f t="shared" si="259"/>
        <v>0</v>
      </c>
      <c r="U1039" s="12">
        <f t="shared" si="271"/>
        <v>1353634.9282541145</v>
      </c>
      <c r="V1039" s="4" t="s">
        <v>32</v>
      </c>
      <c r="W1039" s="4">
        <v>1036</v>
      </c>
      <c r="X1039" s="4">
        <v>447</v>
      </c>
      <c r="Y1039" s="3">
        <v>0</v>
      </c>
      <c r="Z1039" s="12">
        <f t="shared" si="256"/>
        <v>0</v>
      </c>
      <c r="AA1039" s="4">
        <f t="shared" si="265"/>
        <v>1</v>
      </c>
      <c r="AB1039" s="25"/>
      <c r="AC1039" s="12">
        <f t="shared" si="266"/>
        <v>0</v>
      </c>
      <c r="AD1039" s="12">
        <f t="shared" si="267"/>
        <v>0</v>
      </c>
      <c r="AE1039" s="12">
        <f t="shared" si="268"/>
        <v>473772.22488894005</v>
      </c>
      <c r="AF1039" s="12">
        <f t="shared" si="269"/>
        <v>406090.4784762343</v>
      </c>
    </row>
    <row r="1040" spans="11:32" x14ac:dyDescent="0.35">
      <c r="K1040" s="10"/>
      <c r="L1040" s="12">
        <f t="shared" si="257"/>
        <v>0</v>
      </c>
      <c r="M1040" s="12">
        <f t="shared" si="258"/>
        <v>0</v>
      </c>
      <c r="N1040" s="12">
        <f t="shared" si="260"/>
        <v>0</v>
      </c>
      <c r="O1040" s="12">
        <f t="shared" si="261"/>
        <v>0</v>
      </c>
      <c r="P1040" s="12">
        <f t="shared" si="262"/>
        <v>0</v>
      </c>
      <c r="Q1040" s="12">
        <f t="shared" si="263"/>
        <v>0</v>
      </c>
      <c r="R1040" s="12">
        <f t="shared" si="270"/>
        <v>11879611.995436288</v>
      </c>
      <c r="S1040" s="12">
        <f t="shared" si="264"/>
        <v>0</v>
      </c>
      <c r="T1040" s="12">
        <f t="shared" si="259"/>
        <v>0</v>
      </c>
      <c r="U1040" s="12">
        <f t="shared" si="271"/>
        <v>1353634.9282541145</v>
      </c>
      <c r="V1040" s="4" t="s">
        <v>32</v>
      </c>
      <c r="W1040" s="4">
        <v>1037</v>
      </c>
      <c r="X1040" s="4">
        <v>448</v>
      </c>
      <c r="Y1040" s="3">
        <v>0</v>
      </c>
      <c r="Z1040" s="12">
        <f t="shared" si="256"/>
        <v>0</v>
      </c>
      <c r="AA1040" s="4">
        <f t="shared" si="265"/>
        <v>1</v>
      </c>
      <c r="AB1040" s="25"/>
      <c r="AC1040" s="12">
        <f t="shared" si="266"/>
        <v>0</v>
      </c>
      <c r="AD1040" s="12">
        <f t="shared" si="267"/>
        <v>0</v>
      </c>
      <c r="AE1040" s="12">
        <f t="shared" si="268"/>
        <v>473772.22488894005</v>
      </c>
      <c r="AF1040" s="12">
        <f t="shared" si="269"/>
        <v>406090.4784762343</v>
      </c>
    </row>
    <row r="1041" spans="11:32" x14ac:dyDescent="0.35">
      <c r="K1041" s="10"/>
      <c r="L1041" s="12">
        <f t="shared" si="257"/>
        <v>0</v>
      </c>
      <c r="M1041" s="12">
        <f t="shared" si="258"/>
        <v>0</v>
      </c>
      <c r="N1041" s="12">
        <f t="shared" si="260"/>
        <v>0</v>
      </c>
      <c r="O1041" s="12">
        <f t="shared" si="261"/>
        <v>0</v>
      </c>
      <c r="P1041" s="12">
        <f t="shared" si="262"/>
        <v>0</v>
      </c>
      <c r="Q1041" s="12">
        <f t="shared" si="263"/>
        <v>0</v>
      </c>
      <c r="R1041" s="12">
        <f t="shared" si="270"/>
        <v>11879611.995436288</v>
      </c>
      <c r="S1041" s="12">
        <f t="shared" si="264"/>
        <v>0</v>
      </c>
      <c r="T1041" s="12">
        <f t="shared" si="259"/>
        <v>0</v>
      </c>
      <c r="U1041" s="12">
        <f t="shared" si="271"/>
        <v>1353634.9282541145</v>
      </c>
      <c r="V1041" s="4" t="s">
        <v>32</v>
      </c>
      <c r="W1041" s="4">
        <v>1038</v>
      </c>
      <c r="X1041" s="4">
        <v>449</v>
      </c>
      <c r="Y1041" s="3">
        <v>0</v>
      </c>
      <c r="Z1041" s="12">
        <f t="shared" ref="Z1041:Z1104" si="272">($Y1043-$Y1041)/2/3.6</f>
        <v>0</v>
      </c>
      <c r="AA1041" s="4">
        <f t="shared" si="265"/>
        <v>1</v>
      </c>
      <c r="AB1041" s="25"/>
      <c r="AC1041" s="12">
        <f t="shared" si="266"/>
        <v>0</v>
      </c>
      <c r="AD1041" s="12">
        <f t="shared" si="267"/>
        <v>0</v>
      </c>
      <c r="AE1041" s="12">
        <f t="shared" si="268"/>
        <v>473772.22488894005</v>
      </c>
      <c r="AF1041" s="12">
        <f t="shared" si="269"/>
        <v>406090.4784762343</v>
      </c>
    </row>
    <row r="1042" spans="11:32" x14ac:dyDescent="0.35">
      <c r="K1042" s="10"/>
      <c r="L1042" s="12">
        <f t="shared" ref="L1042:L1105" si="273">C$3*Z1042</f>
        <v>0</v>
      </c>
      <c r="M1042" s="12">
        <f t="shared" ref="M1042:M1105" si="274">Y453/3.6</f>
        <v>0</v>
      </c>
      <c r="N1042" s="12">
        <f t="shared" si="260"/>
        <v>0</v>
      </c>
      <c r="O1042" s="12">
        <f t="shared" si="261"/>
        <v>0</v>
      </c>
      <c r="P1042" s="12">
        <f t="shared" si="262"/>
        <v>0</v>
      </c>
      <c r="Q1042" s="12">
        <f t="shared" si="263"/>
        <v>0</v>
      </c>
      <c r="R1042" s="12">
        <f t="shared" si="270"/>
        <v>11879611.995436288</v>
      </c>
      <c r="S1042" s="12">
        <f t="shared" si="264"/>
        <v>0</v>
      </c>
      <c r="T1042" s="12">
        <f t="shared" si="259"/>
        <v>0</v>
      </c>
      <c r="U1042" s="12">
        <f t="shared" si="271"/>
        <v>1353634.9282541145</v>
      </c>
      <c r="V1042" s="4" t="s">
        <v>32</v>
      </c>
      <c r="W1042" s="4">
        <v>1039</v>
      </c>
      <c r="X1042" s="4">
        <v>450</v>
      </c>
      <c r="Y1042" s="3">
        <v>0</v>
      </c>
      <c r="Z1042" s="12">
        <f t="shared" si="272"/>
        <v>0</v>
      </c>
      <c r="AA1042" s="4">
        <f t="shared" si="265"/>
        <v>1</v>
      </c>
      <c r="AB1042" s="25"/>
      <c r="AC1042" s="12">
        <f t="shared" si="266"/>
        <v>0</v>
      </c>
      <c r="AD1042" s="12">
        <f t="shared" si="267"/>
        <v>0</v>
      </c>
      <c r="AE1042" s="12">
        <f t="shared" si="268"/>
        <v>473772.22488894005</v>
      </c>
      <c r="AF1042" s="12">
        <f t="shared" si="269"/>
        <v>406090.4784762343</v>
      </c>
    </row>
    <row r="1043" spans="11:32" x14ac:dyDescent="0.35">
      <c r="K1043" s="10"/>
      <c r="L1043" s="12">
        <f t="shared" si="273"/>
        <v>0</v>
      </c>
      <c r="M1043" s="12">
        <f t="shared" si="274"/>
        <v>0</v>
      </c>
      <c r="N1043" s="12">
        <f t="shared" si="260"/>
        <v>0</v>
      </c>
      <c r="O1043" s="12">
        <f t="shared" si="261"/>
        <v>0</v>
      </c>
      <c r="P1043" s="12">
        <f t="shared" si="262"/>
        <v>0</v>
      </c>
      <c r="Q1043" s="12">
        <f t="shared" si="263"/>
        <v>0</v>
      </c>
      <c r="R1043" s="12">
        <f t="shared" si="270"/>
        <v>11879611.995436288</v>
      </c>
      <c r="S1043" s="12">
        <f t="shared" si="264"/>
        <v>0</v>
      </c>
      <c r="T1043" s="12">
        <f t="shared" si="259"/>
        <v>0</v>
      </c>
      <c r="U1043" s="12">
        <f t="shared" si="271"/>
        <v>1353634.9282541145</v>
      </c>
      <c r="V1043" s="4" t="s">
        <v>32</v>
      </c>
      <c r="W1043" s="4">
        <v>1040</v>
      </c>
      <c r="X1043" s="4">
        <v>451</v>
      </c>
      <c r="Y1043" s="3">
        <v>0</v>
      </c>
      <c r="Z1043" s="12">
        <f t="shared" si="272"/>
        <v>0</v>
      </c>
      <c r="AA1043" s="4">
        <f t="shared" si="265"/>
        <v>1</v>
      </c>
      <c r="AB1043" s="25"/>
      <c r="AC1043" s="12">
        <f t="shared" si="266"/>
        <v>0</v>
      </c>
      <c r="AD1043" s="12">
        <f t="shared" si="267"/>
        <v>0</v>
      </c>
      <c r="AE1043" s="12">
        <f t="shared" si="268"/>
        <v>473772.22488894005</v>
      </c>
      <c r="AF1043" s="12">
        <f t="shared" si="269"/>
        <v>406090.4784762343</v>
      </c>
    </row>
    <row r="1044" spans="11:32" x14ac:dyDescent="0.35">
      <c r="K1044" s="10"/>
      <c r="L1044" s="12">
        <f t="shared" si="273"/>
        <v>0</v>
      </c>
      <c r="M1044" s="12">
        <f t="shared" si="274"/>
        <v>0</v>
      </c>
      <c r="N1044" s="12">
        <f t="shared" si="260"/>
        <v>0</v>
      </c>
      <c r="O1044" s="12">
        <f t="shared" si="261"/>
        <v>0</v>
      </c>
      <c r="P1044" s="12">
        <f t="shared" si="262"/>
        <v>0</v>
      </c>
      <c r="Q1044" s="12">
        <f t="shared" si="263"/>
        <v>0</v>
      </c>
      <c r="R1044" s="12">
        <f t="shared" si="270"/>
        <v>11879611.995436288</v>
      </c>
      <c r="S1044" s="12">
        <f t="shared" si="264"/>
        <v>0</v>
      </c>
      <c r="T1044" s="12">
        <f t="shared" si="259"/>
        <v>0</v>
      </c>
      <c r="U1044" s="12">
        <f t="shared" si="271"/>
        <v>1353634.9282541145</v>
      </c>
      <c r="V1044" s="4" t="s">
        <v>32</v>
      </c>
      <c r="W1044" s="4">
        <v>1041</v>
      </c>
      <c r="X1044" s="4">
        <v>452</v>
      </c>
      <c r="Y1044" s="3">
        <v>0</v>
      </c>
      <c r="Z1044" s="12">
        <f t="shared" si="272"/>
        <v>0</v>
      </c>
      <c r="AA1044" s="4">
        <f t="shared" si="265"/>
        <v>1</v>
      </c>
      <c r="AB1044" s="25"/>
      <c r="AC1044" s="12">
        <f t="shared" si="266"/>
        <v>0</v>
      </c>
      <c r="AD1044" s="12">
        <f t="shared" si="267"/>
        <v>0</v>
      </c>
      <c r="AE1044" s="12">
        <f t="shared" si="268"/>
        <v>473772.22488894005</v>
      </c>
      <c r="AF1044" s="12">
        <f t="shared" si="269"/>
        <v>406090.4784762343</v>
      </c>
    </row>
    <row r="1045" spans="11:32" x14ac:dyDescent="0.35">
      <c r="K1045" s="10"/>
      <c r="L1045" s="12">
        <f t="shared" si="273"/>
        <v>0</v>
      </c>
      <c r="M1045" s="12">
        <f t="shared" si="274"/>
        <v>0</v>
      </c>
      <c r="N1045" s="12">
        <f t="shared" si="260"/>
        <v>0</v>
      </c>
      <c r="O1045" s="12">
        <f t="shared" si="261"/>
        <v>0</v>
      </c>
      <c r="P1045" s="12">
        <f t="shared" si="262"/>
        <v>0</v>
      </c>
      <c r="Q1045" s="12">
        <f t="shared" si="263"/>
        <v>0</v>
      </c>
      <c r="R1045" s="12">
        <f t="shared" si="270"/>
        <v>11879611.995436288</v>
      </c>
      <c r="S1045" s="12">
        <f t="shared" si="264"/>
        <v>0</v>
      </c>
      <c r="T1045" s="12">
        <f t="shared" si="259"/>
        <v>0</v>
      </c>
      <c r="U1045" s="12">
        <f t="shared" si="271"/>
        <v>1353634.9282541145</v>
      </c>
      <c r="V1045" s="4" t="s">
        <v>32</v>
      </c>
      <c r="W1045" s="4">
        <v>1042</v>
      </c>
      <c r="X1045" s="4">
        <v>453</v>
      </c>
      <c r="Y1045" s="3">
        <v>0</v>
      </c>
      <c r="Z1045" s="12">
        <f t="shared" si="272"/>
        <v>0</v>
      </c>
      <c r="AA1045" s="4">
        <f t="shared" si="265"/>
        <v>1</v>
      </c>
      <c r="AB1045" s="25"/>
      <c r="AC1045" s="12">
        <f t="shared" si="266"/>
        <v>0</v>
      </c>
      <c r="AD1045" s="12">
        <f t="shared" si="267"/>
        <v>0</v>
      </c>
      <c r="AE1045" s="12">
        <f t="shared" si="268"/>
        <v>473772.22488894005</v>
      </c>
      <c r="AF1045" s="12">
        <f t="shared" si="269"/>
        <v>406090.4784762343</v>
      </c>
    </row>
    <row r="1046" spans="11:32" x14ac:dyDescent="0.35">
      <c r="K1046" s="10"/>
      <c r="L1046" s="12">
        <f t="shared" si="273"/>
        <v>0</v>
      </c>
      <c r="M1046" s="12">
        <f t="shared" si="274"/>
        <v>0</v>
      </c>
      <c r="N1046" s="12">
        <f t="shared" si="260"/>
        <v>0</v>
      </c>
      <c r="O1046" s="12">
        <f t="shared" si="261"/>
        <v>0</v>
      </c>
      <c r="P1046" s="12">
        <f t="shared" si="262"/>
        <v>0</v>
      </c>
      <c r="Q1046" s="12">
        <f t="shared" si="263"/>
        <v>0</v>
      </c>
      <c r="R1046" s="12">
        <f t="shared" si="270"/>
        <v>11879611.995436288</v>
      </c>
      <c r="S1046" s="12">
        <f t="shared" si="264"/>
        <v>0</v>
      </c>
      <c r="T1046" s="12">
        <f t="shared" si="259"/>
        <v>0</v>
      </c>
      <c r="U1046" s="12">
        <f t="shared" si="271"/>
        <v>1353634.9282541145</v>
      </c>
      <c r="V1046" s="4" t="s">
        <v>32</v>
      </c>
      <c r="W1046" s="4">
        <v>1043</v>
      </c>
      <c r="X1046" s="4">
        <v>454</v>
      </c>
      <c r="Y1046" s="3">
        <v>0</v>
      </c>
      <c r="Z1046" s="12">
        <f t="shared" si="272"/>
        <v>0</v>
      </c>
      <c r="AA1046" s="4">
        <f t="shared" si="265"/>
        <v>1</v>
      </c>
      <c r="AB1046" s="25"/>
      <c r="AC1046" s="12">
        <f t="shared" si="266"/>
        <v>0</v>
      </c>
      <c r="AD1046" s="12">
        <f t="shared" si="267"/>
        <v>0</v>
      </c>
      <c r="AE1046" s="12">
        <f t="shared" si="268"/>
        <v>473772.22488894005</v>
      </c>
      <c r="AF1046" s="12">
        <f t="shared" si="269"/>
        <v>406090.4784762343</v>
      </c>
    </row>
    <row r="1047" spans="11:32" x14ac:dyDescent="0.35">
      <c r="K1047" s="10"/>
      <c r="L1047" s="12">
        <f t="shared" si="273"/>
        <v>0</v>
      </c>
      <c r="M1047" s="12">
        <f t="shared" si="274"/>
        <v>0</v>
      </c>
      <c r="N1047" s="12">
        <f t="shared" si="260"/>
        <v>0</v>
      </c>
      <c r="O1047" s="12">
        <f t="shared" si="261"/>
        <v>0</v>
      </c>
      <c r="P1047" s="12">
        <f t="shared" si="262"/>
        <v>0</v>
      </c>
      <c r="Q1047" s="12">
        <f t="shared" si="263"/>
        <v>0</v>
      </c>
      <c r="R1047" s="12">
        <f t="shared" si="270"/>
        <v>11879611.995436288</v>
      </c>
      <c r="S1047" s="12">
        <f t="shared" si="264"/>
        <v>0</v>
      </c>
      <c r="T1047" s="12">
        <f t="shared" si="259"/>
        <v>0</v>
      </c>
      <c r="U1047" s="12">
        <f t="shared" si="271"/>
        <v>1353634.9282541145</v>
      </c>
      <c r="V1047" s="4" t="s">
        <v>32</v>
      </c>
      <c r="W1047" s="4">
        <v>1044</v>
      </c>
      <c r="X1047" s="4">
        <v>455</v>
      </c>
      <c r="Y1047" s="3">
        <v>0</v>
      </c>
      <c r="Z1047" s="12">
        <f t="shared" si="272"/>
        <v>0</v>
      </c>
      <c r="AA1047" s="4">
        <f t="shared" si="265"/>
        <v>1</v>
      </c>
      <c r="AB1047" s="25"/>
      <c r="AC1047" s="12">
        <f t="shared" si="266"/>
        <v>0</v>
      </c>
      <c r="AD1047" s="12">
        <f t="shared" si="267"/>
        <v>0</v>
      </c>
      <c r="AE1047" s="12">
        <f t="shared" si="268"/>
        <v>473772.22488894005</v>
      </c>
      <c r="AF1047" s="12">
        <f t="shared" si="269"/>
        <v>406090.4784762343</v>
      </c>
    </row>
    <row r="1048" spans="11:32" x14ac:dyDescent="0.35">
      <c r="K1048" s="10"/>
      <c r="L1048" s="12">
        <f t="shared" si="273"/>
        <v>0</v>
      </c>
      <c r="M1048" s="12">
        <f t="shared" si="274"/>
        <v>0</v>
      </c>
      <c r="N1048" s="12">
        <f t="shared" si="260"/>
        <v>0</v>
      </c>
      <c r="O1048" s="12">
        <f t="shared" si="261"/>
        <v>0</v>
      </c>
      <c r="P1048" s="12">
        <f t="shared" si="262"/>
        <v>0</v>
      </c>
      <c r="Q1048" s="12">
        <f t="shared" si="263"/>
        <v>0</v>
      </c>
      <c r="R1048" s="12">
        <f t="shared" si="270"/>
        <v>11879611.995436288</v>
      </c>
      <c r="S1048" s="12">
        <f t="shared" si="264"/>
        <v>0</v>
      </c>
      <c r="T1048" s="12">
        <f t="shared" si="259"/>
        <v>0</v>
      </c>
      <c r="U1048" s="12">
        <f t="shared" si="271"/>
        <v>1353634.9282541145</v>
      </c>
      <c r="V1048" s="4" t="s">
        <v>32</v>
      </c>
      <c r="W1048" s="4">
        <v>1045</v>
      </c>
      <c r="X1048" s="4">
        <v>456</v>
      </c>
      <c r="Y1048" s="3">
        <v>0</v>
      </c>
      <c r="Z1048" s="12">
        <f t="shared" si="272"/>
        <v>0</v>
      </c>
      <c r="AA1048" s="4">
        <f t="shared" si="265"/>
        <v>1</v>
      </c>
      <c r="AB1048" s="25"/>
      <c r="AC1048" s="12">
        <f t="shared" si="266"/>
        <v>0</v>
      </c>
      <c r="AD1048" s="12">
        <f t="shared" si="267"/>
        <v>0</v>
      </c>
      <c r="AE1048" s="12">
        <f t="shared" si="268"/>
        <v>473772.22488894005</v>
      </c>
      <c r="AF1048" s="12">
        <f t="shared" si="269"/>
        <v>406090.4784762343</v>
      </c>
    </row>
    <row r="1049" spans="11:32" x14ac:dyDescent="0.35">
      <c r="K1049" s="10"/>
      <c r="L1049" s="12">
        <f t="shared" si="273"/>
        <v>0</v>
      </c>
      <c r="M1049" s="12">
        <f t="shared" si="274"/>
        <v>0</v>
      </c>
      <c r="N1049" s="12">
        <f t="shared" si="260"/>
        <v>0</v>
      </c>
      <c r="O1049" s="12">
        <f t="shared" si="261"/>
        <v>0</v>
      </c>
      <c r="P1049" s="12">
        <f t="shared" si="262"/>
        <v>0</v>
      </c>
      <c r="Q1049" s="12">
        <f t="shared" si="263"/>
        <v>0</v>
      </c>
      <c r="R1049" s="12">
        <f t="shared" si="270"/>
        <v>11879611.995436288</v>
      </c>
      <c r="S1049" s="12">
        <f t="shared" si="264"/>
        <v>0</v>
      </c>
      <c r="T1049" s="12">
        <f t="shared" si="259"/>
        <v>0</v>
      </c>
      <c r="U1049" s="12">
        <f t="shared" si="271"/>
        <v>1353634.9282541145</v>
      </c>
      <c r="V1049" s="4" t="s">
        <v>32</v>
      </c>
      <c r="W1049" s="4">
        <v>1046</v>
      </c>
      <c r="X1049" s="4">
        <v>457</v>
      </c>
      <c r="Y1049" s="3">
        <v>0</v>
      </c>
      <c r="Z1049" s="12">
        <f t="shared" si="272"/>
        <v>0</v>
      </c>
      <c r="AA1049" s="4">
        <f t="shared" si="265"/>
        <v>1</v>
      </c>
      <c r="AB1049" s="25"/>
      <c r="AC1049" s="12">
        <f t="shared" si="266"/>
        <v>0</v>
      </c>
      <c r="AD1049" s="12">
        <f t="shared" si="267"/>
        <v>0</v>
      </c>
      <c r="AE1049" s="12">
        <f t="shared" si="268"/>
        <v>473772.22488894005</v>
      </c>
      <c r="AF1049" s="12">
        <f t="shared" si="269"/>
        <v>406090.4784762343</v>
      </c>
    </row>
    <row r="1050" spans="11:32" x14ac:dyDescent="0.35">
      <c r="K1050" s="10"/>
      <c r="L1050" s="12">
        <f t="shared" si="273"/>
        <v>0</v>
      </c>
      <c r="M1050" s="12">
        <f t="shared" si="274"/>
        <v>0</v>
      </c>
      <c r="N1050" s="12">
        <f t="shared" si="260"/>
        <v>0</v>
      </c>
      <c r="O1050" s="12">
        <f t="shared" si="261"/>
        <v>0</v>
      </c>
      <c r="P1050" s="12">
        <f t="shared" si="262"/>
        <v>0</v>
      </c>
      <c r="Q1050" s="12">
        <f t="shared" si="263"/>
        <v>0</v>
      </c>
      <c r="R1050" s="12">
        <f t="shared" si="270"/>
        <v>11879611.995436288</v>
      </c>
      <c r="S1050" s="12">
        <f t="shared" si="264"/>
        <v>0</v>
      </c>
      <c r="T1050" s="12">
        <f t="shared" si="259"/>
        <v>0</v>
      </c>
      <c r="U1050" s="12">
        <f t="shared" si="271"/>
        <v>1353634.9282541145</v>
      </c>
      <c r="V1050" s="4" t="s">
        <v>32</v>
      </c>
      <c r="W1050" s="4">
        <v>1047</v>
      </c>
      <c r="X1050" s="4">
        <v>458</v>
      </c>
      <c r="Y1050" s="3">
        <v>0</v>
      </c>
      <c r="Z1050" s="12">
        <f t="shared" si="272"/>
        <v>0</v>
      </c>
      <c r="AA1050" s="4">
        <f t="shared" si="265"/>
        <v>1</v>
      </c>
      <c r="AB1050" s="25"/>
      <c r="AC1050" s="12">
        <f t="shared" si="266"/>
        <v>0</v>
      </c>
      <c r="AD1050" s="12">
        <f t="shared" si="267"/>
        <v>0</v>
      </c>
      <c r="AE1050" s="12">
        <f t="shared" si="268"/>
        <v>473772.22488894005</v>
      </c>
      <c r="AF1050" s="12">
        <f t="shared" si="269"/>
        <v>406090.4784762343</v>
      </c>
    </row>
    <row r="1051" spans="11:32" x14ac:dyDescent="0.35">
      <c r="K1051" s="10"/>
      <c r="L1051" s="12">
        <f t="shared" si="273"/>
        <v>0</v>
      </c>
      <c r="M1051" s="12">
        <f t="shared" si="274"/>
        <v>0</v>
      </c>
      <c r="N1051" s="12">
        <f t="shared" si="260"/>
        <v>0</v>
      </c>
      <c r="O1051" s="12">
        <f t="shared" si="261"/>
        <v>0</v>
      </c>
      <c r="P1051" s="12">
        <f t="shared" si="262"/>
        <v>0</v>
      </c>
      <c r="Q1051" s="12">
        <f t="shared" si="263"/>
        <v>0</v>
      </c>
      <c r="R1051" s="12">
        <f t="shared" si="270"/>
        <v>11879611.995436288</v>
      </c>
      <c r="S1051" s="12">
        <f t="shared" si="264"/>
        <v>0</v>
      </c>
      <c r="T1051" s="12">
        <f t="shared" si="259"/>
        <v>0</v>
      </c>
      <c r="U1051" s="12">
        <f t="shared" si="271"/>
        <v>1353634.9282541145</v>
      </c>
      <c r="V1051" s="4" t="s">
        <v>32</v>
      </c>
      <c r="W1051" s="4">
        <v>1048</v>
      </c>
      <c r="X1051" s="4">
        <v>459</v>
      </c>
      <c r="Y1051" s="3">
        <v>0</v>
      </c>
      <c r="Z1051" s="12">
        <f t="shared" si="272"/>
        <v>0</v>
      </c>
      <c r="AA1051" s="4">
        <f t="shared" si="265"/>
        <v>1</v>
      </c>
      <c r="AB1051" s="25"/>
      <c r="AC1051" s="12">
        <f t="shared" si="266"/>
        <v>0</v>
      </c>
      <c r="AD1051" s="12">
        <f t="shared" si="267"/>
        <v>0</v>
      </c>
      <c r="AE1051" s="12">
        <f t="shared" si="268"/>
        <v>473772.22488894005</v>
      </c>
      <c r="AF1051" s="12">
        <f t="shared" si="269"/>
        <v>406090.4784762343</v>
      </c>
    </row>
    <row r="1052" spans="11:32" x14ac:dyDescent="0.35">
      <c r="K1052" s="10"/>
      <c r="L1052" s="12">
        <f t="shared" si="273"/>
        <v>0</v>
      </c>
      <c r="M1052" s="12">
        <f t="shared" si="274"/>
        <v>0</v>
      </c>
      <c r="N1052" s="12">
        <f t="shared" si="260"/>
        <v>0</v>
      </c>
      <c r="O1052" s="12">
        <f t="shared" si="261"/>
        <v>0</v>
      </c>
      <c r="P1052" s="12">
        <f t="shared" si="262"/>
        <v>0</v>
      </c>
      <c r="Q1052" s="12">
        <f t="shared" si="263"/>
        <v>0</v>
      </c>
      <c r="R1052" s="12">
        <f t="shared" si="270"/>
        <v>11879611.995436288</v>
      </c>
      <c r="S1052" s="12">
        <f t="shared" si="264"/>
        <v>0</v>
      </c>
      <c r="T1052" s="12">
        <f t="shared" si="259"/>
        <v>0</v>
      </c>
      <c r="U1052" s="12">
        <f t="shared" si="271"/>
        <v>1353634.9282541145</v>
      </c>
      <c r="V1052" s="4" t="s">
        <v>32</v>
      </c>
      <c r="W1052" s="4">
        <v>1049</v>
      </c>
      <c r="X1052" s="4">
        <v>460</v>
      </c>
      <c r="Y1052" s="3">
        <v>0</v>
      </c>
      <c r="Z1052" s="12">
        <f t="shared" si="272"/>
        <v>0</v>
      </c>
      <c r="AA1052" s="4">
        <f t="shared" si="265"/>
        <v>1</v>
      </c>
      <c r="AB1052" s="25"/>
      <c r="AC1052" s="12">
        <f t="shared" si="266"/>
        <v>0</v>
      </c>
      <c r="AD1052" s="12">
        <f t="shared" si="267"/>
        <v>0</v>
      </c>
      <c r="AE1052" s="12">
        <f t="shared" si="268"/>
        <v>473772.22488894005</v>
      </c>
      <c r="AF1052" s="12">
        <f t="shared" si="269"/>
        <v>406090.4784762343</v>
      </c>
    </row>
    <row r="1053" spans="11:32" x14ac:dyDescent="0.35">
      <c r="K1053" s="10"/>
      <c r="L1053" s="12">
        <f t="shared" si="273"/>
        <v>0</v>
      </c>
      <c r="M1053" s="12">
        <f t="shared" si="274"/>
        <v>0</v>
      </c>
      <c r="N1053" s="12">
        <f t="shared" si="260"/>
        <v>0</v>
      </c>
      <c r="O1053" s="12">
        <f t="shared" si="261"/>
        <v>0</v>
      </c>
      <c r="P1053" s="12">
        <f t="shared" si="262"/>
        <v>0</v>
      </c>
      <c r="Q1053" s="12">
        <f t="shared" si="263"/>
        <v>0</v>
      </c>
      <c r="R1053" s="12">
        <f t="shared" si="270"/>
        <v>11879611.995436288</v>
      </c>
      <c r="S1053" s="12">
        <f t="shared" si="264"/>
        <v>0</v>
      </c>
      <c r="T1053" s="12">
        <f t="shared" si="259"/>
        <v>0</v>
      </c>
      <c r="U1053" s="12">
        <f t="shared" si="271"/>
        <v>1353634.9282541145</v>
      </c>
      <c r="V1053" s="4" t="s">
        <v>32</v>
      </c>
      <c r="W1053" s="4">
        <v>1050</v>
      </c>
      <c r="X1053" s="4">
        <v>461</v>
      </c>
      <c r="Y1053" s="3">
        <v>0</v>
      </c>
      <c r="Z1053" s="12">
        <f t="shared" si="272"/>
        <v>0</v>
      </c>
      <c r="AA1053" s="4">
        <f t="shared" si="265"/>
        <v>1</v>
      </c>
      <c r="AB1053" s="25"/>
      <c r="AC1053" s="12">
        <f t="shared" si="266"/>
        <v>0</v>
      </c>
      <c r="AD1053" s="12">
        <f t="shared" si="267"/>
        <v>0</v>
      </c>
      <c r="AE1053" s="12">
        <f t="shared" si="268"/>
        <v>473772.22488894005</v>
      </c>
      <c r="AF1053" s="12">
        <f t="shared" si="269"/>
        <v>406090.4784762343</v>
      </c>
    </row>
    <row r="1054" spans="11:32" x14ac:dyDescent="0.35">
      <c r="K1054" s="10"/>
      <c r="L1054" s="12">
        <f t="shared" si="273"/>
        <v>0</v>
      </c>
      <c r="M1054" s="12">
        <f t="shared" si="274"/>
        <v>0</v>
      </c>
      <c r="N1054" s="12">
        <f t="shared" si="260"/>
        <v>0</v>
      </c>
      <c r="O1054" s="12">
        <f t="shared" si="261"/>
        <v>0</v>
      </c>
      <c r="P1054" s="12">
        <f t="shared" si="262"/>
        <v>0</v>
      </c>
      <c r="Q1054" s="12">
        <f t="shared" si="263"/>
        <v>0</v>
      </c>
      <c r="R1054" s="12">
        <f t="shared" si="270"/>
        <v>11879611.995436288</v>
      </c>
      <c r="S1054" s="12">
        <f t="shared" si="264"/>
        <v>0</v>
      </c>
      <c r="T1054" s="12">
        <f t="shared" si="259"/>
        <v>0</v>
      </c>
      <c r="U1054" s="12">
        <f t="shared" si="271"/>
        <v>1353634.9282541145</v>
      </c>
      <c r="V1054" s="4" t="s">
        <v>32</v>
      </c>
      <c r="W1054" s="4">
        <v>1051</v>
      </c>
      <c r="X1054" s="4">
        <v>462</v>
      </c>
      <c r="Y1054" s="3">
        <v>0</v>
      </c>
      <c r="Z1054" s="12">
        <f t="shared" si="272"/>
        <v>0</v>
      </c>
      <c r="AA1054" s="4">
        <f t="shared" si="265"/>
        <v>1</v>
      </c>
      <c r="AB1054" s="25"/>
      <c r="AC1054" s="12">
        <f t="shared" si="266"/>
        <v>0</v>
      </c>
      <c r="AD1054" s="12">
        <f t="shared" si="267"/>
        <v>0</v>
      </c>
      <c r="AE1054" s="12">
        <f t="shared" si="268"/>
        <v>473772.22488894005</v>
      </c>
      <c r="AF1054" s="12">
        <f t="shared" si="269"/>
        <v>406090.4784762343</v>
      </c>
    </row>
    <row r="1055" spans="11:32" x14ac:dyDescent="0.35">
      <c r="K1055" s="10"/>
      <c r="L1055" s="12">
        <f t="shared" si="273"/>
        <v>0</v>
      </c>
      <c r="M1055" s="12">
        <f t="shared" si="274"/>
        <v>0</v>
      </c>
      <c r="N1055" s="12">
        <f t="shared" si="260"/>
        <v>0</v>
      </c>
      <c r="O1055" s="12">
        <f t="shared" si="261"/>
        <v>0</v>
      </c>
      <c r="P1055" s="12">
        <f t="shared" si="262"/>
        <v>0</v>
      </c>
      <c r="Q1055" s="12">
        <f t="shared" si="263"/>
        <v>0</v>
      </c>
      <c r="R1055" s="12">
        <f t="shared" si="270"/>
        <v>11879611.995436288</v>
      </c>
      <c r="S1055" s="12">
        <f t="shared" si="264"/>
        <v>0</v>
      </c>
      <c r="T1055" s="12">
        <f t="shared" si="259"/>
        <v>0</v>
      </c>
      <c r="U1055" s="12">
        <f t="shared" si="271"/>
        <v>1353634.9282541145</v>
      </c>
      <c r="V1055" s="4" t="s">
        <v>32</v>
      </c>
      <c r="W1055" s="4">
        <v>1052</v>
      </c>
      <c r="X1055" s="4">
        <v>463</v>
      </c>
      <c r="Y1055" s="3">
        <v>0</v>
      </c>
      <c r="Z1055" s="12">
        <f t="shared" si="272"/>
        <v>0</v>
      </c>
      <c r="AA1055" s="4">
        <f t="shared" si="265"/>
        <v>1</v>
      </c>
      <c r="AB1055" s="25"/>
      <c r="AC1055" s="12">
        <f t="shared" si="266"/>
        <v>0</v>
      </c>
      <c r="AD1055" s="12">
        <f t="shared" si="267"/>
        <v>0</v>
      </c>
      <c r="AE1055" s="12">
        <f t="shared" si="268"/>
        <v>473772.22488894005</v>
      </c>
      <c r="AF1055" s="12">
        <f t="shared" si="269"/>
        <v>406090.4784762343</v>
      </c>
    </row>
    <row r="1056" spans="11:32" x14ac:dyDescent="0.35">
      <c r="K1056" s="10"/>
      <c r="L1056" s="12">
        <f t="shared" si="273"/>
        <v>0</v>
      </c>
      <c r="M1056" s="12">
        <f t="shared" si="274"/>
        <v>0</v>
      </c>
      <c r="N1056" s="12">
        <f t="shared" si="260"/>
        <v>0</v>
      </c>
      <c r="O1056" s="12">
        <f t="shared" si="261"/>
        <v>0</v>
      </c>
      <c r="P1056" s="12">
        <f t="shared" si="262"/>
        <v>0</v>
      </c>
      <c r="Q1056" s="12">
        <f t="shared" si="263"/>
        <v>0</v>
      </c>
      <c r="R1056" s="12">
        <f t="shared" si="270"/>
        <v>11879611.995436288</v>
      </c>
      <c r="S1056" s="12">
        <f t="shared" si="264"/>
        <v>0</v>
      </c>
      <c r="T1056" s="12">
        <f t="shared" si="259"/>
        <v>0</v>
      </c>
      <c r="U1056" s="12">
        <f t="shared" si="271"/>
        <v>1353634.9282541145</v>
      </c>
      <c r="V1056" s="4" t="s">
        <v>32</v>
      </c>
      <c r="W1056" s="4">
        <v>1053</v>
      </c>
      <c r="X1056" s="4">
        <v>464</v>
      </c>
      <c r="Y1056" s="3">
        <v>0</v>
      </c>
      <c r="Z1056" s="12">
        <f t="shared" si="272"/>
        <v>0</v>
      </c>
      <c r="AA1056" s="4">
        <f t="shared" si="265"/>
        <v>1</v>
      </c>
      <c r="AB1056" s="25"/>
      <c r="AC1056" s="12">
        <f t="shared" si="266"/>
        <v>0</v>
      </c>
      <c r="AD1056" s="12">
        <f t="shared" si="267"/>
        <v>0</v>
      </c>
      <c r="AE1056" s="12">
        <f t="shared" si="268"/>
        <v>473772.22488894005</v>
      </c>
      <c r="AF1056" s="12">
        <f t="shared" si="269"/>
        <v>406090.4784762343</v>
      </c>
    </row>
    <row r="1057" spans="11:32" x14ac:dyDescent="0.35">
      <c r="K1057" s="10"/>
      <c r="L1057" s="12">
        <f t="shared" si="273"/>
        <v>0</v>
      </c>
      <c r="M1057" s="12">
        <f t="shared" si="274"/>
        <v>0</v>
      </c>
      <c r="N1057" s="12">
        <f t="shared" si="260"/>
        <v>0</v>
      </c>
      <c r="O1057" s="12">
        <f t="shared" si="261"/>
        <v>0</v>
      </c>
      <c r="P1057" s="12">
        <f t="shared" si="262"/>
        <v>0</v>
      </c>
      <c r="Q1057" s="12">
        <f t="shared" si="263"/>
        <v>0</v>
      </c>
      <c r="R1057" s="12">
        <f t="shared" si="270"/>
        <v>11879611.995436288</v>
      </c>
      <c r="S1057" s="12">
        <f t="shared" si="264"/>
        <v>0</v>
      </c>
      <c r="T1057" s="12">
        <f t="shared" si="259"/>
        <v>0</v>
      </c>
      <c r="U1057" s="12">
        <f t="shared" si="271"/>
        <v>1353634.9282541145</v>
      </c>
      <c r="V1057" s="4" t="s">
        <v>32</v>
      </c>
      <c r="W1057" s="4">
        <v>1054</v>
      </c>
      <c r="X1057" s="4">
        <v>465</v>
      </c>
      <c r="Y1057" s="3">
        <v>0</v>
      </c>
      <c r="Z1057" s="12">
        <f t="shared" si="272"/>
        <v>0</v>
      </c>
      <c r="AA1057" s="4">
        <f t="shared" si="265"/>
        <v>1</v>
      </c>
      <c r="AB1057" s="25"/>
      <c r="AC1057" s="12">
        <f t="shared" si="266"/>
        <v>0</v>
      </c>
      <c r="AD1057" s="12">
        <f t="shared" si="267"/>
        <v>0</v>
      </c>
      <c r="AE1057" s="12">
        <f t="shared" si="268"/>
        <v>473772.22488894005</v>
      </c>
      <c r="AF1057" s="12">
        <f t="shared" si="269"/>
        <v>406090.4784762343</v>
      </c>
    </row>
    <row r="1058" spans="11:32" x14ac:dyDescent="0.35">
      <c r="K1058" s="10"/>
      <c r="L1058" s="12">
        <f t="shared" si="273"/>
        <v>0</v>
      </c>
      <c r="M1058" s="12">
        <f t="shared" si="274"/>
        <v>0</v>
      </c>
      <c r="N1058" s="12">
        <f t="shared" si="260"/>
        <v>0</v>
      </c>
      <c r="O1058" s="12">
        <f t="shared" si="261"/>
        <v>0</v>
      </c>
      <c r="P1058" s="12">
        <f t="shared" si="262"/>
        <v>0</v>
      </c>
      <c r="Q1058" s="12">
        <f t="shared" si="263"/>
        <v>0</v>
      </c>
      <c r="R1058" s="12">
        <f t="shared" si="270"/>
        <v>11879611.995436288</v>
      </c>
      <c r="S1058" s="12">
        <f t="shared" si="264"/>
        <v>0</v>
      </c>
      <c r="T1058" s="12">
        <f t="shared" si="259"/>
        <v>0</v>
      </c>
      <c r="U1058" s="12">
        <f t="shared" si="271"/>
        <v>1353634.9282541145</v>
      </c>
      <c r="V1058" s="4" t="s">
        <v>32</v>
      </c>
      <c r="W1058" s="4">
        <v>1055</v>
      </c>
      <c r="X1058" s="4">
        <v>466</v>
      </c>
      <c r="Y1058" s="3">
        <v>0</v>
      </c>
      <c r="Z1058" s="12">
        <f t="shared" si="272"/>
        <v>0</v>
      </c>
      <c r="AA1058" s="4">
        <f t="shared" si="265"/>
        <v>1</v>
      </c>
      <c r="AB1058" s="25"/>
      <c r="AC1058" s="12">
        <f t="shared" si="266"/>
        <v>0</v>
      </c>
      <c r="AD1058" s="12">
        <f t="shared" si="267"/>
        <v>0</v>
      </c>
      <c r="AE1058" s="12">
        <f t="shared" si="268"/>
        <v>473772.22488894005</v>
      </c>
      <c r="AF1058" s="12">
        <f t="shared" si="269"/>
        <v>406090.4784762343</v>
      </c>
    </row>
    <row r="1059" spans="11:32" x14ac:dyDescent="0.35">
      <c r="K1059" s="10"/>
      <c r="L1059" s="12">
        <f t="shared" si="273"/>
        <v>0</v>
      </c>
      <c r="M1059" s="12">
        <f t="shared" si="274"/>
        <v>0</v>
      </c>
      <c r="N1059" s="12">
        <f t="shared" si="260"/>
        <v>0</v>
      </c>
      <c r="O1059" s="12">
        <f t="shared" si="261"/>
        <v>0</v>
      </c>
      <c r="P1059" s="12">
        <f t="shared" si="262"/>
        <v>0</v>
      </c>
      <c r="Q1059" s="12">
        <f t="shared" si="263"/>
        <v>0</v>
      </c>
      <c r="R1059" s="12">
        <f t="shared" si="270"/>
        <v>11879611.995436288</v>
      </c>
      <c r="S1059" s="12">
        <f t="shared" si="264"/>
        <v>0</v>
      </c>
      <c r="T1059" s="12">
        <f t="shared" si="259"/>
        <v>0</v>
      </c>
      <c r="U1059" s="12">
        <f t="shared" si="271"/>
        <v>1353634.9282541145</v>
      </c>
      <c r="V1059" s="4" t="s">
        <v>32</v>
      </c>
      <c r="W1059" s="4">
        <v>1056</v>
      </c>
      <c r="X1059" s="4">
        <v>467</v>
      </c>
      <c r="Y1059" s="3">
        <v>0</v>
      </c>
      <c r="Z1059" s="12">
        <f t="shared" si="272"/>
        <v>0</v>
      </c>
      <c r="AA1059" s="4">
        <f t="shared" si="265"/>
        <v>1</v>
      </c>
      <c r="AB1059" s="25"/>
      <c r="AC1059" s="12">
        <f t="shared" si="266"/>
        <v>0</v>
      </c>
      <c r="AD1059" s="12">
        <f t="shared" si="267"/>
        <v>0</v>
      </c>
      <c r="AE1059" s="12">
        <f t="shared" si="268"/>
        <v>473772.22488894005</v>
      </c>
      <c r="AF1059" s="12">
        <f t="shared" si="269"/>
        <v>406090.4784762343</v>
      </c>
    </row>
    <row r="1060" spans="11:32" x14ac:dyDescent="0.35">
      <c r="K1060" s="10"/>
      <c r="L1060" s="12">
        <f t="shared" si="273"/>
        <v>0</v>
      </c>
      <c r="M1060" s="12">
        <f t="shared" si="274"/>
        <v>0</v>
      </c>
      <c r="N1060" s="12">
        <f t="shared" si="260"/>
        <v>0</v>
      </c>
      <c r="O1060" s="12">
        <f t="shared" si="261"/>
        <v>0</v>
      </c>
      <c r="P1060" s="12">
        <f t="shared" si="262"/>
        <v>0</v>
      </c>
      <c r="Q1060" s="12">
        <f t="shared" si="263"/>
        <v>0</v>
      </c>
      <c r="R1060" s="12">
        <f t="shared" si="270"/>
        <v>11879611.995436288</v>
      </c>
      <c r="S1060" s="12">
        <f t="shared" si="264"/>
        <v>0</v>
      </c>
      <c r="T1060" s="12">
        <f t="shared" si="259"/>
        <v>0</v>
      </c>
      <c r="U1060" s="12">
        <f t="shared" si="271"/>
        <v>1353634.9282541145</v>
      </c>
      <c r="V1060" s="4" t="s">
        <v>32</v>
      </c>
      <c r="W1060" s="4">
        <v>1057</v>
      </c>
      <c r="X1060" s="4">
        <v>468</v>
      </c>
      <c r="Y1060" s="3">
        <v>0</v>
      </c>
      <c r="Z1060" s="12">
        <f t="shared" si="272"/>
        <v>0</v>
      </c>
      <c r="AA1060" s="4">
        <f t="shared" si="265"/>
        <v>1</v>
      </c>
      <c r="AB1060" s="25"/>
      <c r="AC1060" s="12">
        <f t="shared" si="266"/>
        <v>0</v>
      </c>
      <c r="AD1060" s="12">
        <f t="shared" si="267"/>
        <v>0</v>
      </c>
      <c r="AE1060" s="12">
        <f t="shared" si="268"/>
        <v>473772.22488894005</v>
      </c>
      <c r="AF1060" s="12">
        <f t="shared" si="269"/>
        <v>406090.4784762343</v>
      </c>
    </row>
    <row r="1061" spans="11:32" x14ac:dyDescent="0.35">
      <c r="K1061" s="10"/>
      <c r="L1061" s="12">
        <f t="shared" si="273"/>
        <v>0</v>
      </c>
      <c r="M1061" s="12">
        <f t="shared" si="274"/>
        <v>0</v>
      </c>
      <c r="N1061" s="12">
        <f t="shared" si="260"/>
        <v>0</v>
      </c>
      <c r="O1061" s="12">
        <f t="shared" si="261"/>
        <v>0</v>
      </c>
      <c r="P1061" s="12">
        <f t="shared" si="262"/>
        <v>0</v>
      </c>
      <c r="Q1061" s="12">
        <f t="shared" si="263"/>
        <v>0</v>
      </c>
      <c r="R1061" s="12">
        <f t="shared" si="270"/>
        <v>11879611.995436288</v>
      </c>
      <c r="S1061" s="12">
        <f t="shared" si="264"/>
        <v>0</v>
      </c>
      <c r="T1061" s="12">
        <f t="shared" si="259"/>
        <v>0</v>
      </c>
      <c r="U1061" s="12">
        <f t="shared" si="271"/>
        <v>1353634.9282541145</v>
      </c>
      <c r="V1061" s="4" t="s">
        <v>32</v>
      </c>
      <c r="W1061" s="4">
        <v>1058</v>
      </c>
      <c r="X1061" s="4">
        <v>469</v>
      </c>
      <c r="Y1061" s="3">
        <v>0</v>
      </c>
      <c r="Z1061" s="12">
        <f t="shared" si="272"/>
        <v>0</v>
      </c>
      <c r="AA1061" s="4">
        <f t="shared" si="265"/>
        <v>1</v>
      </c>
      <c r="AB1061" s="25"/>
      <c r="AC1061" s="12">
        <f t="shared" si="266"/>
        <v>0</v>
      </c>
      <c r="AD1061" s="12">
        <f t="shared" si="267"/>
        <v>0</v>
      </c>
      <c r="AE1061" s="12">
        <f t="shared" si="268"/>
        <v>473772.22488894005</v>
      </c>
      <c r="AF1061" s="12">
        <f t="shared" si="269"/>
        <v>406090.4784762343</v>
      </c>
    </row>
    <row r="1062" spans="11:32" x14ac:dyDescent="0.35">
      <c r="K1062" s="10"/>
      <c r="L1062" s="12">
        <f t="shared" si="273"/>
        <v>0</v>
      </c>
      <c r="M1062" s="12">
        <f t="shared" si="274"/>
        <v>0</v>
      </c>
      <c r="N1062" s="12">
        <f t="shared" si="260"/>
        <v>0</v>
      </c>
      <c r="O1062" s="12">
        <f t="shared" si="261"/>
        <v>0</v>
      </c>
      <c r="P1062" s="12">
        <f t="shared" si="262"/>
        <v>0</v>
      </c>
      <c r="Q1062" s="12">
        <f t="shared" si="263"/>
        <v>0</v>
      </c>
      <c r="R1062" s="12">
        <f t="shared" si="270"/>
        <v>11879611.995436288</v>
      </c>
      <c r="S1062" s="12">
        <f t="shared" si="264"/>
        <v>0</v>
      </c>
      <c r="T1062" s="12">
        <f t="shared" si="259"/>
        <v>0</v>
      </c>
      <c r="U1062" s="12">
        <f t="shared" si="271"/>
        <v>1353634.9282541145</v>
      </c>
      <c r="V1062" s="4" t="s">
        <v>32</v>
      </c>
      <c r="W1062" s="4">
        <v>1059</v>
      </c>
      <c r="X1062" s="4">
        <v>470</v>
      </c>
      <c r="Y1062" s="3">
        <v>0</v>
      </c>
      <c r="Z1062" s="12">
        <f t="shared" si="272"/>
        <v>0</v>
      </c>
      <c r="AA1062" s="4">
        <f t="shared" si="265"/>
        <v>1</v>
      </c>
      <c r="AB1062" s="25"/>
      <c r="AC1062" s="12">
        <f t="shared" si="266"/>
        <v>0</v>
      </c>
      <c r="AD1062" s="12">
        <f t="shared" si="267"/>
        <v>0</v>
      </c>
      <c r="AE1062" s="12">
        <f t="shared" si="268"/>
        <v>473772.22488894005</v>
      </c>
      <c r="AF1062" s="12">
        <f t="shared" si="269"/>
        <v>406090.4784762343</v>
      </c>
    </row>
    <row r="1063" spans="11:32" x14ac:dyDescent="0.35">
      <c r="K1063" s="10"/>
      <c r="L1063" s="12">
        <f t="shared" si="273"/>
        <v>0</v>
      </c>
      <c r="M1063" s="12">
        <f t="shared" si="274"/>
        <v>0</v>
      </c>
      <c r="N1063" s="12">
        <f t="shared" si="260"/>
        <v>0</v>
      </c>
      <c r="O1063" s="12">
        <f t="shared" si="261"/>
        <v>0</v>
      </c>
      <c r="P1063" s="12">
        <f t="shared" si="262"/>
        <v>0</v>
      </c>
      <c r="Q1063" s="12">
        <f t="shared" si="263"/>
        <v>0</v>
      </c>
      <c r="R1063" s="12">
        <f t="shared" si="270"/>
        <v>11879611.995436288</v>
      </c>
      <c r="S1063" s="12">
        <f t="shared" si="264"/>
        <v>0</v>
      </c>
      <c r="T1063" s="12">
        <f t="shared" si="259"/>
        <v>0</v>
      </c>
      <c r="U1063" s="12">
        <f t="shared" si="271"/>
        <v>1353634.9282541145</v>
      </c>
      <c r="V1063" s="4" t="s">
        <v>32</v>
      </c>
      <c r="W1063" s="4">
        <v>1060</v>
      </c>
      <c r="X1063" s="4">
        <v>471</v>
      </c>
      <c r="Y1063" s="3">
        <v>0</v>
      </c>
      <c r="Z1063" s="12">
        <f t="shared" si="272"/>
        <v>0</v>
      </c>
      <c r="AA1063" s="4">
        <f t="shared" si="265"/>
        <v>1</v>
      </c>
      <c r="AB1063" s="25"/>
      <c r="AC1063" s="12">
        <f t="shared" si="266"/>
        <v>0</v>
      </c>
      <c r="AD1063" s="12">
        <f t="shared" si="267"/>
        <v>0</v>
      </c>
      <c r="AE1063" s="12">
        <f t="shared" si="268"/>
        <v>473772.22488894005</v>
      </c>
      <c r="AF1063" s="12">
        <f t="shared" si="269"/>
        <v>406090.4784762343</v>
      </c>
    </row>
    <row r="1064" spans="11:32" x14ac:dyDescent="0.35">
      <c r="K1064" s="10"/>
      <c r="L1064" s="12">
        <f t="shared" si="273"/>
        <v>0</v>
      </c>
      <c r="M1064" s="12">
        <f t="shared" si="274"/>
        <v>0</v>
      </c>
      <c r="N1064" s="12">
        <f t="shared" si="260"/>
        <v>0</v>
      </c>
      <c r="O1064" s="12">
        <f t="shared" si="261"/>
        <v>0</v>
      </c>
      <c r="P1064" s="12">
        <f t="shared" si="262"/>
        <v>0</v>
      </c>
      <c r="Q1064" s="12">
        <f t="shared" si="263"/>
        <v>0</v>
      </c>
      <c r="R1064" s="12">
        <f t="shared" si="270"/>
        <v>11879611.995436288</v>
      </c>
      <c r="S1064" s="12">
        <f t="shared" si="264"/>
        <v>0</v>
      </c>
      <c r="T1064" s="12">
        <f t="shared" si="259"/>
        <v>0</v>
      </c>
      <c r="U1064" s="12">
        <f t="shared" si="271"/>
        <v>1353634.9282541145</v>
      </c>
      <c r="V1064" s="4" t="s">
        <v>32</v>
      </c>
      <c r="W1064" s="4">
        <v>1061</v>
      </c>
      <c r="X1064" s="4">
        <v>472</v>
      </c>
      <c r="Y1064" s="3">
        <v>0</v>
      </c>
      <c r="Z1064" s="12">
        <f t="shared" si="272"/>
        <v>0</v>
      </c>
      <c r="AA1064" s="4">
        <f t="shared" si="265"/>
        <v>1</v>
      </c>
      <c r="AB1064" s="25"/>
      <c r="AC1064" s="12">
        <f t="shared" si="266"/>
        <v>0</v>
      </c>
      <c r="AD1064" s="12">
        <f t="shared" si="267"/>
        <v>0</v>
      </c>
      <c r="AE1064" s="12">
        <f t="shared" si="268"/>
        <v>473772.22488894005</v>
      </c>
      <c r="AF1064" s="12">
        <f t="shared" si="269"/>
        <v>406090.4784762343</v>
      </c>
    </row>
    <row r="1065" spans="11:32" x14ac:dyDescent="0.35">
      <c r="K1065" s="10"/>
      <c r="L1065" s="12">
        <f t="shared" si="273"/>
        <v>0</v>
      </c>
      <c r="M1065" s="12">
        <f t="shared" si="274"/>
        <v>0</v>
      </c>
      <c r="N1065" s="12">
        <f t="shared" si="260"/>
        <v>0</v>
      </c>
      <c r="O1065" s="12">
        <f t="shared" si="261"/>
        <v>0</v>
      </c>
      <c r="P1065" s="12">
        <f t="shared" si="262"/>
        <v>0</v>
      </c>
      <c r="Q1065" s="12">
        <f t="shared" si="263"/>
        <v>0</v>
      </c>
      <c r="R1065" s="12">
        <f t="shared" si="270"/>
        <v>11879611.995436288</v>
      </c>
      <c r="S1065" s="12">
        <f t="shared" si="264"/>
        <v>0</v>
      </c>
      <c r="T1065" s="12">
        <f t="shared" si="259"/>
        <v>0</v>
      </c>
      <c r="U1065" s="12">
        <f t="shared" si="271"/>
        <v>1353634.9282541145</v>
      </c>
      <c r="V1065" s="4" t="s">
        <v>32</v>
      </c>
      <c r="W1065" s="4">
        <v>1062</v>
      </c>
      <c r="X1065" s="4">
        <v>473</v>
      </c>
      <c r="Y1065" s="3">
        <v>0</v>
      </c>
      <c r="Z1065" s="12">
        <f t="shared" si="272"/>
        <v>0</v>
      </c>
      <c r="AA1065" s="4">
        <f t="shared" si="265"/>
        <v>1</v>
      </c>
      <c r="AB1065" s="25"/>
      <c r="AC1065" s="12">
        <f t="shared" si="266"/>
        <v>0</v>
      </c>
      <c r="AD1065" s="12">
        <f t="shared" si="267"/>
        <v>0</v>
      </c>
      <c r="AE1065" s="12">
        <f t="shared" si="268"/>
        <v>473772.22488894005</v>
      </c>
      <c r="AF1065" s="12">
        <f t="shared" si="269"/>
        <v>406090.4784762343</v>
      </c>
    </row>
    <row r="1066" spans="11:32" x14ac:dyDescent="0.35">
      <c r="K1066" s="10"/>
      <c r="L1066" s="12">
        <f t="shared" si="273"/>
        <v>0</v>
      </c>
      <c r="M1066" s="12">
        <f t="shared" si="274"/>
        <v>0</v>
      </c>
      <c r="N1066" s="12">
        <f t="shared" si="260"/>
        <v>0</v>
      </c>
      <c r="O1066" s="12">
        <f t="shared" si="261"/>
        <v>0</v>
      </c>
      <c r="P1066" s="12">
        <f t="shared" si="262"/>
        <v>0</v>
      </c>
      <c r="Q1066" s="12">
        <f t="shared" si="263"/>
        <v>0</v>
      </c>
      <c r="R1066" s="12">
        <f t="shared" si="270"/>
        <v>11879611.995436288</v>
      </c>
      <c r="S1066" s="12">
        <f t="shared" si="264"/>
        <v>0</v>
      </c>
      <c r="T1066" s="12">
        <f t="shared" si="259"/>
        <v>0</v>
      </c>
      <c r="U1066" s="12">
        <f t="shared" si="271"/>
        <v>1353634.9282541145</v>
      </c>
      <c r="V1066" s="4" t="s">
        <v>32</v>
      </c>
      <c r="W1066" s="4">
        <v>1063</v>
      </c>
      <c r="X1066" s="4">
        <v>474</v>
      </c>
      <c r="Y1066" s="3">
        <v>0</v>
      </c>
      <c r="Z1066" s="12">
        <f t="shared" si="272"/>
        <v>0</v>
      </c>
      <c r="AA1066" s="4">
        <f t="shared" si="265"/>
        <v>1</v>
      </c>
      <c r="AB1066" s="25"/>
      <c r="AC1066" s="12">
        <f t="shared" si="266"/>
        <v>0</v>
      </c>
      <c r="AD1066" s="12">
        <f t="shared" si="267"/>
        <v>0</v>
      </c>
      <c r="AE1066" s="12">
        <f t="shared" si="268"/>
        <v>473772.22488894005</v>
      </c>
      <c r="AF1066" s="12">
        <f t="shared" si="269"/>
        <v>406090.4784762343</v>
      </c>
    </row>
    <row r="1067" spans="11:32" x14ac:dyDescent="0.35">
      <c r="K1067" s="10"/>
      <c r="L1067" s="12">
        <f t="shared" si="273"/>
        <v>0</v>
      </c>
      <c r="M1067" s="12">
        <f t="shared" si="274"/>
        <v>0</v>
      </c>
      <c r="N1067" s="12">
        <f t="shared" si="260"/>
        <v>0</v>
      </c>
      <c r="O1067" s="12">
        <f t="shared" si="261"/>
        <v>0</v>
      </c>
      <c r="P1067" s="12">
        <f t="shared" si="262"/>
        <v>0</v>
      </c>
      <c r="Q1067" s="12">
        <f t="shared" si="263"/>
        <v>0</v>
      </c>
      <c r="R1067" s="12">
        <f t="shared" si="270"/>
        <v>11879611.995436288</v>
      </c>
      <c r="S1067" s="12">
        <f t="shared" si="264"/>
        <v>0</v>
      </c>
      <c r="T1067" s="12">
        <f t="shared" si="259"/>
        <v>0</v>
      </c>
      <c r="U1067" s="12">
        <f t="shared" si="271"/>
        <v>1353634.9282541145</v>
      </c>
      <c r="V1067" s="4" t="s">
        <v>32</v>
      </c>
      <c r="W1067" s="4">
        <v>1064</v>
      </c>
      <c r="X1067" s="4">
        <v>475</v>
      </c>
      <c r="Y1067" s="3">
        <v>0</v>
      </c>
      <c r="Z1067" s="12">
        <f t="shared" si="272"/>
        <v>0</v>
      </c>
      <c r="AA1067" s="4">
        <f t="shared" si="265"/>
        <v>1</v>
      </c>
      <c r="AB1067" s="25"/>
      <c r="AC1067" s="12">
        <f t="shared" si="266"/>
        <v>0</v>
      </c>
      <c r="AD1067" s="12">
        <f t="shared" si="267"/>
        <v>0</v>
      </c>
      <c r="AE1067" s="12">
        <f t="shared" si="268"/>
        <v>473772.22488894005</v>
      </c>
      <c r="AF1067" s="12">
        <f t="shared" si="269"/>
        <v>406090.4784762343</v>
      </c>
    </row>
    <row r="1068" spans="11:32" x14ac:dyDescent="0.35">
      <c r="K1068" s="10"/>
      <c r="L1068" s="12">
        <f t="shared" si="273"/>
        <v>0</v>
      </c>
      <c r="M1068" s="12">
        <f t="shared" si="274"/>
        <v>0</v>
      </c>
      <c r="N1068" s="12">
        <f t="shared" si="260"/>
        <v>0</v>
      </c>
      <c r="O1068" s="12">
        <f t="shared" si="261"/>
        <v>0</v>
      </c>
      <c r="P1068" s="12">
        <f t="shared" si="262"/>
        <v>0</v>
      </c>
      <c r="Q1068" s="12">
        <f t="shared" si="263"/>
        <v>0</v>
      </c>
      <c r="R1068" s="12">
        <f t="shared" si="270"/>
        <v>11879611.995436288</v>
      </c>
      <c r="S1068" s="12">
        <f t="shared" si="264"/>
        <v>0</v>
      </c>
      <c r="T1068" s="12">
        <f t="shared" si="259"/>
        <v>0</v>
      </c>
      <c r="U1068" s="12">
        <f t="shared" si="271"/>
        <v>1353634.9282541145</v>
      </c>
      <c r="V1068" s="4" t="s">
        <v>32</v>
      </c>
      <c r="W1068" s="4">
        <v>1065</v>
      </c>
      <c r="X1068" s="4">
        <v>476</v>
      </c>
      <c r="Y1068" s="3">
        <v>0</v>
      </c>
      <c r="Z1068" s="12">
        <f t="shared" si="272"/>
        <v>0</v>
      </c>
      <c r="AA1068" s="4">
        <f t="shared" si="265"/>
        <v>1</v>
      </c>
      <c r="AB1068" s="25"/>
      <c r="AC1068" s="12">
        <f t="shared" si="266"/>
        <v>0</v>
      </c>
      <c r="AD1068" s="12">
        <f t="shared" si="267"/>
        <v>0</v>
      </c>
      <c r="AE1068" s="12">
        <f t="shared" si="268"/>
        <v>473772.22488894005</v>
      </c>
      <c r="AF1068" s="12">
        <f t="shared" si="269"/>
        <v>406090.4784762343</v>
      </c>
    </row>
    <row r="1069" spans="11:32" x14ac:dyDescent="0.35">
      <c r="K1069" s="10"/>
      <c r="L1069" s="12">
        <f t="shared" si="273"/>
        <v>0</v>
      </c>
      <c r="M1069" s="12">
        <f t="shared" si="274"/>
        <v>0</v>
      </c>
      <c r="N1069" s="12">
        <f t="shared" si="260"/>
        <v>0</v>
      </c>
      <c r="O1069" s="12">
        <f t="shared" si="261"/>
        <v>0</v>
      </c>
      <c r="P1069" s="12">
        <f t="shared" si="262"/>
        <v>0</v>
      </c>
      <c r="Q1069" s="12">
        <f t="shared" si="263"/>
        <v>0</v>
      </c>
      <c r="R1069" s="12">
        <f t="shared" si="270"/>
        <v>11879611.995436288</v>
      </c>
      <c r="S1069" s="12">
        <f t="shared" si="264"/>
        <v>0</v>
      </c>
      <c r="T1069" s="12">
        <f t="shared" si="259"/>
        <v>0</v>
      </c>
      <c r="U1069" s="12">
        <f t="shared" si="271"/>
        <v>1353634.9282541145</v>
      </c>
      <c r="V1069" s="4" t="s">
        <v>32</v>
      </c>
      <c r="W1069" s="4">
        <v>1066</v>
      </c>
      <c r="X1069" s="4">
        <v>477</v>
      </c>
      <c r="Y1069" s="3">
        <v>0</v>
      </c>
      <c r="Z1069" s="12">
        <f t="shared" si="272"/>
        <v>0</v>
      </c>
      <c r="AA1069" s="4">
        <f t="shared" si="265"/>
        <v>1</v>
      </c>
      <c r="AB1069" s="25"/>
      <c r="AC1069" s="12">
        <f t="shared" si="266"/>
        <v>0</v>
      </c>
      <c r="AD1069" s="12">
        <f t="shared" si="267"/>
        <v>0</v>
      </c>
      <c r="AE1069" s="12">
        <f t="shared" si="268"/>
        <v>473772.22488894005</v>
      </c>
      <c r="AF1069" s="12">
        <f t="shared" si="269"/>
        <v>406090.4784762343</v>
      </c>
    </row>
    <row r="1070" spans="11:32" x14ac:dyDescent="0.35">
      <c r="K1070" s="10"/>
      <c r="L1070" s="12">
        <f t="shared" si="273"/>
        <v>0</v>
      </c>
      <c r="M1070" s="12">
        <f t="shared" si="274"/>
        <v>0</v>
      </c>
      <c r="N1070" s="12">
        <f t="shared" si="260"/>
        <v>0</v>
      </c>
      <c r="O1070" s="12">
        <f t="shared" si="261"/>
        <v>0</v>
      </c>
      <c r="P1070" s="12">
        <f t="shared" si="262"/>
        <v>0</v>
      </c>
      <c r="Q1070" s="12">
        <f t="shared" si="263"/>
        <v>0</v>
      </c>
      <c r="R1070" s="12">
        <f t="shared" si="270"/>
        <v>11879611.995436288</v>
      </c>
      <c r="S1070" s="12">
        <f t="shared" si="264"/>
        <v>0</v>
      </c>
      <c r="T1070" s="12">
        <f t="shared" si="259"/>
        <v>0</v>
      </c>
      <c r="U1070" s="12">
        <f t="shared" si="271"/>
        <v>1353634.9282541145</v>
      </c>
      <c r="V1070" s="4" t="s">
        <v>32</v>
      </c>
      <c r="W1070" s="4">
        <v>1067</v>
      </c>
      <c r="X1070" s="4">
        <v>478</v>
      </c>
      <c r="Y1070" s="3">
        <v>0</v>
      </c>
      <c r="Z1070" s="12">
        <f t="shared" si="272"/>
        <v>0</v>
      </c>
      <c r="AA1070" s="4">
        <f t="shared" si="265"/>
        <v>1</v>
      </c>
      <c r="AB1070" s="25"/>
      <c r="AC1070" s="12">
        <f t="shared" si="266"/>
        <v>0</v>
      </c>
      <c r="AD1070" s="12">
        <f t="shared" si="267"/>
        <v>0</v>
      </c>
      <c r="AE1070" s="12">
        <f t="shared" si="268"/>
        <v>473772.22488894005</v>
      </c>
      <c r="AF1070" s="12">
        <f t="shared" si="269"/>
        <v>406090.4784762343</v>
      </c>
    </row>
    <row r="1071" spans="11:32" x14ac:dyDescent="0.35">
      <c r="K1071" s="10"/>
      <c r="L1071" s="12">
        <f t="shared" si="273"/>
        <v>1683.3333333333335</v>
      </c>
      <c r="M1071" s="12">
        <f t="shared" si="274"/>
        <v>0</v>
      </c>
      <c r="N1071" s="12">
        <f t="shared" si="260"/>
        <v>0</v>
      </c>
      <c r="O1071" s="12">
        <f t="shared" si="261"/>
        <v>0</v>
      </c>
      <c r="P1071" s="12">
        <f t="shared" si="262"/>
        <v>0</v>
      </c>
      <c r="Q1071" s="12">
        <f t="shared" si="263"/>
        <v>0</v>
      </c>
      <c r="R1071" s="12">
        <f t="shared" si="270"/>
        <v>11879611.995436288</v>
      </c>
      <c r="S1071" s="12">
        <f t="shared" si="264"/>
        <v>0</v>
      </c>
      <c r="T1071" s="12">
        <f t="shared" si="259"/>
        <v>0</v>
      </c>
      <c r="U1071" s="12">
        <f t="shared" si="271"/>
        <v>1353634.9282541145</v>
      </c>
      <c r="V1071" s="4" t="s">
        <v>32</v>
      </c>
      <c r="W1071" s="4">
        <v>1068</v>
      </c>
      <c r="X1071" s="4">
        <v>479</v>
      </c>
      <c r="Y1071" s="3">
        <v>0</v>
      </c>
      <c r="Z1071" s="12">
        <f t="shared" si="272"/>
        <v>0.22222222222222224</v>
      </c>
      <c r="AA1071" s="4">
        <f t="shared" si="265"/>
        <v>0</v>
      </c>
      <c r="AB1071" s="25"/>
      <c r="AC1071" s="12">
        <f t="shared" si="266"/>
        <v>0</v>
      </c>
      <c r="AD1071" s="12">
        <f t="shared" si="267"/>
        <v>0</v>
      </c>
      <c r="AE1071" s="12">
        <f t="shared" si="268"/>
        <v>473772.22488894005</v>
      </c>
      <c r="AF1071" s="12">
        <f t="shared" si="269"/>
        <v>406090.4784762343</v>
      </c>
    </row>
    <row r="1072" spans="11:32" x14ac:dyDescent="0.35">
      <c r="K1072" s="10"/>
      <c r="L1072" s="12">
        <f t="shared" si="273"/>
        <v>3261.4583333333335</v>
      </c>
      <c r="M1072" s="12">
        <f t="shared" si="274"/>
        <v>0</v>
      </c>
      <c r="N1072" s="12">
        <f t="shared" si="260"/>
        <v>0</v>
      </c>
      <c r="O1072" s="12">
        <f t="shared" si="261"/>
        <v>0</v>
      </c>
      <c r="P1072" s="12">
        <f t="shared" si="262"/>
        <v>0</v>
      </c>
      <c r="Q1072" s="12">
        <f t="shared" si="263"/>
        <v>0</v>
      </c>
      <c r="R1072" s="12">
        <f t="shared" si="270"/>
        <v>11879611.995436288</v>
      </c>
      <c r="S1072" s="12">
        <f t="shared" si="264"/>
        <v>0</v>
      </c>
      <c r="T1072" s="12">
        <f t="shared" si="259"/>
        <v>0</v>
      </c>
      <c r="U1072" s="12">
        <f t="shared" si="271"/>
        <v>1353634.9282541145</v>
      </c>
      <c r="V1072" s="4" t="s">
        <v>32</v>
      </c>
      <c r="W1072" s="4">
        <v>1069</v>
      </c>
      <c r="X1072" s="4">
        <v>480</v>
      </c>
      <c r="Y1072" s="3">
        <v>0</v>
      </c>
      <c r="Z1072" s="12">
        <f t="shared" si="272"/>
        <v>0.43055555555555558</v>
      </c>
      <c r="AA1072" s="4">
        <f t="shared" si="265"/>
        <v>0</v>
      </c>
      <c r="AB1072" s="25"/>
      <c r="AC1072" s="12">
        <f t="shared" si="266"/>
        <v>0</v>
      </c>
      <c r="AD1072" s="12">
        <f t="shared" si="267"/>
        <v>-748.14814814814827</v>
      </c>
      <c r="AE1072" s="12">
        <f t="shared" si="268"/>
        <v>473772.22488894005</v>
      </c>
      <c r="AF1072" s="12">
        <f t="shared" si="269"/>
        <v>406090.4784762343</v>
      </c>
    </row>
    <row r="1073" spans="11:32" x14ac:dyDescent="0.35">
      <c r="K1073" s="10"/>
      <c r="L1073" s="12">
        <f t="shared" si="273"/>
        <v>3051.0416666666665</v>
      </c>
      <c r="M1073" s="12">
        <f t="shared" si="274"/>
        <v>0.44444444444444448</v>
      </c>
      <c r="N1073" s="12">
        <f t="shared" si="260"/>
        <v>0.49533792000000004</v>
      </c>
      <c r="O1073" s="12">
        <f t="shared" si="261"/>
        <v>2016.7786687051853</v>
      </c>
      <c r="P1073" s="12">
        <f t="shared" si="262"/>
        <v>1</v>
      </c>
      <c r="Q1073" s="12">
        <f t="shared" si="263"/>
        <v>2016.7786687051853</v>
      </c>
      <c r="R1073" s="12">
        <f t="shared" si="270"/>
        <v>11881628.774104994</v>
      </c>
      <c r="S1073" s="12">
        <f t="shared" si="264"/>
        <v>0</v>
      </c>
      <c r="T1073" s="12">
        <f t="shared" si="259"/>
        <v>0</v>
      </c>
      <c r="U1073" s="12">
        <f t="shared" si="271"/>
        <v>1353634.9282541145</v>
      </c>
      <c r="V1073" s="4" t="s">
        <v>32</v>
      </c>
      <c r="W1073" s="4">
        <v>1070</v>
      </c>
      <c r="X1073" s="4">
        <v>481</v>
      </c>
      <c r="Y1073" s="3">
        <v>1.6</v>
      </c>
      <c r="Z1073" s="12">
        <f t="shared" si="272"/>
        <v>0.40277777777777773</v>
      </c>
      <c r="AA1073" s="4">
        <f t="shared" si="265"/>
        <v>0</v>
      </c>
      <c r="AB1073" s="25"/>
      <c r="AC1073" s="12">
        <f t="shared" si="266"/>
        <v>748.14814814814827</v>
      </c>
      <c r="AD1073" s="12">
        <f t="shared" si="267"/>
        <v>-2060.3298611111113</v>
      </c>
      <c r="AE1073" s="12">
        <f t="shared" si="268"/>
        <v>473772.22488894005</v>
      </c>
      <c r="AF1073" s="12">
        <f t="shared" si="269"/>
        <v>406090.4784762343</v>
      </c>
    </row>
    <row r="1074" spans="11:32" x14ac:dyDescent="0.35">
      <c r="K1074" s="10"/>
      <c r="L1074" s="12">
        <f t="shared" si="273"/>
        <v>3156.2499999999991</v>
      </c>
      <c r="M1074" s="12">
        <f t="shared" si="274"/>
        <v>0.86111111111111116</v>
      </c>
      <c r="N1074" s="12">
        <f t="shared" si="260"/>
        <v>1.8594521137500004</v>
      </c>
      <c r="O1074" s="12">
        <f t="shared" si="261"/>
        <v>3999.2793893201733</v>
      </c>
      <c r="P1074" s="12">
        <f t="shared" si="262"/>
        <v>1</v>
      </c>
      <c r="Q1074" s="12">
        <f t="shared" si="263"/>
        <v>3999.2793893201733</v>
      </c>
      <c r="R1074" s="12">
        <f t="shared" si="270"/>
        <v>11885628.053494314</v>
      </c>
      <c r="S1074" s="12">
        <f t="shared" si="264"/>
        <v>0</v>
      </c>
      <c r="T1074" s="12">
        <f t="shared" si="259"/>
        <v>0</v>
      </c>
      <c r="U1074" s="12">
        <f t="shared" si="271"/>
        <v>1353634.9282541145</v>
      </c>
      <c r="V1074" s="4" t="s">
        <v>32</v>
      </c>
      <c r="W1074" s="4">
        <v>1071</v>
      </c>
      <c r="X1074" s="4">
        <v>482</v>
      </c>
      <c r="Y1074" s="3">
        <v>3.1</v>
      </c>
      <c r="Z1074" s="12">
        <f t="shared" si="272"/>
        <v>0.41666666666666657</v>
      </c>
      <c r="AA1074" s="4">
        <f t="shared" si="265"/>
        <v>0</v>
      </c>
      <c r="AB1074" s="25"/>
      <c r="AC1074" s="12">
        <f t="shared" si="266"/>
        <v>2808.4780092592596</v>
      </c>
      <c r="AD1074" s="12">
        <f t="shared" si="267"/>
        <v>-3109.4907407407404</v>
      </c>
      <c r="AE1074" s="12">
        <f t="shared" si="268"/>
        <v>473772.22488894005</v>
      </c>
      <c r="AF1074" s="12">
        <f t="shared" si="269"/>
        <v>406090.4784762343</v>
      </c>
    </row>
    <row r="1075" spans="11:32" x14ac:dyDescent="0.35">
      <c r="K1075" s="10"/>
      <c r="L1075" s="12">
        <f t="shared" si="273"/>
        <v>3261.4583333333326</v>
      </c>
      <c r="M1075" s="12">
        <f t="shared" si="274"/>
        <v>1.25</v>
      </c>
      <c r="N1075" s="12">
        <f t="shared" si="260"/>
        <v>3.9182003437500001</v>
      </c>
      <c r="O1075" s="12">
        <f t="shared" si="261"/>
        <v>5939.4894170963526</v>
      </c>
      <c r="P1075" s="12">
        <f t="shared" si="262"/>
        <v>1</v>
      </c>
      <c r="Q1075" s="12">
        <f t="shared" si="263"/>
        <v>5939.4894170963526</v>
      </c>
      <c r="R1075" s="12">
        <f t="shared" si="270"/>
        <v>11891567.54291141</v>
      </c>
      <c r="S1075" s="12">
        <f t="shared" si="264"/>
        <v>0</v>
      </c>
      <c r="T1075" s="12">
        <f t="shared" si="259"/>
        <v>0</v>
      </c>
      <c r="U1075" s="12">
        <f t="shared" si="271"/>
        <v>1353634.9282541145</v>
      </c>
      <c r="V1075" s="4" t="s">
        <v>32</v>
      </c>
      <c r="W1075" s="4">
        <v>1072</v>
      </c>
      <c r="X1075" s="4">
        <v>483</v>
      </c>
      <c r="Y1075" s="3">
        <v>4.5</v>
      </c>
      <c r="Z1075" s="12">
        <f t="shared" si="272"/>
        <v>0.43055555555555547</v>
      </c>
      <c r="AA1075" s="4">
        <f t="shared" si="265"/>
        <v>0</v>
      </c>
      <c r="AB1075" s="25"/>
      <c r="AC1075" s="12">
        <f t="shared" si="266"/>
        <v>5917.96875</v>
      </c>
      <c r="AD1075" s="12">
        <f t="shared" si="267"/>
        <v>-4956.4814814814781</v>
      </c>
      <c r="AE1075" s="12">
        <f t="shared" si="268"/>
        <v>473772.22488894005</v>
      </c>
      <c r="AF1075" s="12">
        <f t="shared" si="269"/>
        <v>406090.4784762343</v>
      </c>
    </row>
    <row r="1076" spans="11:32" x14ac:dyDescent="0.35">
      <c r="K1076" s="10"/>
      <c r="L1076" s="12">
        <f t="shared" si="273"/>
        <v>3471.8750000000009</v>
      </c>
      <c r="M1076" s="12">
        <f t="shared" si="274"/>
        <v>1.6944444444444442</v>
      </c>
      <c r="N1076" s="12">
        <f t="shared" si="260"/>
        <v>7.1998140637499981</v>
      </c>
      <c r="O1076" s="12">
        <f t="shared" si="261"/>
        <v>8413.4077404969103</v>
      </c>
      <c r="P1076" s="12">
        <f t="shared" si="262"/>
        <v>1</v>
      </c>
      <c r="Q1076" s="12">
        <f t="shared" si="263"/>
        <v>8413.4077404969103</v>
      </c>
      <c r="R1076" s="12">
        <f t="shared" si="270"/>
        <v>11899980.950651906</v>
      </c>
      <c r="S1076" s="12">
        <f t="shared" si="264"/>
        <v>0</v>
      </c>
      <c r="T1076" s="12">
        <f t="shared" si="259"/>
        <v>0</v>
      </c>
      <c r="U1076" s="12">
        <f t="shared" si="271"/>
        <v>1353634.9282541145</v>
      </c>
      <c r="V1076" s="4" t="s">
        <v>32</v>
      </c>
      <c r="W1076" s="4">
        <v>1073</v>
      </c>
      <c r="X1076" s="4">
        <v>484</v>
      </c>
      <c r="Y1076" s="3">
        <v>6.1</v>
      </c>
      <c r="Z1076" s="12">
        <f t="shared" si="272"/>
        <v>0.45833333333333343</v>
      </c>
      <c r="AA1076" s="4">
        <f t="shared" si="265"/>
        <v>0</v>
      </c>
      <c r="AB1076" s="25"/>
      <c r="AC1076" s="12">
        <f t="shared" si="266"/>
        <v>10874.450231481478</v>
      </c>
      <c r="AD1076" s="12">
        <f t="shared" si="267"/>
        <v>-6005.6423611111168</v>
      </c>
      <c r="AE1076" s="12">
        <f t="shared" si="268"/>
        <v>473772.22488894005</v>
      </c>
      <c r="AF1076" s="12">
        <f t="shared" si="269"/>
        <v>406090.4784762343</v>
      </c>
    </row>
    <row r="1077" spans="11:32" x14ac:dyDescent="0.35">
      <c r="K1077" s="10"/>
      <c r="L1077" s="12">
        <f t="shared" si="273"/>
        <v>3892.7083333333348</v>
      </c>
      <c r="M1077" s="12">
        <f t="shared" si="274"/>
        <v>2.1111111111111112</v>
      </c>
      <c r="N1077" s="12">
        <f t="shared" si="260"/>
        <v>11.176061820000001</v>
      </c>
      <c r="O1077" s="12">
        <f t="shared" si="261"/>
        <v>11379.098723101484</v>
      </c>
      <c r="P1077" s="12">
        <f t="shared" si="262"/>
        <v>1</v>
      </c>
      <c r="Q1077" s="12">
        <f t="shared" si="263"/>
        <v>11379.098723101484</v>
      </c>
      <c r="R1077" s="12">
        <f t="shared" si="270"/>
        <v>11911360.049375009</v>
      </c>
      <c r="S1077" s="12">
        <f t="shared" si="264"/>
        <v>0</v>
      </c>
      <c r="T1077" s="12">
        <f t="shared" si="259"/>
        <v>0</v>
      </c>
      <c r="U1077" s="12">
        <f t="shared" si="271"/>
        <v>1353634.9282541145</v>
      </c>
      <c r="V1077" s="4" t="s">
        <v>32</v>
      </c>
      <c r="W1077" s="4">
        <v>1074</v>
      </c>
      <c r="X1077" s="4">
        <v>485</v>
      </c>
      <c r="Y1077" s="3">
        <v>7.6</v>
      </c>
      <c r="Z1077" s="12">
        <f t="shared" si="272"/>
        <v>0.51388888888888906</v>
      </c>
      <c r="AA1077" s="4">
        <f t="shared" si="265"/>
        <v>0</v>
      </c>
      <c r="AB1077" s="25"/>
      <c r="AC1077" s="12">
        <f t="shared" si="266"/>
        <v>16880.092592592595</v>
      </c>
      <c r="AD1077" s="12">
        <f t="shared" si="267"/>
        <v>-8942.7083333333321</v>
      </c>
      <c r="AE1077" s="12">
        <f t="shared" si="268"/>
        <v>473772.22488894005</v>
      </c>
      <c r="AF1077" s="12">
        <f t="shared" si="269"/>
        <v>406090.4784762343</v>
      </c>
    </row>
    <row r="1078" spans="11:32" x14ac:dyDescent="0.35">
      <c r="K1078" s="10"/>
      <c r="L1078" s="12">
        <f t="shared" si="273"/>
        <v>4103.1250000000009</v>
      </c>
      <c r="M1078" s="12">
        <f t="shared" si="274"/>
        <v>2.6111111111111112</v>
      </c>
      <c r="N1078" s="12">
        <f t="shared" si="260"/>
        <v>17.096897895000001</v>
      </c>
      <c r="O1078" s="12">
        <f t="shared" si="261"/>
        <v>14639.029677836947</v>
      </c>
      <c r="P1078" s="12">
        <f t="shared" si="262"/>
        <v>1</v>
      </c>
      <c r="Q1078" s="12">
        <f t="shared" si="263"/>
        <v>14639.029677836947</v>
      </c>
      <c r="R1078" s="12">
        <f t="shared" si="270"/>
        <v>11925999.079052845</v>
      </c>
      <c r="S1078" s="12">
        <f t="shared" si="264"/>
        <v>0</v>
      </c>
      <c r="T1078" s="12">
        <f t="shared" si="259"/>
        <v>0</v>
      </c>
      <c r="U1078" s="12">
        <f t="shared" si="271"/>
        <v>1353634.9282541145</v>
      </c>
      <c r="V1078" s="4" t="s">
        <v>32</v>
      </c>
      <c r="W1078" s="4">
        <v>1075</v>
      </c>
      <c r="X1078" s="4">
        <v>486</v>
      </c>
      <c r="Y1078" s="3">
        <v>9.4</v>
      </c>
      <c r="Z1078" s="12">
        <f t="shared" si="272"/>
        <v>0.54166666666666674</v>
      </c>
      <c r="AA1078" s="4">
        <f t="shared" si="265"/>
        <v>0</v>
      </c>
      <c r="AB1078" s="25"/>
      <c r="AC1078" s="12">
        <f t="shared" si="266"/>
        <v>25822.800925925927</v>
      </c>
      <c r="AD1078" s="12">
        <f t="shared" si="267"/>
        <v>-11494.010416666664</v>
      </c>
      <c r="AE1078" s="12">
        <f t="shared" si="268"/>
        <v>473772.22488894005</v>
      </c>
      <c r="AF1078" s="12">
        <f t="shared" si="269"/>
        <v>406090.4784762343</v>
      </c>
    </row>
    <row r="1079" spans="11:32" x14ac:dyDescent="0.35">
      <c r="K1079" s="10"/>
      <c r="L1079" s="12">
        <f t="shared" si="273"/>
        <v>3892.7083333333321</v>
      </c>
      <c r="M1079" s="12">
        <f t="shared" si="274"/>
        <v>3.1388888888888888</v>
      </c>
      <c r="N1079" s="12">
        <f t="shared" si="260"/>
        <v>24.706913673750002</v>
      </c>
      <c r="O1079" s="12">
        <f t="shared" si="261"/>
        <v>16961.394941994451</v>
      </c>
      <c r="P1079" s="12">
        <f t="shared" si="262"/>
        <v>1</v>
      </c>
      <c r="Q1079" s="12">
        <f t="shared" si="263"/>
        <v>16961.394941994451</v>
      </c>
      <c r="R1079" s="12">
        <f t="shared" si="270"/>
        <v>11942960.47399484</v>
      </c>
      <c r="S1079" s="12">
        <f t="shared" si="264"/>
        <v>0</v>
      </c>
      <c r="T1079" s="12">
        <f t="shared" si="259"/>
        <v>0</v>
      </c>
      <c r="U1079" s="12">
        <f t="shared" si="271"/>
        <v>1353634.9282541145</v>
      </c>
      <c r="V1079" s="4" t="s">
        <v>32</v>
      </c>
      <c r="W1079" s="4">
        <v>1076</v>
      </c>
      <c r="X1079" s="4">
        <v>487</v>
      </c>
      <c r="Y1079" s="3">
        <v>11.3</v>
      </c>
      <c r="Z1079" s="12">
        <f t="shared" si="272"/>
        <v>0.51388888888888873</v>
      </c>
      <c r="AA1079" s="4">
        <f t="shared" si="265"/>
        <v>0</v>
      </c>
      <c r="AB1079" s="25"/>
      <c r="AC1079" s="12">
        <f t="shared" si="266"/>
        <v>37316.811342592591</v>
      </c>
      <c r="AD1079" s="12">
        <f t="shared" si="267"/>
        <v>-14378.472222222226</v>
      </c>
      <c r="AE1079" s="12">
        <f t="shared" si="268"/>
        <v>473772.22488894005</v>
      </c>
      <c r="AF1079" s="12">
        <f t="shared" si="269"/>
        <v>406090.4784762343</v>
      </c>
    </row>
    <row r="1080" spans="11:32" x14ac:dyDescent="0.35">
      <c r="K1080" s="10"/>
      <c r="L1080" s="12">
        <f t="shared" si="273"/>
        <v>3787.4999999999973</v>
      </c>
      <c r="M1080" s="12">
        <f t="shared" si="274"/>
        <v>3.6944444444444446</v>
      </c>
      <c r="N1080" s="12">
        <f t="shared" si="260"/>
        <v>34.226689323750001</v>
      </c>
      <c r="O1080" s="12">
        <f t="shared" si="261"/>
        <v>19609.895685557178</v>
      </c>
      <c r="P1080" s="12">
        <f t="shared" si="262"/>
        <v>1</v>
      </c>
      <c r="Q1080" s="12">
        <f t="shared" si="263"/>
        <v>19609.895685557178</v>
      </c>
      <c r="R1080" s="12">
        <f t="shared" si="270"/>
        <v>11962570.369680397</v>
      </c>
      <c r="S1080" s="12">
        <f t="shared" si="264"/>
        <v>0</v>
      </c>
      <c r="T1080" s="12">
        <f t="shared" si="259"/>
        <v>0</v>
      </c>
      <c r="U1080" s="12">
        <f t="shared" si="271"/>
        <v>1353634.9282541145</v>
      </c>
      <c r="V1080" s="4" t="s">
        <v>32</v>
      </c>
      <c r="W1080" s="4">
        <v>1077</v>
      </c>
      <c r="X1080" s="4">
        <v>488</v>
      </c>
      <c r="Y1080" s="3">
        <v>13.3</v>
      </c>
      <c r="Z1080" s="12">
        <f t="shared" si="272"/>
        <v>0.49999999999999967</v>
      </c>
      <c r="AA1080" s="4">
        <f t="shared" si="265"/>
        <v>0</v>
      </c>
      <c r="AB1080" s="25"/>
      <c r="AC1080" s="12">
        <f t="shared" si="266"/>
        <v>51695.283564814818</v>
      </c>
      <c r="AD1080" s="12">
        <f t="shared" si="267"/>
        <v>-14059.924768518526</v>
      </c>
      <c r="AE1080" s="12">
        <f t="shared" si="268"/>
        <v>473772.22488894005</v>
      </c>
      <c r="AF1080" s="12">
        <f t="shared" si="269"/>
        <v>406090.4784762343</v>
      </c>
    </row>
    <row r="1081" spans="11:32" x14ac:dyDescent="0.35">
      <c r="K1081" s="10"/>
      <c r="L1081" s="12">
        <f t="shared" si="273"/>
        <v>3682.2916666666665</v>
      </c>
      <c r="M1081" s="12">
        <f t="shared" si="274"/>
        <v>4.166666666666667</v>
      </c>
      <c r="N1081" s="12">
        <f t="shared" si="260"/>
        <v>43.535559375000012</v>
      </c>
      <c r="O1081" s="12">
        <f t="shared" si="261"/>
        <v>21716.842608506944</v>
      </c>
      <c r="P1081" s="12">
        <f t="shared" si="262"/>
        <v>1</v>
      </c>
      <c r="Q1081" s="12">
        <f t="shared" si="263"/>
        <v>21716.842608506944</v>
      </c>
      <c r="R1081" s="12">
        <f t="shared" si="270"/>
        <v>11984287.212288905</v>
      </c>
      <c r="S1081" s="12">
        <f t="shared" si="264"/>
        <v>0</v>
      </c>
      <c r="T1081" s="12">
        <f t="shared" si="259"/>
        <v>0</v>
      </c>
      <c r="U1081" s="12">
        <f t="shared" si="271"/>
        <v>1353634.9282541145</v>
      </c>
      <c r="V1081" s="4" t="s">
        <v>32</v>
      </c>
      <c r="W1081" s="4">
        <v>1078</v>
      </c>
      <c r="X1081" s="4">
        <v>489</v>
      </c>
      <c r="Y1081" s="3">
        <v>15</v>
      </c>
      <c r="Z1081" s="12">
        <f t="shared" si="272"/>
        <v>0.4861111111111111</v>
      </c>
      <c r="AA1081" s="4">
        <f t="shared" si="265"/>
        <v>0</v>
      </c>
      <c r="AB1081" s="25"/>
      <c r="AC1081" s="12">
        <f t="shared" si="266"/>
        <v>65755.208333333343</v>
      </c>
      <c r="AD1081" s="12">
        <f t="shared" si="267"/>
        <v>-17712.991898148117</v>
      </c>
      <c r="AE1081" s="12">
        <f t="shared" si="268"/>
        <v>473772.22488894005</v>
      </c>
      <c r="AF1081" s="12">
        <f t="shared" si="269"/>
        <v>406090.4784762343</v>
      </c>
    </row>
    <row r="1082" spans="11:32" x14ac:dyDescent="0.35">
      <c r="K1082" s="10"/>
      <c r="L1082" s="12">
        <f t="shared" si="273"/>
        <v>3366.6666666666692</v>
      </c>
      <c r="M1082" s="12">
        <f t="shared" si="274"/>
        <v>4.6944444444444438</v>
      </c>
      <c r="N1082" s="12">
        <f t="shared" si="260"/>
        <v>55.263071613749986</v>
      </c>
      <c r="O1082" s="12">
        <f t="shared" si="261"/>
        <v>23041.012799149743</v>
      </c>
      <c r="P1082" s="12">
        <f t="shared" si="262"/>
        <v>1</v>
      </c>
      <c r="Q1082" s="12">
        <f t="shared" si="263"/>
        <v>23041.012799149743</v>
      </c>
      <c r="R1082" s="12">
        <f t="shared" si="270"/>
        <v>12007328.225088054</v>
      </c>
      <c r="S1082" s="12">
        <f t="shared" si="264"/>
        <v>0</v>
      </c>
      <c r="T1082" s="12">
        <f t="shared" si="259"/>
        <v>0</v>
      </c>
      <c r="U1082" s="12">
        <f t="shared" si="271"/>
        <v>1353634.9282541145</v>
      </c>
      <c r="V1082" s="4" t="s">
        <v>32</v>
      </c>
      <c r="W1082" s="4">
        <v>1079</v>
      </c>
      <c r="X1082" s="4">
        <v>490</v>
      </c>
      <c r="Y1082" s="3">
        <v>16.899999999999999</v>
      </c>
      <c r="Z1082" s="12">
        <f t="shared" si="272"/>
        <v>0.44444444444444481</v>
      </c>
      <c r="AA1082" s="4">
        <f t="shared" si="265"/>
        <v>0</v>
      </c>
      <c r="AB1082" s="25"/>
      <c r="AC1082" s="12">
        <f t="shared" si="266"/>
        <v>83468.20023148146</v>
      </c>
      <c r="AD1082" s="12">
        <f t="shared" si="267"/>
        <v>-16552.777777777781</v>
      </c>
      <c r="AE1082" s="12">
        <f t="shared" si="268"/>
        <v>473772.22488894005</v>
      </c>
      <c r="AF1082" s="12">
        <f t="shared" si="269"/>
        <v>406090.4784762343</v>
      </c>
    </row>
    <row r="1083" spans="11:32" x14ac:dyDescent="0.35">
      <c r="K1083" s="10"/>
      <c r="L1083" s="12">
        <f t="shared" si="273"/>
        <v>3366.6666666666656</v>
      </c>
      <c r="M1083" s="12">
        <f t="shared" si="274"/>
        <v>5.1388888888888884</v>
      </c>
      <c r="N1083" s="12">
        <f t="shared" si="260"/>
        <v>66.222423093749995</v>
      </c>
      <c r="O1083" s="12">
        <f t="shared" si="261"/>
        <v>25278.729350157686</v>
      </c>
      <c r="P1083" s="12">
        <f t="shared" si="262"/>
        <v>1</v>
      </c>
      <c r="Q1083" s="12">
        <f t="shared" si="263"/>
        <v>25278.729350157686</v>
      </c>
      <c r="R1083" s="12">
        <f t="shared" si="270"/>
        <v>12032606.954438211</v>
      </c>
      <c r="S1083" s="12">
        <f t="shared" si="264"/>
        <v>0</v>
      </c>
      <c r="T1083" s="12">
        <f t="shared" si="259"/>
        <v>0</v>
      </c>
      <c r="U1083" s="12">
        <f t="shared" si="271"/>
        <v>1353634.9282541145</v>
      </c>
      <c r="V1083" s="4" t="s">
        <v>32</v>
      </c>
      <c r="W1083" s="4">
        <v>1080</v>
      </c>
      <c r="X1083" s="4">
        <v>491</v>
      </c>
      <c r="Y1083" s="3">
        <v>18.5</v>
      </c>
      <c r="Z1083" s="12">
        <f t="shared" si="272"/>
        <v>0.44444444444444431</v>
      </c>
      <c r="AA1083" s="4">
        <f t="shared" si="265"/>
        <v>0</v>
      </c>
      <c r="AB1083" s="25"/>
      <c r="AC1083" s="12">
        <f t="shared" si="266"/>
        <v>100020.97800925924</v>
      </c>
      <c r="AD1083" s="12">
        <f t="shared" si="267"/>
        <v>-18049.074074074117</v>
      </c>
      <c r="AE1083" s="12">
        <f t="shared" si="268"/>
        <v>473772.22488894005</v>
      </c>
      <c r="AF1083" s="12">
        <f t="shared" si="269"/>
        <v>406090.4784762343</v>
      </c>
    </row>
    <row r="1084" spans="11:32" x14ac:dyDescent="0.35">
      <c r="K1084" s="10"/>
      <c r="L1084" s="12">
        <f t="shared" si="273"/>
        <v>3261.4583333333312</v>
      </c>
      <c r="M1084" s="12">
        <f t="shared" si="274"/>
        <v>5.5833333333333339</v>
      </c>
      <c r="N1084" s="12">
        <f t="shared" si="260"/>
        <v>78.172450413750013</v>
      </c>
      <c r="O1084" s="12">
        <f t="shared" si="261"/>
        <v>26944.305625921206</v>
      </c>
      <c r="P1084" s="12">
        <f t="shared" si="262"/>
        <v>1</v>
      </c>
      <c r="Q1084" s="12">
        <f t="shared" si="263"/>
        <v>26944.305625921206</v>
      </c>
      <c r="R1084" s="12">
        <f t="shared" si="270"/>
        <v>12059551.260064133</v>
      </c>
      <c r="S1084" s="12">
        <f t="shared" si="264"/>
        <v>0</v>
      </c>
      <c r="T1084" s="12">
        <f t="shared" si="259"/>
        <v>0</v>
      </c>
      <c r="U1084" s="12">
        <f t="shared" si="271"/>
        <v>1353634.9282541145</v>
      </c>
      <c r="V1084" s="4" t="s">
        <v>32</v>
      </c>
      <c r="W1084" s="4">
        <v>1081</v>
      </c>
      <c r="X1084" s="4">
        <v>492</v>
      </c>
      <c r="Y1084" s="3">
        <v>20.100000000000001</v>
      </c>
      <c r="Z1084" s="12">
        <f t="shared" si="272"/>
        <v>0.43055555555555525</v>
      </c>
      <c r="AA1084" s="4">
        <f t="shared" si="265"/>
        <v>0</v>
      </c>
      <c r="AB1084" s="25"/>
      <c r="AC1084" s="12">
        <f t="shared" si="266"/>
        <v>118070.05208333336</v>
      </c>
      <c r="AD1084" s="12">
        <f t="shared" si="267"/>
        <v>-19545.370370370321</v>
      </c>
      <c r="AE1084" s="12">
        <f t="shared" si="268"/>
        <v>473772.22488894005</v>
      </c>
      <c r="AF1084" s="12">
        <f t="shared" si="269"/>
        <v>406090.4784762343</v>
      </c>
    </row>
    <row r="1085" spans="11:32" x14ac:dyDescent="0.35">
      <c r="K1085" s="10"/>
      <c r="L1085" s="12">
        <f t="shared" si="273"/>
        <v>3051.0416666666688</v>
      </c>
      <c r="M1085" s="12">
        <f t="shared" si="274"/>
        <v>6.0277777777777777</v>
      </c>
      <c r="N1085" s="12">
        <f t="shared" si="260"/>
        <v>91.113153573749997</v>
      </c>
      <c r="O1085" s="12">
        <f t="shared" si="261"/>
        <v>27898.784749782521</v>
      </c>
      <c r="P1085" s="12">
        <f t="shared" si="262"/>
        <v>1</v>
      </c>
      <c r="Q1085" s="12">
        <f t="shared" si="263"/>
        <v>27898.784749782521</v>
      </c>
      <c r="R1085" s="12">
        <f t="shared" si="270"/>
        <v>12087450.044813914</v>
      </c>
      <c r="S1085" s="12">
        <f t="shared" si="264"/>
        <v>0</v>
      </c>
      <c r="T1085" s="12">
        <f t="shared" si="259"/>
        <v>0</v>
      </c>
      <c r="U1085" s="12">
        <f t="shared" si="271"/>
        <v>1353634.9282541145</v>
      </c>
      <c r="V1085" s="4" t="s">
        <v>32</v>
      </c>
      <c r="W1085" s="4">
        <v>1082</v>
      </c>
      <c r="X1085" s="4">
        <v>493</v>
      </c>
      <c r="Y1085" s="3">
        <v>21.7</v>
      </c>
      <c r="Z1085" s="12">
        <f t="shared" si="272"/>
        <v>0.40277777777777807</v>
      </c>
      <c r="AA1085" s="4">
        <f t="shared" si="265"/>
        <v>0</v>
      </c>
      <c r="AB1085" s="25"/>
      <c r="AC1085" s="12">
        <f t="shared" si="266"/>
        <v>137615.42245370368</v>
      </c>
      <c r="AD1085" s="12">
        <f t="shared" si="267"/>
        <v>-19682.725694444438</v>
      </c>
      <c r="AE1085" s="12">
        <f t="shared" si="268"/>
        <v>473772.22488894005</v>
      </c>
      <c r="AF1085" s="12">
        <f t="shared" si="269"/>
        <v>406090.4784762343</v>
      </c>
    </row>
    <row r="1086" spans="11:32" x14ac:dyDescent="0.35">
      <c r="K1086" s="10"/>
      <c r="L1086" s="12">
        <f t="shared" si="273"/>
        <v>2735.4166666666683</v>
      </c>
      <c r="M1086" s="12">
        <f t="shared" si="274"/>
        <v>6.4444444444444438</v>
      </c>
      <c r="N1086" s="12">
        <f t="shared" si="260"/>
        <v>104.14479767999998</v>
      </c>
      <c r="O1086" s="12">
        <f t="shared" si="261"/>
        <v>27877.226103567413</v>
      </c>
      <c r="P1086" s="12">
        <f t="shared" si="262"/>
        <v>1</v>
      </c>
      <c r="Q1086" s="12">
        <f t="shared" si="263"/>
        <v>27877.226103567413</v>
      </c>
      <c r="R1086" s="12">
        <f t="shared" si="270"/>
        <v>12115327.270917481</v>
      </c>
      <c r="S1086" s="12">
        <f t="shared" si="264"/>
        <v>0</v>
      </c>
      <c r="T1086" s="12">
        <f t="shared" si="259"/>
        <v>0</v>
      </c>
      <c r="U1086" s="12">
        <f t="shared" si="271"/>
        <v>1353634.9282541145</v>
      </c>
      <c r="V1086" s="4" t="s">
        <v>32</v>
      </c>
      <c r="W1086" s="4">
        <v>1083</v>
      </c>
      <c r="X1086" s="4">
        <v>494</v>
      </c>
      <c r="Y1086" s="3">
        <v>23.2</v>
      </c>
      <c r="Z1086" s="12">
        <f t="shared" si="272"/>
        <v>0.36111111111111133</v>
      </c>
      <c r="AA1086" s="4">
        <f t="shared" si="265"/>
        <v>0</v>
      </c>
      <c r="AB1086" s="25"/>
      <c r="AC1086" s="12">
        <f t="shared" si="266"/>
        <v>157298.14814814812</v>
      </c>
      <c r="AD1086" s="12">
        <f t="shared" si="267"/>
        <v>-19557.060185185226</v>
      </c>
      <c r="AE1086" s="12">
        <f t="shared" si="268"/>
        <v>473772.22488894005</v>
      </c>
      <c r="AF1086" s="12">
        <f t="shared" si="269"/>
        <v>406090.4784762343</v>
      </c>
    </row>
    <row r="1087" spans="11:32" x14ac:dyDescent="0.35">
      <c r="K1087" s="10"/>
      <c r="L1087" s="12">
        <f t="shared" si="273"/>
        <v>3051.0416666666652</v>
      </c>
      <c r="M1087" s="12">
        <f t="shared" si="274"/>
        <v>6.8333333333333339</v>
      </c>
      <c r="N1087" s="12">
        <f t="shared" si="260"/>
        <v>117.09324049500002</v>
      </c>
      <c r="O1087" s="12">
        <f t="shared" si="261"/>
        <v>31804.724365604714</v>
      </c>
      <c r="P1087" s="12">
        <f t="shared" si="262"/>
        <v>1</v>
      </c>
      <c r="Q1087" s="12">
        <f t="shared" si="263"/>
        <v>31804.724365604714</v>
      </c>
      <c r="R1087" s="12">
        <f t="shared" si="270"/>
        <v>12147131.995283086</v>
      </c>
      <c r="S1087" s="12">
        <f t="shared" si="264"/>
        <v>0</v>
      </c>
      <c r="T1087" s="12">
        <f t="shared" si="259"/>
        <v>0</v>
      </c>
      <c r="U1087" s="12">
        <f t="shared" si="271"/>
        <v>1353634.9282541145</v>
      </c>
      <c r="V1087" s="4" t="s">
        <v>32</v>
      </c>
      <c r="W1087" s="4">
        <v>1084</v>
      </c>
      <c r="X1087" s="4">
        <v>495</v>
      </c>
      <c r="Y1087" s="3">
        <v>24.6</v>
      </c>
      <c r="Z1087" s="12">
        <f t="shared" si="272"/>
        <v>0.40277777777777757</v>
      </c>
      <c r="AA1087" s="4">
        <f t="shared" si="265"/>
        <v>0</v>
      </c>
      <c r="AB1087" s="25"/>
      <c r="AC1087" s="12">
        <f t="shared" si="266"/>
        <v>176855.20833333334</v>
      </c>
      <c r="AD1087" s="12">
        <f t="shared" si="267"/>
        <v>-17675</v>
      </c>
      <c r="AE1087" s="12">
        <f t="shared" si="268"/>
        <v>473772.22488894005</v>
      </c>
      <c r="AF1087" s="12">
        <f t="shared" si="269"/>
        <v>406090.4784762343</v>
      </c>
    </row>
    <row r="1088" spans="11:32" x14ac:dyDescent="0.35">
      <c r="K1088" s="10"/>
      <c r="L1088" s="12">
        <f t="shared" si="273"/>
        <v>3261.4583333333312</v>
      </c>
      <c r="M1088" s="12">
        <f t="shared" si="274"/>
        <v>7.166666666666667</v>
      </c>
      <c r="N1088" s="12">
        <f t="shared" si="260"/>
        <v>128.79559885500001</v>
      </c>
      <c r="O1088" s="12">
        <f t="shared" si="261"/>
        <v>34948.027347349707</v>
      </c>
      <c r="P1088" s="12">
        <f t="shared" si="262"/>
        <v>1</v>
      </c>
      <c r="Q1088" s="12">
        <f t="shared" si="263"/>
        <v>34948.027347349707</v>
      </c>
      <c r="R1088" s="12">
        <f t="shared" si="270"/>
        <v>12182080.022630436</v>
      </c>
      <c r="S1088" s="12">
        <f t="shared" si="264"/>
        <v>0</v>
      </c>
      <c r="T1088" s="12">
        <f t="shared" si="259"/>
        <v>0</v>
      </c>
      <c r="U1088" s="12">
        <f t="shared" si="271"/>
        <v>1353634.9282541145</v>
      </c>
      <c r="V1088" s="4" t="s">
        <v>32</v>
      </c>
      <c r="W1088" s="4">
        <v>1085</v>
      </c>
      <c r="X1088" s="4">
        <v>496</v>
      </c>
      <c r="Y1088" s="3">
        <v>25.8</v>
      </c>
      <c r="Z1088" s="12">
        <f t="shared" si="272"/>
        <v>0.43055555555555525</v>
      </c>
      <c r="AA1088" s="4">
        <f t="shared" si="265"/>
        <v>0</v>
      </c>
      <c r="AB1088" s="25"/>
      <c r="AC1088" s="12">
        <f t="shared" si="266"/>
        <v>194530.20833333334</v>
      </c>
      <c r="AD1088" s="12">
        <f t="shared" si="267"/>
        <v>-26480.353009259212</v>
      </c>
      <c r="AE1088" s="12">
        <f t="shared" si="268"/>
        <v>473772.22488894005</v>
      </c>
      <c r="AF1088" s="12">
        <f t="shared" si="269"/>
        <v>406090.4784762343</v>
      </c>
    </row>
    <row r="1089" spans="11:32" x14ac:dyDescent="0.35">
      <c r="K1089" s="10"/>
      <c r="L1089" s="12">
        <f t="shared" si="273"/>
        <v>3156.2499999999995</v>
      </c>
      <c r="M1089" s="12">
        <f t="shared" si="274"/>
        <v>7.6388888888888884</v>
      </c>
      <c r="N1089" s="12">
        <f t="shared" si="260"/>
        <v>146.32785234374998</v>
      </c>
      <c r="O1089" s="12">
        <f t="shared" si="261"/>
        <v>36581.056510959192</v>
      </c>
      <c r="P1089" s="12">
        <f t="shared" si="262"/>
        <v>1</v>
      </c>
      <c r="Q1089" s="12">
        <f t="shared" si="263"/>
        <v>36581.056510959192</v>
      </c>
      <c r="R1089" s="12">
        <f t="shared" si="270"/>
        <v>12218661.079141395</v>
      </c>
      <c r="S1089" s="12">
        <f t="shared" si="264"/>
        <v>0</v>
      </c>
      <c r="T1089" s="12">
        <f t="shared" si="259"/>
        <v>0</v>
      </c>
      <c r="U1089" s="12">
        <f t="shared" si="271"/>
        <v>1353634.9282541145</v>
      </c>
      <c r="V1089" s="4" t="s">
        <v>32</v>
      </c>
      <c r="W1089" s="4">
        <v>1086</v>
      </c>
      <c r="X1089" s="4">
        <v>497</v>
      </c>
      <c r="Y1089" s="3">
        <v>27.5</v>
      </c>
      <c r="Z1089" s="12">
        <f t="shared" si="272"/>
        <v>0.41666666666666663</v>
      </c>
      <c r="AA1089" s="4">
        <f t="shared" si="265"/>
        <v>0</v>
      </c>
      <c r="AB1089" s="25"/>
      <c r="AC1089" s="12">
        <f t="shared" si="266"/>
        <v>221010.56134259255</v>
      </c>
      <c r="AD1089" s="12">
        <f t="shared" si="267"/>
        <v>-23075.694444444409</v>
      </c>
      <c r="AE1089" s="12">
        <f t="shared" si="268"/>
        <v>473772.22488894005</v>
      </c>
      <c r="AF1089" s="12">
        <f t="shared" si="269"/>
        <v>406090.4784762343</v>
      </c>
    </row>
    <row r="1090" spans="11:32" x14ac:dyDescent="0.35">
      <c r="K1090" s="10"/>
      <c r="L1090" s="12">
        <f t="shared" si="273"/>
        <v>3366.6666666666692</v>
      </c>
      <c r="M1090" s="12">
        <f t="shared" si="274"/>
        <v>8.0277777777777768</v>
      </c>
      <c r="N1090" s="12">
        <f t="shared" si="260"/>
        <v>161.60593131374995</v>
      </c>
      <c r="O1090" s="12">
        <f t="shared" si="261"/>
        <v>40255.192106009468</v>
      </c>
      <c r="P1090" s="12">
        <f t="shared" si="262"/>
        <v>1</v>
      </c>
      <c r="Q1090" s="12">
        <f t="shared" si="263"/>
        <v>40255.192106009468</v>
      </c>
      <c r="R1090" s="12">
        <f t="shared" si="270"/>
        <v>12258916.271247406</v>
      </c>
      <c r="S1090" s="12">
        <f t="shared" si="264"/>
        <v>0</v>
      </c>
      <c r="T1090" s="12">
        <f t="shared" si="259"/>
        <v>0</v>
      </c>
      <c r="U1090" s="12">
        <f t="shared" si="271"/>
        <v>1353634.9282541145</v>
      </c>
      <c r="V1090" s="4" t="s">
        <v>32</v>
      </c>
      <c r="W1090" s="4">
        <v>1087</v>
      </c>
      <c r="X1090" s="4">
        <v>498</v>
      </c>
      <c r="Y1090" s="3">
        <v>28.9</v>
      </c>
      <c r="Z1090" s="12">
        <f t="shared" si="272"/>
        <v>0.44444444444444481</v>
      </c>
      <c r="AA1090" s="4">
        <f t="shared" si="265"/>
        <v>0</v>
      </c>
      <c r="AB1090" s="25"/>
      <c r="AC1090" s="12">
        <f t="shared" si="266"/>
        <v>244086.25578703696</v>
      </c>
      <c r="AD1090" s="12">
        <f t="shared" si="267"/>
        <v>-27775</v>
      </c>
      <c r="AE1090" s="12">
        <f t="shared" si="268"/>
        <v>473772.22488894005</v>
      </c>
      <c r="AF1090" s="12">
        <f t="shared" si="269"/>
        <v>406090.4784762343</v>
      </c>
    </row>
    <row r="1091" spans="11:32" x14ac:dyDescent="0.35">
      <c r="K1091" s="10"/>
      <c r="L1091" s="12">
        <f t="shared" si="273"/>
        <v>3471.8749999999968</v>
      </c>
      <c r="M1091" s="12">
        <f t="shared" si="274"/>
        <v>8.4722222222222214</v>
      </c>
      <c r="N1091" s="12">
        <f t="shared" si="260"/>
        <v>179.99535159374997</v>
      </c>
      <c r="O1091" s="12">
        <f t="shared" si="261"/>
        <v>43531.000895447018</v>
      </c>
      <c r="P1091" s="12">
        <f t="shared" si="262"/>
        <v>1</v>
      </c>
      <c r="Q1091" s="12">
        <f t="shared" si="263"/>
        <v>43531.000895447018</v>
      </c>
      <c r="R1091" s="12">
        <f t="shared" si="270"/>
        <v>12302447.272142852</v>
      </c>
      <c r="S1091" s="12">
        <f t="shared" si="264"/>
        <v>0</v>
      </c>
      <c r="T1091" s="12">
        <f t="shared" ref="T1091:T1154" si="275">(IF(S1091=1,O1091,0))*-1</f>
        <v>0</v>
      </c>
      <c r="U1091" s="12">
        <f t="shared" si="271"/>
        <v>1353634.9282541145</v>
      </c>
      <c r="V1091" s="4" t="s">
        <v>32</v>
      </c>
      <c r="W1091" s="4">
        <v>1088</v>
      </c>
      <c r="X1091" s="4">
        <v>499</v>
      </c>
      <c r="Y1091" s="3">
        <v>30.5</v>
      </c>
      <c r="Z1091" s="12">
        <f t="shared" si="272"/>
        <v>0.45833333333333293</v>
      </c>
      <c r="AA1091" s="4">
        <f t="shared" si="265"/>
        <v>0</v>
      </c>
      <c r="AB1091" s="25"/>
      <c r="AC1091" s="12">
        <f t="shared" si="266"/>
        <v>271861.25578703696</v>
      </c>
      <c r="AD1091" s="12">
        <f t="shared" si="267"/>
        <v>-29271.296296296292</v>
      </c>
      <c r="AE1091" s="12">
        <f t="shared" si="268"/>
        <v>473772.22488894005</v>
      </c>
      <c r="AF1091" s="12">
        <f t="shared" si="269"/>
        <v>406090.4784762343</v>
      </c>
    </row>
    <row r="1092" spans="11:32" x14ac:dyDescent="0.35">
      <c r="K1092" s="10"/>
      <c r="L1092" s="12">
        <f t="shared" si="273"/>
        <v>3366.6666666666624</v>
      </c>
      <c r="M1092" s="12">
        <f t="shared" si="274"/>
        <v>8.9166666666666661</v>
      </c>
      <c r="N1092" s="12">
        <f t="shared" ref="N1092:N1155" si="276">(0.5*C$4)*C$6*C$8*M1092^2</f>
        <v>199.37544771374996</v>
      </c>
      <c r="O1092" s="12">
        <f t="shared" ref="O1092:O1155" si="277">(N1092+C$9+L1092)*M1092</f>
        <v>45049.292603225345</v>
      </c>
      <c r="P1092" s="12">
        <f t="shared" ref="P1092:P1155" si="278">IF(O1092&gt;0,1,0)</f>
        <v>1</v>
      </c>
      <c r="Q1092" s="12">
        <f t="shared" ref="Q1092:Q1155" si="279">IF(P1092=1,O1092,0)</f>
        <v>45049.292603225345</v>
      </c>
      <c r="R1092" s="12">
        <f t="shared" si="270"/>
        <v>12347496.564746076</v>
      </c>
      <c r="S1092" s="12">
        <f t="shared" ref="S1092:S1155" si="280">IF(O1092&lt;0,1,0)</f>
        <v>0</v>
      </c>
      <c r="T1092" s="12">
        <f t="shared" si="275"/>
        <v>0</v>
      </c>
      <c r="U1092" s="12">
        <f t="shared" si="271"/>
        <v>1353634.9282541145</v>
      </c>
      <c r="V1092" s="4" t="s">
        <v>32</v>
      </c>
      <c r="W1092" s="4">
        <v>1089</v>
      </c>
      <c r="X1092" s="4">
        <v>500</v>
      </c>
      <c r="Y1092" s="3">
        <v>32.1</v>
      </c>
      <c r="Z1092" s="12">
        <f t="shared" si="272"/>
        <v>0.44444444444444386</v>
      </c>
      <c r="AA1092" s="4">
        <f t="shared" ref="AA1092:AA1155" si="281">IF(Z1092&lt;=0,1,0)</f>
        <v>0</v>
      </c>
      <c r="AB1092" s="25"/>
      <c r="AC1092" s="12">
        <f t="shared" ref="AC1092:AC1155" si="282">0.5*C$3*M1092^2</f>
        <v>301132.55208333326</v>
      </c>
      <c r="AD1092" s="12">
        <f t="shared" ref="AD1092:AD1155" si="283">AC1092-AC1093</f>
        <v>-32740.248842592584</v>
      </c>
      <c r="AE1092" s="12">
        <f t="shared" ref="AE1092:AE1155" si="284">U1092*0.35</f>
        <v>473772.22488894005</v>
      </c>
      <c r="AF1092" s="12">
        <f t="shared" ref="AF1092:AF1155" si="285">U1092*0.3</f>
        <v>406090.4784762343</v>
      </c>
    </row>
    <row r="1093" spans="11:32" x14ac:dyDescent="0.35">
      <c r="K1093" s="10"/>
      <c r="L1093" s="12">
        <f t="shared" si="273"/>
        <v>3156.2499999999995</v>
      </c>
      <c r="M1093" s="12">
        <f t="shared" si="274"/>
        <v>9.3888888888888875</v>
      </c>
      <c r="N1093" s="12">
        <f t="shared" si="276"/>
        <v>221.05228645499994</v>
      </c>
      <c r="O1093" s="12">
        <f t="shared" si="277"/>
        <v>45663.023411716378</v>
      </c>
      <c r="P1093" s="12">
        <f t="shared" si="278"/>
        <v>1</v>
      </c>
      <c r="Q1093" s="12">
        <f t="shared" si="279"/>
        <v>45663.023411716378</v>
      </c>
      <c r="R1093" s="12">
        <f t="shared" ref="R1093:R1156" si="286">Q1093+R1092</f>
        <v>12393159.588157794</v>
      </c>
      <c r="S1093" s="12">
        <f t="shared" si="280"/>
        <v>0</v>
      </c>
      <c r="T1093" s="12">
        <f t="shared" si="275"/>
        <v>0</v>
      </c>
      <c r="U1093" s="12">
        <f t="shared" ref="U1093:U1156" si="287">T1093+U1092</f>
        <v>1353634.9282541145</v>
      </c>
      <c r="V1093" s="4" t="s">
        <v>32</v>
      </c>
      <c r="W1093" s="4">
        <v>1090</v>
      </c>
      <c r="X1093" s="4">
        <v>501</v>
      </c>
      <c r="Y1093" s="3">
        <v>33.799999999999997</v>
      </c>
      <c r="Z1093" s="12">
        <f t="shared" si="272"/>
        <v>0.41666666666666663</v>
      </c>
      <c r="AA1093" s="4">
        <f t="shared" si="281"/>
        <v>0</v>
      </c>
      <c r="AB1093" s="25"/>
      <c r="AC1093" s="12">
        <f t="shared" si="282"/>
        <v>333872.80092592584</v>
      </c>
      <c r="AD1093" s="12">
        <f t="shared" si="283"/>
        <v>-30291.232638888992</v>
      </c>
      <c r="AE1093" s="12">
        <f t="shared" si="284"/>
        <v>473772.22488894005</v>
      </c>
      <c r="AF1093" s="12">
        <f t="shared" si="285"/>
        <v>406090.4784762343</v>
      </c>
    </row>
    <row r="1094" spans="11:32" x14ac:dyDescent="0.35">
      <c r="K1094" s="10"/>
      <c r="L1094" s="12">
        <f t="shared" si="273"/>
        <v>3156.2499999999995</v>
      </c>
      <c r="M1094" s="12">
        <f t="shared" si="274"/>
        <v>9.8055555555555554</v>
      </c>
      <c r="N1094" s="12">
        <f t="shared" si="276"/>
        <v>241.10766747375001</v>
      </c>
      <c r="O1094" s="12">
        <f t="shared" si="277"/>
        <v>47886.143100506488</v>
      </c>
      <c r="P1094" s="12">
        <f t="shared" si="278"/>
        <v>1</v>
      </c>
      <c r="Q1094" s="12">
        <f t="shared" si="279"/>
        <v>47886.143100506488</v>
      </c>
      <c r="R1094" s="12">
        <f t="shared" si="286"/>
        <v>12441045.731258299</v>
      </c>
      <c r="S1094" s="12">
        <f t="shared" si="280"/>
        <v>0</v>
      </c>
      <c r="T1094" s="12">
        <f t="shared" si="275"/>
        <v>0</v>
      </c>
      <c r="U1094" s="12">
        <f t="shared" si="287"/>
        <v>1353634.9282541145</v>
      </c>
      <c r="V1094" s="4" t="s">
        <v>32</v>
      </c>
      <c r="W1094" s="4">
        <v>1091</v>
      </c>
      <c r="X1094" s="4">
        <v>502</v>
      </c>
      <c r="Y1094" s="3">
        <v>35.299999999999997</v>
      </c>
      <c r="Z1094" s="12">
        <f t="shared" si="272"/>
        <v>0.41666666666666663</v>
      </c>
      <c r="AA1094" s="4">
        <f t="shared" si="281"/>
        <v>0</v>
      </c>
      <c r="AB1094" s="25"/>
      <c r="AC1094" s="12">
        <f t="shared" si="282"/>
        <v>364164.03356481483</v>
      </c>
      <c r="AD1094" s="12">
        <f t="shared" si="283"/>
        <v>-31606.336805555446</v>
      </c>
      <c r="AE1094" s="12">
        <f t="shared" si="284"/>
        <v>473772.22488894005</v>
      </c>
      <c r="AF1094" s="12">
        <f t="shared" si="285"/>
        <v>406090.4784762343</v>
      </c>
    </row>
    <row r="1095" spans="11:32" x14ac:dyDescent="0.35">
      <c r="K1095" s="10"/>
      <c r="L1095" s="12">
        <f t="shared" si="273"/>
        <v>2945.8333333333376</v>
      </c>
      <c r="M1095" s="12">
        <f t="shared" si="274"/>
        <v>10.222222222222221</v>
      </c>
      <c r="N1095" s="12">
        <f t="shared" si="276"/>
        <v>262.03375967999995</v>
      </c>
      <c r="O1095" s="12">
        <f t="shared" si="277"/>
        <v>47983.950284136336</v>
      </c>
      <c r="P1095" s="12">
        <f t="shared" si="278"/>
        <v>1</v>
      </c>
      <c r="Q1095" s="12">
        <f t="shared" si="279"/>
        <v>47983.950284136336</v>
      </c>
      <c r="R1095" s="12">
        <f t="shared" si="286"/>
        <v>12489029.681542436</v>
      </c>
      <c r="S1095" s="12">
        <f t="shared" si="280"/>
        <v>0</v>
      </c>
      <c r="T1095" s="12">
        <f t="shared" si="275"/>
        <v>0</v>
      </c>
      <c r="U1095" s="12">
        <f t="shared" si="287"/>
        <v>1353634.9282541145</v>
      </c>
      <c r="V1095" s="4" t="s">
        <v>32</v>
      </c>
      <c r="W1095" s="4">
        <v>1092</v>
      </c>
      <c r="X1095" s="4">
        <v>503</v>
      </c>
      <c r="Y1095" s="3">
        <v>36.799999999999997</v>
      </c>
      <c r="Z1095" s="12">
        <f t="shared" si="272"/>
        <v>0.38888888888888945</v>
      </c>
      <c r="AA1095" s="4">
        <f t="shared" si="281"/>
        <v>0</v>
      </c>
      <c r="AB1095" s="25"/>
      <c r="AC1095" s="12">
        <f t="shared" si="282"/>
        <v>395770.37037037028</v>
      </c>
      <c r="AD1095" s="12">
        <f t="shared" si="283"/>
        <v>-32921.44097222219</v>
      </c>
      <c r="AE1095" s="12">
        <f t="shared" si="284"/>
        <v>473772.22488894005</v>
      </c>
      <c r="AF1095" s="12">
        <f t="shared" si="285"/>
        <v>406090.4784762343</v>
      </c>
    </row>
    <row r="1096" spans="11:32" x14ac:dyDescent="0.35">
      <c r="K1096" s="10"/>
      <c r="L1096" s="12">
        <f t="shared" si="273"/>
        <v>2419.7916666666711</v>
      </c>
      <c r="M1096" s="12">
        <f t="shared" si="274"/>
        <v>10.638888888888888</v>
      </c>
      <c r="N1096" s="12">
        <f t="shared" si="276"/>
        <v>283.83056307374994</v>
      </c>
      <c r="O1096" s="12">
        <f t="shared" si="277"/>
        <v>44575.212749738363</v>
      </c>
      <c r="P1096" s="12">
        <f t="shared" si="278"/>
        <v>1</v>
      </c>
      <c r="Q1096" s="12">
        <f t="shared" si="279"/>
        <v>44575.212749738363</v>
      </c>
      <c r="R1096" s="12">
        <f t="shared" si="286"/>
        <v>12533604.894292174</v>
      </c>
      <c r="S1096" s="12">
        <f t="shared" si="280"/>
        <v>0</v>
      </c>
      <c r="T1096" s="12">
        <f t="shared" si="275"/>
        <v>0</v>
      </c>
      <c r="U1096" s="12">
        <f t="shared" si="287"/>
        <v>1353634.9282541145</v>
      </c>
      <c r="V1096" s="4" t="s">
        <v>32</v>
      </c>
      <c r="W1096" s="4">
        <v>1093</v>
      </c>
      <c r="X1096" s="4">
        <v>504</v>
      </c>
      <c r="Y1096" s="3">
        <v>38.299999999999997</v>
      </c>
      <c r="Z1096" s="12">
        <f t="shared" si="272"/>
        <v>0.31944444444444503</v>
      </c>
      <c r="AA1096" s="4">
        <f t="shared" si="281"/>
        <v>0</v>
      </c>
      <c r="AB1096" s="25"/>
      <c r="AC1096" s="12">
        <f t="shared" si="282"/>
        <v>428691.81134259247</v>
      </c>
      <c r="AD1096" s="12">
        <f t="shared" si="283"/>
        <v>-29595.688657407532</v>
      </c>
      <c r="AE1096" s="12">
        <f t="shared" si="284"/>
        <v>473772.22488894005</v>
      </c>
      <c r="AF1096" s="12">
        <f t="shared" si="285"/>
        <v>406090.4784762343</v>
      </c>
    </row>
    <row r="1097" spans="11:32" x14ac:dyDescent="0.35">
      <c r="K1097" s="10"/>
      <c r="L1097" s="12">
        <f t="shared" si="273"/>
        <v>1788.5416666666622</v>
      </c>
      <c r="M1097" s="12">
        <f t="shared" si="274"/>
        <v>11</v>
      </c>
      <c r="N1097" s="12">
        <f t="shared" si="276"/>
        <v>303.42543462000003</v>
      </c>
      <c r="O1097" s="12">
        <f t="shared" si="277"/>
        <v>39360.003114153282</v>
      </c>
      <c r="P1097" s="12">
        <f t="shared" si="278"/>
        <v>1</v>
      </c>
      <c r="Q1097" s="12">
        <f t="shared" si="279"/>
        <v>39360.003114153282</v>
      </c>
      <c r="R1097" s="12">
        <f t="shared" si="286"/>
        <v>12572964.897406327</v>
      </c>
      <c r="S1097" s="12">
        <f t="shared" si="280"/>
        <v>0</v>
      </c>
      <c r="T1097" s="12">
        <f t="shared" si="275"/>
        <v>0</v>
      </c>
      <c r="U1097" s="12">
        <f t="shared" si="287"/>
        <v>1353634.9282541145</v>
      </c>
      <c r="V1097" s="4" t="s">
        <v>32</v>
      </c>
      <c r="W1097" s="4">
        <v>1094</v>
      </c>
      <c r="X1097" s="4">
        <v>505</v>
      </c>
      <c r="Y1097" s="3">
        <v>39.6</v>
      </c>
      <c r="Z1097" s="12">
        <f t="shared" si="272"/>
        <v>0.23611111111111052</v>
      </c>
      <c r="AA1097" s="4">
        <f t="shared" si="281"/>
        <v>0</v>
      </c>
      <c r="AB1097" s="25"/>
      <c r="AC1097" s="12">
        <f t="shared" si="282"/>
        <v>458287.5</v>
      </c>
      <c r="AD1097" s="12">
        <f t="shared" si="283"/>
        <v>-23438.078703703766</v>
      </c>
      <c r="AE1097" s="12">
        <f t="shared" si="284"/>
        <v>473772.22488894005</v>
      </c>
      <c r="AF1097" s="12">
        <f t="shared" si="285"/>
        <v>406090.4784762343</v>
      </c>
    </row>
    <row r="1098" spans="11:32" x14ac:dyDescent="0.35">
      <c r="K1098" s="10"/>
      <c r="L1098" s="12">
        <f t="shared" si="273"/>
        <v>1472.9166666666652</v>
      </c>
      <c r="M1098" s="12">
        <f t="shared" si="274"/>
        <v>11.277777777777779</v>
      </c>
      <c r="N1098" s="12">
        <f t="shared" si="276"/>
        <v>318.94344289500009</v>
      </c>
      <c r="O1098" s="12">
        <f t="shared" si="277"/>
        <v>36969.402624501003</v>
      </c>
      <c r="P1098" s="12">
        <f t="shared" si="278"/>
        <v>1</v>
      </c>
      <c r="Q1098" s="12">
        <f t="shared" si="279"/>
        <v>36969.402624501003</v>
      </c>
      <c r="R1098" s="12">
        <f t="shared" si="286"/>
        <v>12609934.300030828</v>
      </c>
      <c r="S1098" s="12">
        <f t="shared" si="280"/>
        <v>0</v>
      </c>
      <c r="T1098" s="12">
        <f t="shared" si="275"/>
        <v>0</v>
      </c>
      <c r="U1098" s="12">
        <f t="shared" si="287"/>
        <v>1353634.9282541145</v>
      </c>
      <c r="V1098" s="4" t="s">
        <v>32</v>
      </c>
      <c r="W1098" s="4">
        <v>1095</v>
      </c>
      <c r="X1098" s="4">
        <v>506</v>
      </c>
      <c r="Y1098" s="3">
        <v>40.6</v>
      </c>
      <c r="Z1098" s="12">
        <f t="shared" si="272"/>
        <v>0.19444444444444425</v>
      </c>
      <c r="AA1098" s="4">
        <f t="shared" si="281"/>
        <v>0</v>
      </c>
      <c r="AB1098" s="25"/>
      <c r="AC1098" s="12">
        <f t="shared" si="282"/>
        <v>481725.57870370377</v>
      </c>
      <c r="AD1098" s="12">
        <f t="shared" si="283"/>
        <v>-16754.427083333198</v>
      </c>
      <c r="AE1098" s="12">
        <f t="shared" si="284"/>
        <v>473772.22488894005</v>
      </c>
      <c r="AF1098" s="12">
        <f t="shared" si="285"/>
        <v>406090.4784762343</v>
      </c>
    </row>
    <row r="1099" spans="11:32" x14ac:dyDescent="0.35">
      <c r="K1099" s="10"/>
      <c r="L1099" s="12">
        <f t="shared" si="273"/>
        <v>1262.500000000003</v>
      </c>
      <c r="M1099" s="12">
        <f t="shared" si="274"/>
        <v>11.472222222222221</v>
      </c>
      <c r="N1099" s="12">
        <f t="shared" si="276"/>
        <v>330.03630342374998</v>
      </c>
      <c r="O1099" s="12">
        <f t="shared" si="277"/>
        <v>35320.119119833602</v>
      </c>
      <c r="P1099" s="12">
        <f t="shared" si="278"/>
        <v>1</v>
      </c>
      <c r="Q1099" s="12">
        <f t="shared" si="279"/>
        <v>35320.119119833602</v>
      </c>
      <c r="R1099" s="12">
        <f t="shared" si="286"/>
        <v>12645254.419150662</v>
      </c>
      <c r="S1099" s="12">
        <f t="shared" si="280"/>
        <v>0</v>
      </c>
      <c r="T1099" s="12">
        <f t="shared" si="275"/>
        <v>0</v>
      </c>
      <c r="U1099" s="12">
        <f t="shared" si="287"/>
        <v>1353634.9282541145</v>
      </c>
      <c r="V1099" s="4" t="s">
        <v>32</v>
      </c>
      <c r="W1099" s="4">
        <v>1096</v>
      </c>
      <c r="X1099" s="4">
        <v>507</v>
      </c>
      <c r="Y1099" s="3">
        <v>41.3</v>
      </c>
      <c r="Z1099" s="12">
        <f t="shared" si="272"/>
        <v>0.16666666666666705</v>
      </c>
      <c r="AA1099" s="4">
        <f t="shared" si="281"/>
        <v>0</v>
      </c>
      <c r="AB1099" s="25"/>
      <c r="AC1099" s="12">
        <f t="shared" si="282"/>
        <v>498480.00578703696</v>
      </c>
      <c r="AD1099" s="12">
        <f t="shared" si="283"/>
        <v>-17040.827546296292</v>
      </c>
      <c r="AE1099" s="12">
        <f t="shared" si="284"/>
        <v>473772.22488894005</v>
      </c>
      <c r="AF1099" s="12">
        <f t="shared" si="285"/>
        <v>406090.4784762343</v>
      </c>
    </row>
    <row r="1100" spans="11:32" x14ac:dyDescent="0.35">
      <c r="K1100" s="10"/>
      <c r="L1100" s="12">
        <f t="shared" si="273"/>
        <v>1262.500000000003</v>
      </c>
      <c r="M1100" s="12">
        <f t="shared" si="274"/>
        <v>11.666666666666666</v>
      </c>
      <c r="N1100" s="12">
        <f t="shared" si="276"/>
        <v>341.31878549999993</v>
      </c>
      <c r="O1100" s="12">
        <f t="shared" si="277"/>
        <v>36050.394164166697</v>
      </c>
      <c r="P1100" s="12">
        <f t="shared" si="278"/>
        <v>1</v>
      </c>
      <c r="Q1100" s="12">
        <f t="shared" si="279"/>
        <v>36050.394164166697</v>
      </c>
      <c r="R1100" s="12">
        <f t="shared" si="286"/>
        <v>12681304.813314829</v>
      </c>
      <c r="S1100" s="12">
        <f t="shared" si="280"/>
        <v>0</v>
      </c>
      <c r="T1100" s="12">
        <f t="shared" si="275"/>
        <v>0</v>
      </c>
      <c r="U1100" s="12">
        <f t="shared" si="287"/>
        <v>1353634.9282541145</v>
      </c>
      <c r="V1100" s="4" t="s">
        <v>32</v>
      </c>
      <c r="W1100" s="4">
        <v>1097</v>
      </c>
      <c r="X1100" s="4">
        <v>508</v>
      </c>
      <c r="Y1100" s="3">
        <v>42</v>
      </c>
      <c r="Z1100" s="12">
        <f t="shared" si="272"/>
        <v>0.16666666666666705</v>
      </c>
      <c r="AA1100" s="4">
        <f t="shared" si="281"/>
        <v>0</v>
      </c>
      <c r="AB1100" s="25"/>
      <c r="AC1100" s="12">
        <f t="shared" si="282"/>
        <v>515520.83333333326</v>
      </c>
      <c r="AD1100" s="12">
        <f t="shared" si="283"/>
        <v>-12347.366898148204</v>
      </c>
      <c r="AE1100" s="12">
        <f t="shared" si="284"/>
        <v>473772.22488894005</v>
      </c>
      <c r="AF1100" s="12">
        <f t="shared" si="285"/>
        <v>406090.4784762343</v>
      </c>
    </row>
    <row r="1101" spans="11:32" x14ac:dyDescent="0.35">
      <c r="K1101" s="10"/>
      <c r="L1101" s="12">
        <f t="shared" si="273"/>
        <v>1683.3333333333346</v>
      </c>
      <c r="M1101" s="12">
        <f t="shared" si="274"/>
        <v>11.805555555555555</v>
      </c>
      <c r="N1101" s="12">
        <f t="shared" si="276"/>
        <v>349.49379609375001</v>
      </c>
      <c r="O1101" s="12">
        <f t="shared" si="277"/>
        <v>41544.247361291971</v>
      </c>
      <c r="P1101" s="12">
        <f t="shared" si="278"/>
        <v>1</v>
      </c>
      <c r="Q1101" s="12">
        <f t="shared" si="279"/>
        <v>41544.247361291971</v>
      </c>
      <c r="R1101" s="12">
        <f t="shared" si="286"/>
        <v>12722849.06067612</v>
      </c>
      <c r="S1101" s="12">
        <f t="shared" si="280"/>
        <v>0</v>
      </c>
      <c r="T1101" s="12">
        <f t="shared" si="275"/>
        <v>0</v>
      </c>
      <c r="U1101" s="12">
        <f t="shared" si="287"/>
        <v>1353634.9282541145</v>
      </c>
      <c r="V1101" s="4" t="s">
        <v>32</v>
      </c>
      <c r="W1101" s="4">
        <v>1098</v>
      </c>
      <c r="X1101" s="4">
        <v>509</v>
      </c>
      <c r="Y1101" s="3">
        <v>42.5</v>
      </c>
      <c r="Z1101" s="12">
        <f t="shared" si="272"/>
        <v>0.2222222222222224</v>
      </c>
      <c r="AA1101" s="4">
        <f t="shared" si="281"/>
        <v>0</v>
      </c>
      <c r="AB1101" s="25"/>
      <c r="AC1101" s="12">
        <f t="shared" si="282"/>
        <v>527868.20023148146</v>
      </c>
      <c r="AD1101" s="12">
        <f t="shared" si="283"/>
        <v>-17531.79976851854</v>
      </c>
      <c r="AE1101" s="12">
        <f t="shared" si="284"/>
        <v>473772.22488894005</v>
      </c>
      <c r="AF1101" s="12">
        <f t="shared" si="285"/>
        <v>406090.4784762343</v>
      </c>
    </row>
    <row r="1102" spans="11:32" x14ac:dyDescent="0.35">
      <c r="K1102" s="10"/>
      <c r="L1102" s="12">
        <f t="shared" si="273"/>
        <v>1683.3333333333273</v>
      </c>
      <c r="M1102" s="12">
        <f t="shared" si="274"/>
        <v>12</v>
      </c>
      <c r="N1102" s="12">
        <f t="shared" si="276"/>
        <v>361.10134368000001</v>
      </c>
      <c r="O1102" s="12">
        <f t="shared" si="277"/>
        <v>42367.796124159926</v>
      </c>
      <c r="P1102" s="12">
        <f t="shared" si="278"/>
        <v>1</v>
      </c>
      <c r="Q1102" s="12">
        <f t="shared" si="279"/>
        <v>42367.796124159926</v>
      </c>
      <c r="R1102" s="12">
        <f t="shared" si="286"/>
        <v>12765216.856800281</v>
      </c>
      <c r="S1102" s="12">
        <f t="shared" si="280"/>
        <v>0</v>
      </c>
      <c r="T1102" s="12">
        <f t="shared" si="275"/>
        <v>0</v>
      </c>
      <c r="U1102" s="12">
        <f t="shared" si="287"/>
        <v>1353634.9282541145</v>
      </c>
      <c r="V1102" s="4" t="s">
        <v>32</v>
      </c>
      <c r="W1102" s="4">
        <v>1099</v>
      </c>
      <c r="X1102" s="4">
        <v>510</v>
      </c>
      <c r="Y1102" s="3">
        <v>43.2</v>
      </c>
      <c r="Z1102" s="12">
        <f t="shared" si="272"/>
        <v>0.22222222222222143</v>
      </c>
      <c r="AA1102" s="4">
        <f t="shared" si="281"/>
        <v>0</v>
      </c>
      <c r="AB1102" s="25"/>
      <c r="AC1102" s="12">
        <f t="shared" si="282"/>
        <v>545400</v>
      </c>
      <c r="AD1102" s="12">
        <f t="shared" si="283"/>
        <v>-22961.71875</v>
      </c>
      <c r="AE1102" s="12">
        <f t="shared" si="284"/>
        <v>473772.22488894005</v>
      </c>
      <c r="AF1102" s="12">
        <f t="shared" si="285"/>
        <v>406090.4784762343</v>
      </c>
    </row>
    <row r="1103" spans="11:32" x14ac:dyDescent="0.35">
      <c r="K1103" s="10"/>
      <c r="L1103" s="12">
        <f t="shared" si="273"/>
        <v>1262.4999999999955</v>
      </c>
      <c r="M1103" s="12">
        <f t="shared" si="274"/>
        <v>12.25</v>
      </c>
      <c r="N1103" s="12">
        <f t="shared" si="276"/>
        <v>376.30396101375004</v>
      </c>
      <c r="O1103" s="12">
        <f t="shared" si="277"/>
        <v>38281.482272418383</v>
      </c>
      <c r="P1103" s="12">
        <f t="shared" si="278"/>
        <v>1</v>
      </c>
      <c r="Q1103" s="12">
        <f t="shared" si="279"/>
        <v>38281.482272418383</v>
      </c>
      <c r="R1103" s="12">
        <f t="shared" si="286"/>
        <v>12803498.339072699</v>
      </c>
      <c r="S1103" s="12">
        <f t="shared" si="280"/>
        <v>0</v>
      </c>
      <c r="T1103" s="12">
        <f t="shared" si="275"/>
        <v>0</v>
      </c>
      <c r="U1103" s="12">
        <f t="shared" si="287"/>
        <v>1353634.9282541145</v>
      </c>
      <c r="V1103" s="4" t="s">
        <v>32</v>
      </c>
      <c r="W1103" s="4">
        <v>1100</v>
      </c>
      <c r="X1103" s="4">
        <v>511</v>
      </c>
      <c r="Y1103" s="3">
        <v>44.1</v>
      </c>
      <c r="Z1103" s="12">
        <f t="shared" si="272"/>
        <v>0.16666666666666607</v>
      </c>
      <c r="AA1103" s="4">
        <f t="shared" si="281"/>
        <v>0</v>
      </c>
      <c r="AB1103" s="25"/>
      <c r="AC1103" s="12">
        <f t="shared" si="282"/>
        <v>568361.71875</v>
      </c>
      <c r="AD1103" s="12">
        <f t="shared" si="283"/>
        <v>-18186.429398147971</v>
      </c>
      <c r="AE1103" s="12">
        <f t="shared" si="284"/>
        <v>473772.22488894005</v>
      </c>
      <c r="AF1103" s="12">
        <f t="shared" si="285"/>
        <v>406090.4784762343</v>
      </c>
    </row>
    <row r="1104" spans="11:32" x14ac:dyDescent="0.35">
      <c r="K1104" s="10"/>
      <c r="L1104" s="12">
        <f t="shared" si="273"/>
        <v>736.45833333333633</v>
      </c>
      <c r="M1104" s="12">
        <f t="shared" si="274"/>
        <v>12.444444444444443</v>
      </c>
      <c r="N1104" s="12">
        <f t="shared" si="276"/>
        <v>388.34492927999986</v>
      </c>
      <c r="O1104" s="12">
        <f t="shared" si="277"/>
        <v>32492.671712521511</v>
      </c>
      <c r="P1104" s="12">
        <f t="shared" si="278"/>
        <v>1</v>
      </c>
      <c r="Q1104" s="12">
        <f t="shared" si="279"/>
        <v>32492.671712521511</v>
      </c>
      <c r="R1104" s="12">
        <f t="shared" si="286"/>
        <v>12835991.01078522</v>
      </c>
      <c r="S1104" s="12">
        <f t="shared" si="280"/>
        <v>0</v>
      </c>
      <c r="T1104" s="12">
        <f t="shared" si="275"/>
        <v>0</v>
      </c>
      <c r="U1104" s="12">
        <f t="shared" si="287"/>
        <v>1353634.9282541145</v>
      </c>
      <c r="V1104" s="4" t="s">
        <v>32</v>
      </c>
      <c r="W1104" s="4">
        <v>1101</v>
      </c>
      <c r="X1104" s="4">
        <v>512</v>
      </c>
      <c r="Y1104" s="3">
        <v>44.8</v>
      </c>
      <c r="Z1104" s="12">
        <f t="shared" si="272"/>
        <v>9.7222222222222612E-2</v>
      </c>
      <c r="AA1104" s="4">
        <f t="shared" si="281"/>
        <v>0</v>
      </c>
      <c r="AB1104" s="25"/>
      <c r="AC1104" s="12">
        <f t="shared" si="282"/>
        <v>586548.14814814797</v>
      </c>
      <c r="AD1104" s="12">
        <f t="shared" si="283"/>
        <v>-13165.653935185284</v>
      </c>
      <c r="AE1104" s="12">
        <f t="shared" si="284"/>
        <v>473772.22488894005</v>
      </c>
      <c r="AF1104" s="12">
        <f t="shared" si="285"/>
        <v>406090.4784762343</v>
      </c>
    </row>
    <row r="1105" spans="11:32" x14ac:dyDescent="0.35">
      <c r="K1105" s="10"/>
      <c r="L1105" s="12">
        <f t="shared" si="273"/>
        <v>210.41666666666964</v>
      </c>
      <c r="M1105" s="12">
        <f t="shared" si="274"/>
        <v>12.583333333333332</v>
      </c>
      <c r="N1105" s="12">
        <f t="shared" si="276"/>
        <v>397.06171572374996</v>
      </c>
      <c r="O1105" s="12">
        <f t="shared" si="277"/>
        <v>26345.641728412778</v>
      </c>
      <c r="P1105" s="12">
        <f t="shared" si="278"/>
        <v>1</v>
      </c>
      <c r="Q1105" s="12">
        <f t="shared" si="279"/>
        <v>26345.641728412778</v>
      </c>
      <c r="R1105" s="12">
        <f t="shared" si="286"/>
        <v>12862336.652513633</v>
      </c>
      <c r="S1105" s="12">
        <f t="shared" si="280"/>
        <v>0</v>
      </c>
      <c r="T1105" s="12">
        <f t="shared" si="275"/>
        <v>0</v>
      </c>
      <c r="U1105" s="12">
        <f t="shared" si="287"/>
        <v>1353634.9282541145</v>
      </c>
      <c r="V1105" s="4" t="s">
        <v>32</v>
      </c>
      <c r="W1105" s="4">
        <v>1102</v>
      </c>
      <c r="X1105" s="4">
        <v>513</v>
      </c>
      <c r="Y1105" s="3">
        <v>45.3</v>
      </c>
      <c r="Z1105" s="12">
        <f t="shared" ref="Z1105:Z1168" si="288">($Y1107-$Y1105)/2/3.6</f>
        <v>2.7777777777778172E-2</v>
      </c>
      <c r="AA1105" s="4">
        <f t="shared" si="281"/>
        <v>0</v>
      </c>
      <c r="AB1105" s="25"/>
      <c r="AC1105" s="12">
        <f t="shared" si="282"/>
        <v>599713.80208333326</v>
      </c>
      <c r="AD1105" s="12">
        <f t="shared" si="283"/>
        <v>-5307.1759259259561</v>
      </c>
      <c r="AE1105" s="12">
        <f t="shared" si="284"/>
        <v>473772.22488894005</v>
      </c>
      <c r="AF1105" s="12">
        <f t="shared" si="285"/>
        <v>406090.4784762343</v>
      </c>
    </row>
    <row r="1106" spans="11:32" x14ac:dyDescent="0.35">
      <c r="K1106" s="10"/>
      <c r="L1106" s="12">
        <f t="shared" ref="L1106:L1169" si="289">C$3*Z1106</f>
        <v>-315.62499999999699</v>
      </c>
      <c r="M1106" s="12">
        <f t="shared" ref="M1106:M1169" si="290">Y517/3.6</f>
        <v>12.638888888888889</v>
      </c>
      <c r="N1106" s="12">
        <f t="shared" si="276"/>
        <v>400.57551909375002</v>
      </c>
      <c r="O1106" s="12">
        <f t="shared" si="277"/>
        <v>19857.786421879377</v>
      </c>
      <c r="P1106" s="12">
        <f t="shared" si="278"/>
        <v>1</v>
      </c>
      <c r="Q1106" s="12">
        <f t="shared" si="279"/>
        <v>19857.786421879377</v>
      </c>
      <c r="R1106" s="12">
        <f t="shared" si="286"/>
        <v>12882194.438935513</v>
      </c>
      <c r="S1106" s="12">
        <f t="shared" si="280"/>
        <v>0</v>
      </c>
      <c r="T1106" s="12">
        <f t="shared" si="275"/>
        <v>0</v>
      </c>
      <c r="U1106" s="12">
        <f t="shared" si="287"/>
        <v>1353634.9282541145</v>
      </c>
      <c r="V1106" s="4" t="s">
        <v>32</v>
      </c>
      <c r="W1106" s="4">
        <v>1103</v>
      </c>
      <c r="X1106" s="4">
        <v>514</v>
      </c>
      <c r="Y1106" s="3">
        <v>45.5</v>
      </c>
      <c r="Z1106" s="12">
        <f t="shared" si="288"/>
        <v>-4.1666666666666269E-2</v>
      </c>
      <c r="AA1106" s="4">
        <f t="shared" si="281"/>
        <v>1</v>
      </c>
      <c r="AB1106" s="25"/>
      <c r="AC1106" s="12">
        <f t="shared" si="282"/>
        <v>605020.97800925921</v>
      </c>
      <c r="AD1106" s="12">
        <f t="shared" si="283"/>
        <v>0</v>
      </c>
      <c r="AE1106" s="12">
        <f t="shared" si="284"/>
        <v>473772.22488894005</v>
      </c>
      <c r="AF1106" s="12">
        <f t="shared" si="285"/>
        <v>406090.4784762343</v>
      </c>
    </row>
    <row r="1107" spans="11:32" x14ac:dyDescent="0.35">
      <c r="K1107" s="10"/>
      <c r="L1107" s="12">
        <f t="shared" si="289"/>
        <v>-841.66666666666367</v>
      </c>
      <c r="M1107" s="12">
        <f t="shared" si="290"/>
        <v>12.638888888888889</v>
      </c>
      <c r="N1107" s="12">
        <f t="shared" si="276"/>
        <v>400.57551909375002</v>
      </c>
      <c r="O1107" s="12">
        <f t="shared" si="277"/>
        <v>13209.20424595345</v>
      </c>
      <c r="P1107" s="12">
        <f t="shared" si="278"/>
        <v>1</v>
      </c>
      <c r="Q1107" s="12">
        <f t="shared" si="279"/>
        <v>13209.20424595345</v>
      </c>
      <c r="R1107" s="12">
        <f t="shared" si="286"/>
        <v>12895403.643181466</v>
      </c>
      <c r="S1107" s="12">
        <f t="shared" si="280"/>
        <v>0</v>
      </c>
      <c r="T1107" s="12">
        <f t="shared" si="275"/>
        <v>0</v>
      </c>
      <c r="U1107" s="12">
        <f t="shared" si="287"/>
        <v>1353634.9282541145</v>
      </c>
      <c r="V1107" s="4" t="s">
        <v>32</v>
      </c>
      <c r="W1107" s="4">
        <v>1104</v>
      </c>
      <c r="X1107" s="4">
        <v>515</v>
      </c>
      <c r="Y1107" s="3">
        <v>45.5</v>
      </c>
      <c r="Z1107" s="12">
        <f t="shared" si="288"/>
        <v>-0.11111111111111072</v>
      </c>
      <c r="AA1107" s="4">
        <f t="shared" si="281"/>
        <v>1</v>
      </c>
      <c r="AB1107" s="25"/>
      <c r="AC1107" s="12">
        <f t="shared" si="282"/>
        <v>605020.97800925921</v>
      </c>
      <c r="AD1107" s="12">
        <f t="shared" si="283"/>
        <v>7951.9965277777519</v>
      </c>
      <c r="AE1107" s="12">
        <f t="shared" si="284"/>
        <v>473772.22488894005</v>
      </c>
      <c r="AF1107" s="12">
        <f t="shared" si="285"/>
        <v>406090.4784762343</v>
      </c>
    </row>
    <row r="1108" spans="11:32" x14ac:dyDescent="0.35">
      <c r="K1108" s="10"/>
      <c r="L1108" s="12">
        <f t="shared" si="289"/>
        <v>-1052.0833333333335</v>
      </c>
      <c r="M1108" s="12">
        <f t="shared" si="290"/>
        <v>12.555555555555555</v>
      </c>
      <c r="N1108" s="12">
        <f t="shared" si="276"/>
        <v>395.31061878000003</v>
      </c>
      <c r="O1108" s="12">
        <f t="shared" si="277"/>
        <v>10414.108695052591</v>
      </c>
      <c r="P1108" s="12">
        <f t="shared" si="278"/>
        <v>1</v>
      </c>
      <c r="Q1108" s="12">
        <f t="shared" si="279"/>
        <v>10414.108695052591</v>
      </c>
      <c r="R1108" s="12">
        <f t="shared" si="286"/>
        <v>12905817.751876518</v>
      </c>
      <c r="S1108" s="12">
        <f t="shared" si="280"/>
        <v>0</v>
      </c>
      <c r="T1108" s="12">
        <f t="shared" si="275"/>
        <v>0</v>
      </c>
      <c r="U1108" s="12">
        <f t="shared" si="287"/>
        <v>1353634.9282541145</v>
      </c>
      <c r="V1108" s="4" t="s">
        <v>32</v>
      </c>
      <c r="W1108" s="4">
        <v>1105</v>
      </c>
      <c r="X1108" s="4">
        <v>516</v>
      </c>
      <c r="Y1108" s="3">
        <v>45.2</v>
      </c>
      <c r="Z1108" s="12">
        <f t="shared" si="288"/>
        <v>-0.1388888888888889</v>
      </c>
      <c r="AA1108" s="4">
        <f t="shared" si="281"/>
        <v>1</v>
      </c>
      <c r="AB1108" s="25"/>
      <c r="AC1108" s="12">
        <f t="shared" si="282"/>
        <v>597068.98148148146</v>
      </c>
      <c r="AD1108" s="12">
        <f t="shared" si="283"/>
        <v>13136.429398147971</v>
      </c>
      <c r="AE1108" s="12">
        <f t="shared" si="284"/>
        <v>473772.22488894005</v>
      </c>
      <c r="AF1108" s="12">
        <f t="shared" si="285"/>
        <v>406090.4784762343</v>
      </c>
    </row>
    <row r="1109" spans="11:32" x14ac:dyDescent="0.35">
      <c r="K1109" s="10"/>
      <c r="L1109" s="12">
        <f t="shared" si="289"/>
        <v>-1157.2916666666683</v>
      </c>
      <c r="M1109" s="12">
        <f t="shared" si="290"/>
        <v>12.416666666666668</v>
      </c>
      <c r="N1109" s="12">
        <f t="shared" si="276"/>
        <v>386.6131814737501</v>
      </c>
      <c r="O1109" s="12">
        <f t="shared" si="277"/>
        <v>8884.578392187932</v>
      </c>
      <c r="P1109" s="12">
        <f t="shared" si="278"/>
        <v>1</v>
      </c>
      <c r="Q1109" s="12">
        <f t="shared" si="279"/>
        <v>8884.578392187932</v>
      </c>
      <c r="R1109" s="12">
        <f t="shared" si="286"/>
        <v>12914702.330268705</v>
      </c>
      <c r="S1109" s="12">
        <f t="shared" si="280"/>
        <v>0</v>
      </c>
      <c r="T1109" s="12">
        <f t="shared" si="275"/>
        <v>0</v>
      </c>
      <c r="U1109" s="12">
        <f t="shared" si="287"/>
        <v>1353634.9282541145</v>
      </c>
      <c r="V1109" s="4" t="s">
        <v>32</v>
      </c>
      <c r="W1109" s="4">
        <v>1106</v>
      </c>
      <c r="X1109" s="4">
        <v>517</v>
      </c>
      <c r="Y1109" s="3">
        <v>44.7</v>
      </c>
      <c r="Z1109" s="12">
        <f t="shared" si="288"/>
        <v>-0.15277777777777798</v>
      </c>
      <c r="AA1109" s="4">
        <f t="shared" si="281"/>
        <v>1</v>
      </c>
      <c r="AB1109" s="25"/>
      <c r="AC1109" s="12">
        <f t="shared" si="282"/>
        <v>583932.55208333349</v>
      </c>
      <c r="AD1109" s="12">
        <f t="shared" si="283"/>
        <v>12990.306712963036</v>
      </c>
      <c r="AE1109" s="12">
        <f t="shared" si="284"/>
        <v>473772.22488894005</v>
      </c>
      <c r="AF1109" s="12">
        <f t="shared" si="285"/>
        <v>406090.4784762343</v>
      </c>
    </row>
    <row r="1110" spans="11:32" x14ac:dyDescent="0.35">
      <c r="K1110" s="10"/>
      <c r="L1110" s="12">
        <f t="shared" si="289"/>
        <v>-1157.2916666666683</v>
      </c>
      <c r="M1110" s="12">
        <f t="shared" si="290"/>
        <v>12.277777777777779</v>
      </c>
      <c r="N1110" s="12">
        <f t="shared" si="276"/>
        <v>378.01248985500007</v>
      </c>
      <c r="O1110" s="12">
        <f t="shared" si="277"/>
        <v>8679.6009402567379</v>
      </c>
      <c r="P1110" s="12">
        <f t="shared" si="278"/>
        <v>1</v>
      </c>
      <c r="Q1110" s="12">
        <f t="shared" si="279"/>
        <v>8679.6009402567379</v>
      </c>
      <c r="R1110" s="12">
        <f t="shared" si="286"/>
        <v>12923381.931208963</v>
      </c>
      <c r="S1110" s="12">
        <f t="shared" si="280"/>
        <v>0</v>
      </c>
      <c r="T1110" s="12">
        <f t="shared" si="275"/>
        <v>0</v>
      </c>
      <c r="U1110" s="12">
        <f t="shared" si="287"/>
        <v>1353634.9282541145</v>
      </c>
      <c r="V1110" s="4" t="s">
        <v>32</v>
      </c>
      <c r="W1110" s="4">
        <v>1107</v>
      </c>
      <c r="X1110" s="4">
        <v>518</v>
      </c>
      <c r="Y1110" s="3">
        <v>44.2</v>
      </c>
      <c r="Z1110" s="12">
        <f t="shared" si="288"/>
        <v>-0.15277777777777798</v>
      </c>
      <c r="AA1110" s="4">
        <f t="shared" si="281"/>
        <v>1</v>
      </c>
      <c r="AB1110" s="25"/>
      <c r="AC1110" s="12">
        <f t="shared" si="282"/>
        <v>570942.24537037045</v>
      </c>
      <c r="AD1110" s="12">
        <f t="shared" si="283"/>
        <v>15395.48611111124</v>
      </c>
      <c r="AE1110" s="12">
        <f t="shared" si="284"/>
        <v>473772.22488894005</v>
      </c>
      <c r="AF1110" s="12">
        <f t="shared" si="285"/>
        <v>406090.4784762343</v>
      </c>
    </row>
    <row r="1111" spans="11:32" x14ac:dyDescent="0.35">
      <c r="K1111" s="10"/>
      <c r="L1111" s="12">
        <f t="shared" si="289"/>
        <v>-841.66666666667118</v>
      </c>
      <c r="M1111" s="12">
        <f t="shared" si="290"/>
        <v>12.111111111111111</v>
      </c>
      <c r="N1111" s="12">
        <f t="shared" si="276"/>
        <v>367.81936422000001</v>
      </c>
      <c r="O1111" s="12">
        <f t="shared" si="277"/>
        <v>12260.897670368093</v>
      </c>
      <c r="P1111" s="12">
        <f t="shared" si="278"/>
        <v>1</v>
      </c>
      <c r="Q1111" s="12">
        <f t="shared" si="279"/>
        <v>12260.897670368093</v>
      </c>
      <c r="R1111" s="12">
        <f t="shared" si="286"/>
        <v>12935642.82887933</v>
      </c>
      <c r="S1111" s="12">
        <f t="shared" si="280"/>
        <v>0</v>
      </c>
      <c r="T1111" s="12">
        <f t="shared" si="275"/>
        <v>0</v>
      </c>
      <c r="U1111" s="12">
        <f t="shared" si="287"/>
        <v>1353634.9282541145</v>
      </c>
      <c r="V1111" s="4" t="s">
        <v>32</v>
      </c>
      <c r="W1111" s="4">
        <v>1108</v>
      </c>
      <c r="X1111" s="4">
        <v>519</v>
      </c>
      <c r="Y1111" s="3">
        <v>43.6</v>
      </c>
      <c r="Z1111" s="12">
        <f t="shared" si="288"/>
        <v>-0.1111111111111117</v>
      </c>
      <c r="AA1111" s="4">
        <f t="shared" si="281"/>
        <v>1</v>
      </c>
      <c r="AB1111" s="25"/>
      <c r="AC1111" s="12">
        <f t="shared" si="282"/>
        <v>555546.75925925921</v>
      </c>
      <c r="AD1111" s="12">
        <f t="shared" si="283"/>
        <v>12668.836805555387</v>
      </c>
      <c r="AE1111" s="12">
        <f t="shared" si="284"/>
        <v>473772.22488894005</v>
      </c>
      <c r="AF1111" s="12">
        <f t="shared" si="285"/>
        <v>406090.4784762343</v>
      </c>
    </row>
    <row r="1112" spans="11:32" x14ac:dyDescent="0.35">
      <c r="K1112" s="10"/>
      <c r="L1112" s="12">
        <f t="shared" si="289"/>
        <v>-420.83333333333184</v>
      </c>
      <c r="M1112" s="12">
        <f t="shared" si="290"/>
        <v>11.972222222222223</v>
      </c>
      <c r="N1112" s="12">
        <f t="shared" si="276"/>
        <v>359.43151311375004</v>
      </c>
      <c r="O1112" s="12">
        <f t="shared" si="277"/>
        <v>17058.18001348223</v>
      </c>
      <c r="P1112" s="12">
        <f t="shared" si="278"/>
        <v>1</v>
      </c>
      <c r="Q1112" s="12">
        <f t="shared" si="279"/>
        <v>17058.18001348223</v>
      </c>
      <c r="R1112" s="12">
        <f t="shared" si="286"/>
        <v>12952701.008892812</v>
      </c>
      <c r="S1112" s="12">
        <f t="shared" si="280"/>
        <v>0</v>
      </c>
      <c r="T1112" s="12">
        <f t="shared" si="275"/>
        <v>0</v>
      </c>
      <c r="U1112" s="12">
        <f t="shared" si="287"/>
        <v>1353634.9282541145</v>
      </c>
      <c r="V1112" s="4" t="s">
        <v>32</v>
      </c>
      <c r="W1112" s="4">
        <v>1109</v>
      </c>
      <c r="X1112" s="4">
        <v>520</v>
      </c>
      <c r="Y1112" s="3">
        <v>43.1</v>
      </c>
      <c r="Z1112" s="12">
        <f t="shared" si="288"/>
        <v>-5.5555555555555358E-2</v>
      </c>
      <c r="AA1112" s="4">
        <f t="shared" si="281"/>
        <v>1</v>
      </c>
      <c r="AB1112" s="25"/>
      <c r="AC1112" s="12">
        <f t="shared" si="282"/>
        <v>542877.92245370382</v>
      </c>
      <c r="AD1112" s="12">
        <f t="shared" si="283"/>
        <v>7531.163194444729</v>
      </c>
      <c r="AE1112" s="12">
        <f t="shared" si="284"/>
        <v>473772.22488894005</v>
      </c>
      <c r="AF1112" s="12">
        <f t="shared" si="285"/>
        <v>406090.4784762343</v>
      </c>
    </row>
    <row r="1113" spans="11:32" x14ac:dyDescent="0.35">
      <c r="K1113" s="10"/>
      <c r="L1113" s="12">
        <f t="shared" si="289"/>
        <v>0</v>
      </c>
      <c r="M1113" s="12">
        <f t="shared" si="290"/>
        <v>11.888888888888888</v>
      </c>
      <c r="N1113" s="12">
        <f t="shared" si="276"/>
        <v>354.44524037999992</v>
      </c>
      <c r="O1113" s="12">
        <f t="shared" si="277"/>
        <v>21883.405080073328</v>
      </c>
      <c r="P1113" s="12">
        <f t="shared" si="278"/>
        <v>1</v>
      </c>
      <c r="Q1113" s="12">
        <f t="shared" si="279"/>
        <v>21883.405080073328</v>
      </c>
      <c r="R1113" s="12">
        <f t="shared" si="286"/>
        <v>12974584.413972884</v>
      </c>
      <c r="S1113" s="12">
        <f t="shared" si="280"/>
        <v>0</v>
      </c>
      <c r="T1113" s="12">
        <f t="shared" si="275"/>
        <v>0</v>
      </c>
      <c r="U1113" s="12">
        <f t="shared" si="287"/>
        <v>1353634.9282541145</v>
      </c>
      <c r="V1113" s="4" t="s">
        <v>32</v>
      </c>
      <c r="W1113" s="4">
        <v>1110</v>
      </c>
      <c r="X1113" s="4">
        <v>521</v>
      </c>
      <c r="Y1113" s="3">
        <v>42.8</v>
      </c>
      <c r="Z1113" s="12">
        <f t="shared" si="288"/>
        <v>0</v>
      </c>
      <c r="AA1113" s="4">
        <f t="shared" si="281"/>
        <v>1</v>
      </c>
      <c r="AB1113" s="25"/>
      <c r="AC1113" s="12">
        <f t="shared" si="282"/>
        <v>535346.7592592591</v>
      </c>
      <c r="AD1113" s="12">
        <f t="shared" si="283"/>
        <v>2498.697916666395</v>
      </c>
      <c r="AE1113" s="12">
        <f t="shared" si="284"/>
        <v>473772.22488894005</v>
      </c>
      <c r="AF1113" s="12">
        <f t="shared" si="285"/>
        <v>406090.4784762343</v>
      </c>
    </row>
    <row r="1114" spans="11:32" x14ac:dyDescent="0.35">
      <c r="K1114" s="10"/>
      <c r="L1114" s="12">
        <f t="shared" si="289"/>
        <v>631.24999999999397</v>
      </c>
      <c r="M1114" s="12">
        <f t="shared" si="290"/>
        <v>11.861111111111112</v>
      </c>
      <c r="N1114" s="12">
        <f t="shared" si="276"/>
        <v>352.79088912375011</v>
      </c>
      <c r="O1114" s="12">
        <f t="shared" si="277"/>
        <v>29299.9795737733</v>
      </c>
      <c r="P1114" s="12">
        <f t="shared" si="278"/>
        <v>1</v>
      </c>
      <c r="Q1114" s="12">
        <f t="shared" si="279"/>
        <v>29299.9795737733</v>
      </c>
      <c r="R1114" s="12">
        <f t="shared" si="286"/>
        <v>13003884.393546658</v>
      </c>
      <c r="S1114" s="12">
        <f t="shared" si="280"/>
        <v>0</v>
      </c>
      <c r="T1114" s="12">
        <f t="shared" si="275"/>
        <v>0</v>
      </c>
      <c r="U1114" s="12">
        <f t="shared" si="287"/>
        <v>1353634.9282541145</v>
      </c>
      <c r="V1114" s="4" t="s">
        <v>32</v>
      </c>
      <c r="W1114" s="4">
        <v>1111</v>
      </c>
      <c r="X1114" s="4">
        <v>522</v>
      </c>
      <c r="Y1114" s="3">
        <v>42.7</v>
      </c>
      <c r="Z1114" s="12">
        <f t="shared" si="288"/>
        <v>8.3333333333332538E-2</v>
      </c>
      <c r="AA1114" s="4">
        <f t="shared" si="281"/>
        <v>0</v>
      </c>
      <c r="AB1114" s="25"/>
      <c r="AC1114" s="12">
        <f t="shared" si="282"/>
        <v>532848.0613425927</v>
      </c>
      <c r="AD1114" s="12">
        <f t="shared" si="283"/>
        <v>-2498.697916666395</v>
      </c>
      <c r="AE1114" s="12">
        <f t="shared" si="284"/>
        <v>473772.22488894005</v>
      </c>
      <c r="AF1114" s="12">
        <f t="shared" si="285"/>
        <v>406090.4784762343</v>
      </c>
    </row>
    <row r="1115" spans="11:32" x14ac:dyDescent="0.35">
      <c r="K1115" s="10"/>
      <c r="L1115" s="12">
        <f t="shared" si="289"/>
        <v>1157.2916666666683</v>
      </c>
      <c r="M1115" s="12">
        <f t="shared" si="290"/>
        <v>11.888888888888888</v>
      </c>
      <c r="N1115" s="12">
        <f t="shared" si="276"/>
        <v>354.44524037999992</v>
      </c>
      <c r="O1115" s="12">
        <f t="shared" si="277"/>
        <v>35642.317117110382</v>
      </c>
      <c r="P1115" s="12">
        <f t="shared" si="278"/>
        <v>1</v>
      </c>
      <c r="Q1115" s="12">
        <f t="shared" si="279"/>
        <v>35642.317117110382</v>
      </c>
      <c r="R1115" s="12">
        <f t="shared" si="286"/>
        <v>13039526.710663768</v>
      </c>
      <c r="S1115" s="12">
        <f t="shared" si="280"/>
        <v>0</v>
      </c>
      <c r="T1115" s="12">
        <f t="shared" si="275"/>
        <v>0</v>
      </c>
      <c r="U1115" s="12">
        <f t="shared" si="287"/>
        <v>1353634.9282541145</v>
      </c>
      <c r="V1115" s="4" t="s">
        <v>32</v>
      </c>
      <c r="W1115" s="4">
        <v>1112</v>
      </c>
      <c r="X1115" s="4">
        <v>523</v>
      </c>
      <c r="Y1115" s="3">
        <v>42.8</v>
      </c>
      <c r="Z1115" s="12">
        <f t="shared" si="288"/>
        <v>0.15277777777777798</v>
      </c>
      <c r="AA1115" s="4">
        <f t="shared" si="281"/>
        <v>0</v>
      </c>
      <c r="AB1115" s="25"/>
      <c r="AC1115" s="12">
        <f t="shared" si="282"/>
        <v>535346.7592592591</v>
      </c>
      <c r="AD1115" s="12">
        <f t="shared" si="283"/>
        <v>-12581.163194444496</v>
      </c>
      <c r="AE1115" s="12">
        <f t="shared" si="284"/>
        <v>473772.22488894005</v>
      </c>
      <c r="AF1115" s="12">
        <f t="shared" si="285"/>
        <v>406090.4784762343</v>
      </c>
    </row>
    <row r="1116" spans="11:32" x14ac:dyDescent="0.35">
      <c r="K1116" s="10"/>
      <c r="L1116" s="12">
        <f t="shared" si="289"/>
        <v>1367.7083333333378</v>
      </c>
      <c r="M1116" s="12">
        <f t="shared" si="290"/>
        <v>12.027777777777777</v>
      </c>
      <c r="N1116" s="12">
        <f t="shared" si="276"/>
        <v>362.77504407374994</v>
      </c>
      <c r="O1116" s="12">
        <f t="shared" si="277"/>
        <v>38689.733261590802</v>
      </c>
      <c r="P1116" s="12">
        <f t="shared" si="278"/>
        <v>1</v>
      </c>
      <c r="Q1116" s="12">
        <f t="shared" si="279"/>
        <v>38689.733261590802</v>
      </c>
      <c r="R1116" s="12">
        <f t="shared" si="286"/>
        <v>13078216.443925358</v>
      </c>
      <c r="S1116" s="12">
        <f t="shared" si="280"/>
        <v>0</v>
      </c>
      <c r="T1116" s="12">
        <f t="shared" si="275"/>
        <v>0</v>
      </c>
      <c r="U1116" s="12">
        <f t="shared" si="287"/>
        <v>1353634.9282541145</v>
      </c>
      <c r="V1116" s="4" t="s">
        <v>32</v>
      </c>
      <c r="W1116" s="4">
        <v>1113</v>
      </c>
      <c r="X1116" s="4">
        <v>524</v>
      </c>
      <c r="Y1116" s="3">
        <v>43.3</v>
      </c>
      <c r="Z1116" s="12">
        <f t="shared" si="288"/>
        <v>0.18055555555555614</v>
      </c>
      <c r="AA1116" s="4">
        <f t="shared" si="281"/>
        <v>0</v>
      </c>
      <c r="AB1116" s="25"/>
      <c r="AC1116" s="12">
        <f t="shared" si="282"/>
        <v>547927.92245370359</v>
      </c>
      <c r="AD1116" s="12">
        <f t="shared" si="283"/>
        <v>-15290.277777777752</v>
      </c>
      <c r="AE1116" s="12">
        <f t="shared" si="284"/>
        <v>473772.22488894005</v>
      </c>
      <c r="AF1116" s="12">
        <f t="shared" si="285"/>
        <v>406090.4784762343</v>
      </c>
    </row>
    <row r="1117" spans="11:32" x14ac:dyDescent="0.35">
      <c r="K1117" s="10"/>
      <c r="L1117" s="12">
        <f t="shared" si="289"/>
        <v>1578.1249999999998</v>
      </c>
      <c r="M1117" s="12">
        <f t="shared" si="290"/>
        <v>12.194444444444443</v>
      </c>
      <c r="N1117" s="12">
        <f t="shared" si="276"/>
        <v>372.89851281374996</v>
      </c>
      <c r="O1117" s="12">
        <f t="shared" si="277"/>
        <v>41915.214086812106</v>
      </c>
      <c r="P1117" s="12">
        <f t="shared" si="278"/>
        <v>1</v>
      </c>
      <c r="Q1117" s="12">
        <f t="shared" si="279"/>
        <v>41915.214086812106</v>
      </c>
      <c r="R1117" s="12">
        <f t="shared" si="286"/>
        <v>13120131.65801217</v>
      </c>
      <c r="S1117" s="12">
        <f t="shared" si="280"/>
        <v>0</v>
      </c>
      <c r="T1117" s="12">
        <f t="shared" si="275"/>
        <v>0</v>
      </c>
      <c r="U1117" s="12">
        <f t="shared" si="287"/>
        <v>1353634.9282541145</v>
      </c>
      <c r="V1117" s="4" t="s">
        <v>32</v>
      </c>
      <c r="W1117" s="4">
        <v>1114</v>
      </c>
      <c r="X1117" s="4">
        <v>525</v>
      </c>
      <c r="Y1117" s="3">
        <v>43.9</v>
      </c>
      <c r="Z1117" s="12">
        <f t="shared" si="288"/>
        <v>0.20833333333333331</v>
      </c>
      <c r="AA1117" s="4">
        <f t="shared" si="281"/>
        <v>0</v>
      </c>
      <c r="AB1117" s="25"/>
      <c r="AC1117" s="12">
        <f t="shared" si="282"/>
        <v>563218.20023148134</v>
      </c>
      <c r="AD1117" s="12">
        <f t="shared" si="283"/>
        <v>-18104.600694444613</v>
      </c>
      <c r="AE1117" s="12">
        <f t="shared" si="284"/>
        <v>473772.22488894005</v>
      </c>
      <c r="AF1117" s="12">
        <f t="shared" si="285"/>
        <v>406090.4784762343</v>
      </c>
    </row>
    <row r="1118" spans="11:32" x14ac:dyDescent="0.35">
      <c r="K1118" s="10"/>
      <c r="L1118" s="12">
        <f t="shared" si="289"/>
        <v>1788.5416666666622</v>
      </c>
      <c r="M1118" s="12">
        <f t="shared" si="290"/>
        <v>12.388888888888889</v>
      </c>
      <c r="N1118" s="12">
        <f t="shared" si="276"/>
        <v>384.88530349500007</v>
      </c>
      <c r="O1118" s="12">
        <f t="shared" si="277"/>
        <v>45338.897741447261</v>
      </c>
      <c r="P1118" s="12">
        <f t="shared" si="278"/>
        <v>1</v>
      </c>
      <c r="Q1118" s="12">
        <f t="shared" si="279"/>
        <v>45338.897741447261</v>
      </c>
      <c r="R1118" s="12">
        <f t="shared" si="286"/>
        <v>13165470.555753618</v>
      </c>
      <c r="S1118" s="12">
        <f t="shared" si="280"/>
        <v>0</v>
      </c>
      <c r="T1118" s="12">
        <f t="shared" si="275"/>
        <v>0</v>
      </c>
      <c r="U1118" s="12">
        <f t="shared" si="287"/>
        <v>1353634.9282541145</v>
      </c>
      <c r="V1118" s="4" t="s">
        <v>32</v>
      </c>
      <c r="W1118" s="4">
        <v>1115</v>
      </c>
      <c r="X1118" s="4">
        <v>526</v>
      </c>
      <c r="Y1118" s="3">
        <v>44.6</v>
      </c>
      <c r="Z1118" s="12">
        <f t="shared" si="288"/>
        <v>0.23611111111111052</v>
      </c>
      <c r="AA1118" s="4">
        <f t="shared" si="281"/>
        <v>0</v>
      </c>
      <c r="AB1118" s="25"/>
      <c r="AC1118" s="12">
        <f t="shared" si="282"/>
        <v>581322.80092592596</v>
      </c>
      <c r="AD1118" s="12">
        <f t="shared" si="283"/>
        <v>-21041.666666666628</v>
      </c>
      <c r="AE1118" s="12">
        <f t="shared" si="284"/>
        <v>473772.22488894005</v>
      </c>
      <c r="AF1118" s="12">
        <f t="shared" si="285"/>
        <v>406090.4784762343</v>
      </c>
    </row>
    <row r="1119" spans="11:32" x14ac:dyDescent="0.35">
      <c r="K1119" s="10"/>
      <c r="L1119" s="12">
        <f t="shared" si="289"/>
        <v>1893.7500000000045</v>
      </c>
      <c r="M1119" s="12">
        <f t="shared" si="290"/>
        <v>12.611111111111111</v>
      </c>
      <c r="N1119" s="12">
        <f t="shared" si="276"/>
        <v>398.81668249500001</v>
      </c>
      <c r="O1119" s="12">
        <f t="shared" si="277"/>
        <v>47654.635662575893</v>
      </c>
      <c r="P1119" s="12">
        <f t="shared" si="278"/>
        <v>1</v>
      </c>
      <c r="Q1119" s="12">
        <f t="shared" si="279"/>
        <v>47654.635662575893</v>
      </c>
      <c r="R1119" s="12">
        <f t="shared" si="286"/>
        <v>13213125.191416195</v>
      </c>
      <c r="S1119" s="12">
        <f t="shared" si="280"/>
        <v>0</v>
      </c>
      <c r="T1119" s="12">
        <f t="shared" si="275"/>
        <v>0</v>
      </c>
      <c r="U1119" s="12">
        <f t="shared" si="287"/>
        <v>1353634.9282541145</v>
      </c>
      <c r="V1119" s="4" t="s">
        <v>32</v>
      </c>
      <c r="W1119" s="4">
        <v>1116</v>
      </c>
      <c r="X1119" s="4">
        <v>527</v>
      </c>
      <c r="Y1119" s="3">
        <v>45.4</v>
      </c>
      <c r="Z1119" s="12">
        <f t="shared" si="288"/>
        <v>0.25000000000000061</v>
      </c>
      <c r="AA1119" s="4">
        <f t="shared" si="281"/>
        <v>0</v>
      </c>
      <c r="AB1119" s="25"/>
      <c r="AC1119" s="12">
        <f t="shared" si="282"/>
        <v>602364.46759259258</v>
      </c>
      <c r="AD1119" s="12">
        <f t="shared" si="283"/>
        <v>-24119.010416666628</v>
      </c>
      <c r="AE1119" s="12">
        <f t="shared" si="284"/>
        <v>473772.22488894005</v>
      </c>
      <c r="AF1119" s="12">
        <f t="shared" si="285"/>
        <v>406090.4784762343</v>
      </c>
    </row>
    <row r="1120" spans="11:32" x14ac:dyDescent="0.35">
      <c r="K1120" s="10"/>
      <c r="L1120" s="12">
        <f t="shared" si="289"/>
        <v>1578.1249999999998</v>
      </c>
      <c r="M1120" s="12">
        <f t="shared" si="290"/>
        <v>12.861111111111111</v>
      </c>
      <c r="N1120" s="12">
        <f t="shared" si="276"/>
        <v>414.78552567374999</v>
      </c>
      <c r="O1120" s="12">
        <f t="shared" si="277"/>
        <v>44745.419955192941</v>
      </c>
      <c r="P1120" s="12">
        <f t="shared" si="278"/>
        <v>1</v>
      </c>
      <c r="Q1120" s="12">
        <f t="shared" si="279"/>
        <v>44745.419955192941</v>
      </c>
      <c r="R1120" s="12">
        <f t="shared" si="286"/>
        <v>13257870.611371387</v>
      </c>
      <c r="S1120" s="12">
        <f t="shared" si="280"/>
        <v>0</v>
      </c>
      <c r="T1120" s="12">
        <f t="shared" si="275"/>
        <v>0</v>
      </c>
      <c r="U1120" s="12">
        <f t="shared" si="287"/>
        <v>1353634.9282541145</v>
      </c>
      <c r="V1120" s="4" t="s">
        <v>32</v>
      </c>
      <c r="W1120" s="4">
        <v>1117</v>
      </c>
      <c r="X1120" s="4">
        <v>528</v>
      </c>
      <c r="Y1120" s="3">
        <v>46.3</v>
      </c>
      <c r="Z1120" s="12">
        <f t="shared" si="288"/>
        <v>0.20833333333333331</v>
      </c>
      <c r="AA1120" s="4">
        <f t="shared" si="281"/>
        <v>0</v>
      </c>
      <c r="AB1120" s="25"/>
      <c r="AC1120" s="12">
        <f t="shared" si="282"/>
        <v>626483.47800925921</v>
      </c>
      <c r="AD1120" s="12">
        <f t="shared" si="283"/>
        <v>-24592.447916666628</v>
      </c>
      <c r="AE1120" s="12">
        <f t="shared" si="284"/>
        <v>473772.22488894005</v>
      </c>
      <c r="AF1120" s="12">
        <f t="shared" si="285"/>
        <v>406090.4784762343</v>
      </c>
    </row>
    <row r="1121" spans="11:32" x14ac:dyDescent="0.35">
      <c r="K1121" s="10"/>
      <c r="L1121" s="12">
        <f t="shared" si="289"/>
        <v>1052.0833333333335</v>
      </c>
      <c r="M1121" s="12">
        <f t="shared" si="290"/>
        <v>13.111111111111111</v>
      </c>
      <c r="N1121" s="12">
        <f t="shared" si="276"/>
        <v>431.06782487999999</v>
      </c>
      <c r="O1121" s="12">
        <f t="shared" si="277"/>
        <v>38931.689629908149</v>
      </c>
      <c r="P1121" s="12">
        <f t="shared" si="278"/>
        <v>1</v>
      </c>
      <c r="Q1121" s="12">
        <f t="shared" si="279"/>
        <v>38931.689629908149</v>
      </c>
      <c r="R1121" s="12">
        <f t="shared" si="286"/>
        <v>13296802.301001295</v>
      </c>
      <c r="S1121" s="12">
        <f t="shared" si="280"/>
        <v>0</v>
      </c>
      <c r="T1121" s="12">
        <f t="shared" si="275"/>
        <v>0</v>
      </c>
      <c r="U1121" s="12">
        <f t="shared" si="287"/>
        <v>1353634.9282541145</v>
      </c>
      <c r="V1121" s="4" t="s">
        <v>32</v>
      </c>
      <c r="W1121" s="4">
        <v>1118</v>
      </c>
      <c r="X1121" s="4">
        <v>529</v>
      </c>
      <c r="Y1121" s="3">
        <v>47.2</v>
      </c>
      <c r="Z1121" s="12">
        <f t="shared" si="288"/>
        <v>0.1388888888888889</v>
      </c>
      <c r="AA1121" s="4">
        <f t="shared" si="281"/>
        <v>0</v>
      </c>
      <c r="AB1121" s="25"/>
      <c r="AC1121" s="12">
        <f t="shared" si="282"/>
        <v>651075.92592592584</v>
      </c>
      <c r="AD1121" s="12">
        <f t="shared" si="283"/>
        <v>-16657.986111111124</v>
      </c>
      <c r="AE1121" s="12">
        <f t="shared" si="284"/>
        <v>473772.22488894005</v>
      </c>
      <c r="AF1121" s="12">
        <f t="shared" si="285"/>
        <v>406090.4784762343</v>
      </c>
    </row>
    <row r="1122" spans="11:32" x14ac:dyDescent="0.35">
      <c r="K1122" s="10"/>
      <c r="L1122" s="12">
        <f t="shared" si="289"/>
        <v>736.45833333333633</v>
      </c>
      <c r="M1122" s="12">
        <f t="shared" si="290"/>
        <v>13.277777777777777</v>
      </c>
      <c r="N1122" s="12">
        <f t="shared" si="276"/>
        <v>442.09683325499998</v>
      </c>
      <c r="O1122" s="12">
        <f t="shared" si="277"/>
        <v>35382.226100811793</v>
      </c>
      <c r="P1122" s="12">
        <f t="shared" si="278"/>
        <v>1</v>
      </c>
      <c r="Q1122" s="12">
        <f t="shared" si="279"/>
        <v>35382.226100811793</v>
      </c>
      <c r="R1122" s="12">
        <f t="shared" si="286"/>
        <v>13332184.527102107</v>
      </c>
      <c r="S1122" s="12">
        <f t="shared" si="280"/>
        <v>0</v>
      </c>
      <c r="T1122" s="12">
        <f t="shared" si="275"/>
        <v>0</v>
      </c>
      <c r="U1122" s="12">
        <f t="shared" si="287"/>
        <v>1353634.9282541145</v>
      </c>
      <c r="V1122" s="4" t="s">
        <v>32</v>
      </c>
      <c r="W1122" s="4">
        <v>1119</v>
      </c>
      <c r="X1122" s="4">
        <v>530</v>
      </c>
      <c r="Y1122" s="3">
        <v>47.8</v>
      </c>
      <c r="Z1122" s="12">
        <f t="shared" si="288"/>
        <v>9.7222222222222612E-2</v>
      </c>
      <c r="AA1122" s="4">
        <f t="shared" si="281"/>
        <v>0</v>
      </c>
      <c r="AB1122" s="25"/>
      <c r="AC1122" s="12">
        <f t="shared" si="282"/>
        <v>667733.91203703696</v>
      </c>
      <c r="AD1122" s="12">
        <f t="shared" si="283"/>
        <v>-11222.222222222365</v>
      </c>
      <c r="AE1122" s="12">
        <f t="shared" si="284"/>
        <v>473772.22488894005</v>
      </c>
      <c r="AF1122" s="12">
        <f t="shared" si="285"/>
        <v>406090.4784762343</v>
      </c>
    </row>
    <row r="1123" spans="11:32" x14ac:dyDescent="0.35">
      <c r="K1123" s="10"/>
      <c r="L1123" s="12">
        <f t="shared" si="289"/>
        <v>526.04166666666674</v>
      </c>
      <c r="M1123" s="12">
        <f t="shared" si="290"/>
        <v>13.388888888888889</v>
      </c>
      <c r="N1123" s="12">
        <f t="shared" si="276"/>
        <v>449.52690205500005</v>
      </c>
      <c r="O1123" s="12">
        <f t="shared" si="277"/>
        <v>32960.546670106756</v>
      </c>
      <c r="P1123" s="12">
        <f t="shared" si="278"/>
        <v>1</v>
      </c>
      <c r="Q1123" s="12">
        <f t="shared" si="279"/>
        <v>32960.546670106756</v>
      </c>
      <c r="R1123" s="12">
        <f t="shared" si="286"/>
        <v>13365145.073772214</v>
      </c>
      <c r="S1123" s="12">
        <f t="shared" si="280"/>
        <v>0</v>
      </c>
      <c r="T1123" s="12">
        <f t="shared" si="275"/>
        <v>0</v>
      </c>
      <c r="U1123" s="12">
        <f t="shared" si="287"/>
        <v>1353634.9282541145</v>
      </c>
      <c r="V1123" s="4" t="s">
        <v>32</v>
      </c>
      <c r="W1123" s="4">
        <v>1120</v>
      </c>
      <c r="X1123" s="4">
        <v>531</v>
      </c>
      <c r="Y1123" s="3">
        <v>48.2</v>
      </c>
      <c r="Z1123" s="12">
        <f t="shared" si="288"/>
        <v>6.9444444444444448E-2</v>
      </c>
      <c r="AA1123" s="4">
        <f t="shared" si="281"/>
        <v>0</v>
      </c>
      <c r="AB1123" s="25"/>
      <c r="AC1123" s="12">
        <f t="shared" si="282"/>
        <v>678956.13425925933</v>
      </c>
      <c r="AD1123" s="12">
        <f t="shared" si="283"/>
        <v>-8478.0381944442634</v>
      </c>
      <c r="AE1123" s="12">
        <f t="shared" si="284"/>
        <v>473772.22488894005</v>
      </c>
      <c r="AF1123" s="12">
        <f t="shared" si="285"/>
        <v>406090.4784762343</v>
      </c>
    </row>
    <row r="1124" spans="11:32" x14ac:dyDescent="0.35">
      <c r="K1124" s="10"/>
      <c r="L1124" s="12">
        <f t="shared" si="289"/>
        <v>420.83333333333184</v>
      </c>
      <c r="M1124" s="12">
        <f t="shared" si="290"/>
        <v>13.472222222222221</v>
      </c>
      <c r="N1124" s="12">
        <f t="shared" si="276"/>
        <v>455.14008684374994</v>
      </c>
      <c r="O1124" s="12">
        <f t="shared" si="277"/>
        <v>31823.927327385682</v>
      </c>
      <c r="P1124" s="12">
        <f t="shared" si="278"/>
        <v>1</v>
      </c>
      <c r="Q1124" s="12">
        <f t="shared" si="279"/>
        <v>31823.927327385682</v>
      </c>
      <c r="R1124" s="12">
        <f t="shared" si="286"/>
        <v>13396969.0010996</v>
      </c>
      <c r="S1124" s="12">
        <f t="shared" si="280"/>
        <v>0</v>
      </c>
      <c r="T1124" s="12">
        <f t="shared" si="275"/>
        <v>0</v>
      </c>
      <c r="U1124" s="12">
        <f t="shared" si="287"/>
        <v>1353634.9282541145</v>
      </c>
      <c r="V1124" s="4" t="s">
        <v>32</v>
      </c>
      <c r="W1124" s="4">
        <v>1121</v>
      </c>
      <c r="X1124" s="4">
        <v>532</v>
      </c>
      <c r="Y1124" s="3">
        <v>48.5</v>
      </c>
      <c r="Z1124" s="12">
        <f t="shared" si="288"/>
        <v>5.5555555555555358E-2</v>
      </c>
      <c r="AA1124" s="4">
        <f t="shared" si="281"/>
        <v>0</v>
      </c>
      <c r="AB1124" s="25"/>
      <c r="AC1124" s="12">
        <f t="shared" si="282"/>
        <v>687434.17245370359</v>
      </c>
      <c r="AD1124" s="12">
        <f t="shared" si="283"/>
        <v>-5681.2500000001164</v>
      </c>
      <c r="AE1124" s="12">
        <f t="shared" si="284"/>
        <v>473772.22488894005</v>
      </c>
      <c r="AF1124" s="12">
        <f t="shared" si="285"/>
        <v>406090.4784762343</v>
      </c>
    </row>
    <row r="1125" spans="11:32" x14ac:dyDescent="0.35">
      <c r="K1125" s="10"/>
      <c r="L1125" s="12">
        <f t="shared" si="289"/>
        <v>420.83333333333184</v>
      </c>
      <c r="M1125" s="12">
        <f t="shared" si="290"/>
        <v>13.527777777777779</v>
      </c>
      <c r="N1125" s="12">
        <f t="shared" si="276"/>
        <v>458.90155917375006</v>
      </c>
      <c r="O1125" s="12">
        <f t="shared" si="277"/>
        <v>32006.044379193023</v>
      </c>
      <c r="P1125" s="12">
        <f t="shared" si="278"/>
        <v>1</v>
      </c>
      <c r="Q1125" s="12">
        <f t="shared" si="279"/>
        <v>32006.044379193023</v>
      </c>
      <c r="R1125" s="12">
        <f t="shared" si="286"/>
        <v>13428975.045478793</v>
      </c>
      <c r="S1125" s="12">
        <f t="shared" si="280"/>
        <v>0</v>
      </c>
      <c r="T1125" s="12">
        <f t="shared" si="275"/>
        <v>0</v>
      </c>
      <c r="U1125" s="12">
        <f t="shared" si="287"/>
        <v>1353634.9282541145</v>
      </c>
      <c r="V1125" s="4" t="s">
        <v>32</v>
      </c>
      <c r="W1125" s="4">
        <v>1122</v>
      </c>
      <c r="X1125" s="4">
        <v>533</v>
      </c>
      <c r="Y1125" s="3">
        <v>48.7</v>
      </c>
      <c r="Z1125" s="12">
        <f t="shared" si="288"/>
        <v>5.5555555555555358E-2</v>
      </c>
      <c r="AA1125" s="4">
        <f t="shared" si="281"/>
        <v>0</v>
      </c>
      <c r="AB1125" s="25"/>
      <c r="AC1125" s="12">
        <f t="shared" si="282"/>
        <v>693115.42245370371</v>
      </c>
      <c r="AD1125" s="12">
        <f t="shared" si="283"/>
        <v>-5704.6296296294313</v>
      </c>
      <c r="AE1125" s="12">
        <f t="shared" si="284"/>
        <v>473772.22488894005</v>
      </c>
      <c r="AF1125" s="12">
        <f t="shared" si="285"/>
        <v>406090.4784762343</v>
      </c>
    </row>
    <row r="1126" spans="11:32" x14ac:dyDescent="0.35">
      <c r="K1126" s="10"/>
      <c r="L1126" s="12">
        <f t="shared" si="289"/>
        <v>210.41666666666964</v>
      </c>
      <c r="M1126" s="12">
        <f t="shared" si="290"/>
        <v>13.583333333333332</v>
      </c>
      <c r="N1126" s="12">
        <f t="shared" si="276"/>
        <v>462.67851081374988</v>
      </c>
      <c r="O1126" s="12">
        <f t="shared" si="277"/>
        <v>29330.629910775697</v>
      </c>
      <c r="P1126" s="12">
        <f t="shared" si="278"/>
        <v>1</v>
      </c>
      <c r="Q1126" s="12">
        <f t="shared" si="279"/>
        <v>29330.629910775697</v>
      </c>
      <c r="R1126" s="12">
        <f t="shared" si="286"/>
        <v>13458305.675389569</v>
      </c>
      <c r="S1126" s="12">
        <f t="shared" si="280"/>
        <v>0</v>
      </c>
      <c r="T1126" s="12">
        <f t="shared" si="275"/>
        <v>0</v>
      </c>
      <c r="U1126" s="12">
        <f t="shared" si="287"/>
        <v>1353634.9282541145</v>
      </c>
      <c r="V1126" s="4" t="s">
        <v>32</v>
      </c>
      <c r="W1126" s="4">
        <v>1123</v>
      </c>
      <c r="X1126" s="4">
        <v>534</v>
      </c>
      <c r="Y1126" s="3">
        <v>48.9</v>
      </c>
      <c r="Z1126" s="12">
        <f t="shared" si="288"/>
        <v>2.7777777777778172E-2</v>
      </c>
      <c r="AA1126" s="4">
        <f t="shared" si="281"/>
        <v>0</v>
      </c>
      <c r="AB1126" s="25"/>
      <c r="AC1126" s="12">
        <f t="shared" si="282"/>
        <v>698820.05208333314</v>
      </c>
      <c r="AD1126" s="12">
        <f t="shared" si="283"/>
        <v>-5728.0092592595611</v>
      </c>
      <c r="AE1126" s="12">
        <f t="shared" si="284"/>
        <v>473772.22488894005</v>
      </c>
      <c r="AF1126" s="12">
        <f t="shared" si="285"/>
        <v>406090.4784762343</v>
      </c>
    </row>
    <row r="1127" spans="11:32" x14ac:dyDescent="0.35">
      <c r="K1127" s="10"/>
      <c r="L1127" s="12">
        <f t="shared" si="289"/>
        <v>-105.20833333333482</v>
      </c>
      <c r="M1127" s="12">
        <f t="shared" si="290"/>
        <v>13.638888888888889</v>
      </c>
      <c r="N1127" s="12">
        <f t="shared" si="276"/>
        <v>466.47094176375009</v>
      </c>
      <c r="O1127" s="12">
        <f t="shared" si="277"/>
        <v>25197.541826092605</v>
      </c>
      <c r="P1127" s="12">
        <f t="shared" si="278"/>
        <v>1</v>
      </c>
      <c r="Q1127" s="12">
        <f t="shared" si="279"/>
        <v>25197.541826092605</v>
      </c>
      <c r="R1127" s="12">
        <f t="shared" si="286"/>
        <v>13483503.217215661</v>
      </c>
      <c r="S1127" s="12">
        <f t="shared" si="280"/>
        <v>0</v>
      </c>
      <c r="T1127" s="12">
        <f t="shared" si="275"/>
        <v>0</v>
      </c>
      <c r="U1127" s="12">
        <f t="shared" si="287"/>
        <v>1353634.9282541145</v>
      </c>
      <c r="V1127" s="4" t="s">
        <v>32</v>
      </c>
      <c r="W1127" s="4">
        <v>1124</v>
      </c>
      <c r="X1127" s="4">
        <v>535</v>
      </c>
      <c r="Y1127" s="3">
        <v>49.1</v>
      </c>
      <c r="Z1127" s="12">
        <f t="shared" si="288"/>
        <v>-1.3888888888889086E-2</v>
      </c>
      <c r="AA1127" s="4">
        <f t="shared" si="281"/>
        <v>1</v>
      </c>
      <c r="AB1127" s="25"/>
      <c r="AC1127" s="12">
        <f t="shared" si="282"/>
        <v>704548.0613425927</v>
      </c>
      <c r="AD1127" s="12">
        <f t="shared" si="283"/>
        <v>0</v>
      </c>
      <c r="AE1127" s="12">
        <f t="shared" si="284"/>
        <v>473772.22488894005</v>
      </c>
      <c r="AF1127" s="12">
        <f t="shared" si="285"/>
        <v>406090.4784762343</v>
      </c>
    </row>
    <row r="1128" spans="11:32" x14ac:dyDescent="0.35">
      <c r="K1128" s="10"/>
      <c r="L1128" s="12">
        <f t="shared" si="289"/>
        <v>-315.62500000000449</v>
      </c>
      <c r="M1128" s="12">
        <f t="shared" si="290"/>
        <v>13.638888888888889</v>
      </c>
      <c r="N1128" s="12">
        <f t="shared" si="276"/>
        <v>466.47094176375009</v>
      </c>
      <c r="O1128" s="12">
        <f t="shared" si="277"/>
        <v>22327.692289055529</v>
      </c>
      <c r="P1128" s="12">
        <f t="shared" si="278"/>
        <v>1</v>
      </c>
      <c r="Q1128" s="12">
        <f t="shared" si="279"/>
        <v>22327.692289055529</v>
      </c>
      <c r="R1128" s="12">
        <f t="shared" si="286"/>
        <v>13505830.909504717</v>
      </c>
      <c r="S1128" s="12">
        <f t="shared" si="280"/>
        <v>0</v>
      </c>
      <c r="T1128" s="12">
        <f t="shared" si="275"/>
        <v>0</v>
      </c>
      <c r="U1128" s="12">
        <f t="shared" si="287"/>
        <v>1353634.9282541145</v>
      </c>
      <c r="V1128" s="4" t="s">
        <v>32</v>
      </c>
      <c r="W1128" s="4">
        <v>1125</v>
      </c>
      <c r="X1128" s="4">
        <v>536</v>
      </c>
      <c r="Y1128" s="3">
        <v>49.1</v>
      </c>
      <c r="Z1128" s="12">
        <f t="shared" si="288"/>
        <v>-4.1666666666667261E-2</v>
      </c>
      <c r="AA1128" s="4">
        <f t="shared" si="281"/>
        <v>1</v>
      </c>
      <c r="AB1128" s="25"/>
      <c r="AC1128" s="12">
        <f t="shared" si="282"/>
        <v>704548.0613425927</v>
      </c>
      <c r="AD1128" s="12">
        <f t="shared" si="283"/>
        <v>2866.9270833334886</v>
      </c>
      <c r="AE1128" s="12">
        <f t="shared" si="284"/>
        <v>473772.22488894005</v>
      </c>
      <c r="AF1128" s="12">
        <f t="shared" si="285"/>
        <v>406090.4784762343</v>
      </c>
    </row>
    <row r="1129" spans="11:32" x14ac:dyDescent="0.35">
      <c r="K1129" s="10"/>
      <c r="L1129" s="12">
        <f t="shared" si="289"/>
        <v>-420.83333333333184</v>
      </c>
      <c r="M1129" s="12">
        <f t="shared" si="290"/>
        <v>13.611111111111111</v>
      </c>
      <c r="N1129" s="12">
        <f t="shared" si="276"/>
        <v>464.57279137499995</v>
      </c>
      <c r="O1129" s="12">
        <f t="shared" si="277"/>
        <v>20824.380123344923</v>
      </c>
      <c r="P1129" s="12">
        <f t="shared" si="278"/>
        <v>1</v>
      </c>
      <c r="Q1129" s="12">
        <f t="shared" si="279"/>
        <v>20824.380123344923</v>
      </c>
      <c r="R1129" s="12">
        <f t="shared" si="286"/>
        <v>13526655.289628062</v>
      </c>
      <c r="S1129" s="12">
        <f t="shared" si="280"/>
        <v>0</v>
      </c>
      <c r="T1129" s="12">
        <f t="shared" si="275"/>
        <v>0</v>
      </c>
      <c r="U1129" s="12">
        <f t="shared" si="287"/>
        <v>1353634.9282541145</v>
      </c>
      <c r="V1129" s="4" t="s">
        <v>32</v>
      </c>
      <c r="W1129" s="4">
        <v>1126</v>
      </c>
      <c r="X1129" s="4">
        <v>537</v>
      </c>
      <c r="Y1129" s="3">
        <v>49</v>
      </c>
      <c r="Z1129" s="12">
        <f t="shared" si="288"/>
        <v>-5.5555555555555358E-2</v>
      </c>
      <c r="AA1129" s="4">
        <f t="shared" si="281"/>
        <v>1</v>
      </c>
      <c r="AB1129" s="25"/>
      <c r="AC1129" s="12">
        <f t="shared" si="282"/>
        <v>701681.13425925921</v>
      </c>
      <c r="AD1129" s="12">
        <f t="shared" si="283"/>
        <v>5716.3194444446126</v>
      </c>
      <c r="AE1129" s="12">
        <f t="shared" si="284"/>
        <v>473772.22488894005</v>
      </c>
      <c r="AF1129" s="12">
        <f t="shared" si="285"/>
        <v>406090.4784762343</v>
      </c>
    </row>
    <row r="1130" spans="11:32" x14ac:dyDescent="0.35">
      <c r="K1130" s="10"/>
      <c r="L1130" s="12">
        <f t="shared" si="289"/>
        <v>-315.62499999999699</v>
      </c>
      <c r="M1130" s="12">
        <f t="shared" si="290"/>
        <v>13.555555555555554</v>
      </c>
      <c r="N1130" s="12">
        <f t="shared" si="276"/>
        <v>460.78810007999988</v>
      </c>
      <c r="O1130" s="12">
        <f t="shared" si="277"/>
        <v>22114.236467751143</v>
      </c>
      <c r="P1130" s="12">
        <f t="shared" si="278"/>
        <v>1</v>
      </c>
      <c r="Q1130" s="12">
        <f t="shared" si="279"/>
        <v>22114.236467751143</v>
      </c>
      <c r="R1130" s="12">
        <f t="shared" si="286"/>
        <v>13548769.526095813</v>
      </c>
      <c r="S1130" s="12">
        <f t="shared" si="280"/>
        <v>0</v>
      </c>
      <c r="T1130" s="12">
        <f t="shared" si="275"/>
        <v>0</v>
      </c>
      <c r="U1130" s="12">
        <f t="shared" si="287"/>
        <v>1353634.9282541145</v>
      </c>
      <c r="V1130" s="4" t="s">
        <v>32</v>
      </c>
      <c r="W1130" s="4">
        <v>1127</v>
      </c>
      <c r="X1130" s="4">
        <v>538</v>
      </c>
      <c r="Y1130" s="3">
        <v>48.8</v>
      </c>
      <c r="Z1130" s="12">
        <f t="shared" si="288"/>
        <v>-4.1666666666666269E-2</v>
      </c>
      <c r="AA1130" s="4">
        <f t="shared" si="281"/>
        <v>1</v>
      </c>
      <c r="AB1130" s="25"/>
      <c r="AC1130" s="12">
        <f t="shared" si="282"/>
        <v>695964.8148148146</v>
      </c>
      <c r="AD1130" s="12">
        <f t="shared" si="283"/>
        <v>5692.9398148145992</v>
      </c>
      <c r="AE1130" s="12">
        <f t="shared" si="284"/>
        <v>473772.22488894005</v>
      </c>
      <c r="AF1130" s="12">
        <f t="shared" si="285"/>
        <v>406090.4784762343</v>
      </c>
    </row>
    <row r="1131" spans="11:32" x14ac:dyDescent="0.35">
      <c r="K1131" s="10"/>
      <c r="L1131" s="12">
        <f t="shared" si="289"/>
        <v>0</v>
      </c>
      <c r="M1131" s="12">
        <f t="shared" si="290"/>
        <v>13.5</v>
      </c>
      <c r="N1131" s="12">
        <f t="shared" si="276"/>
        <v>457.01888809500002</v>
      </c>
      <c r="O1131" s="12">
        <f t="shared" si="277"/>
        <v>26233.657489282497</v>
      </c>
      <c r="P1131" s="12">
        <f t="shared" si="278"/>
        <v>1</v>
      </c>
      <c r="Q1131" s="12">
        <f t="shared" si="279"/>
        <v>26233.657489282497</v>
      </c>
      <c r="R1131" s="12">
        <f t="shared" si="286"/>
        <v>13575003.183585096</v>
      </c>
      <c r="S1131" s="12">
        <f t="shared" si="280"/>
        <v>0</v>
      </c>
      <c r="T1131" s="12">
        <f t="shared" si="275"/>
        <v>0</v>
      </c>
      <c r="U1131" s="12">
        <f t="shared" si="287"/>
        <v>1353634.9282541145</v>
      </c>
      <c r="V1131" s="4" t="s">
        <v>32</v>
      </c>
      <c r="W1131" s="4">
        <v>1128</v>
      </c>
      <c r="X1131" s="4">
        <v>539</v>
      </c>
      <c r="Y1131" s="3">
        <v>48.6</v>
      </c>
      <c r="Z1131" s="12">
        <f t="shared" si="288"/>
        <v>0</v>
      </c>
      <c r="AA1131" s="4">
        <f t="shared" si="281"/>
        <v>1</v>
      </c>
      <c r="AB1131" s="25"/>
      <c r="AC1131" s="12">
        <f t="shared" si="282"/>
        <v>690271.875</v>
      </c>
      <c r="AD1131" s="12">
        <f t="shared" si="283"/>
        <v>2837.7025462964084</v>
      </c>
      <c r="AE1131" s="12">
        <f t="shared" si="284"/>
        <v>473772.22488894005</v>
      </c>
      <c r="AF1131" s="12">
        <f t="shared" si="285"/>
        <v>406090.4784762343</v>
      </c>
    </row>
    <row r="1132" spans="11:32" x14ac:dyDescent="0.35">
      <c r="K1132" s="10"/>
      <c r="L1132" s="12">
        <f t="shared" si="289"/>
        <v>210.41666666666964</v>
      </c>
      <c r="M1132" s="12">
        <f t="shared" si="290"/>
        <v>13.472222222222221</v>
      </c>
      <c r="N1132" s="12">
        <f t="shared" si="276"/>
        <v>455.14008684374994</v>
      </c>
      <c r="O1132" s="12">
        <f t="shared" si="277"/>
        <v>28989.147234793149</v>
      </c>
      <c r="P1132" s="12">
        <f t="shared" si="278"/>
        <v>1</v>
      </c>
      <c r="Q1132" s="12">
        <f t="shared" si="279"/>
        <v>28989.147234793149</v>
      </c>
      <c r="R1132" s="12">
        <f t="shared" si="286"/>
        <v>13603992.33081989</v>
      </c>
      <c r="S1132" s="12">
        <f t="shared" si="280"/>
        <v>0</v>
      </c>
      <c r="T1132" s="12">
        <f t="shared" si="275"/>
        <v>0</v>
      </c>
      <c r="U1132" s="12">
        <f t="shared" si="287"/>
        <v>1353634.9282541145</v>
      </c>
      <c r="V1132" s="4" t="s">
        <v>32</v>
      </c>
      <c r="W1132" s="4">
        <v>1129</v>
      </c>
      <c r="X1132" s="4">
        <v>540</v>
      </c>
      <c r="Y1132" s="3">
        <v>48.5</v>
      </c>
      <c r="Z1132" s="12">
        <f t="shared" si="288"/>
        <v>2.7777777777778172E-2</v>
      </c>
      <c r="AA1132" s="4">
        <f t="shared" si="281"/>
        <v>0</v>
      </c>
      <c r="AB1132" s="25"/>
      <c r="AC1132" s="12">
        <f t="shared" si="282"/>
        <v>687434.17245370359</v>
      </c>
      <c r="AD1132" s="12">
        <f t="shared" si="283"/>
        <v>-2837.7025462964084</v>
      </c>
      <c r="AE1132" s="12">
        <f t="shared" si="284"/>
        <v>473772.22488894005</v>
      </c>
      <c r="AF1132" s="12">
        <f t="shared" si="285"/>
        <v>406090.4784762343</v>
      </c>
    </row>
    <row r="1133" spans="11:32" x14ac:dyDescent="0.35">
      <c r="K1133" s="10"/>
      <c r="L1133" s="12">
        <f t="shared" si="289"/>
        <v>0</v>
      </c>
      <c r="M1133" s="12">
        <f t="shared" si="290"/>
        <v>13.5</v>
      </c>
      <c r="N1133" s="12">
        <f t="shared" si="276"/>
        <v>457.01888809500002</v>
      </c>
      <c r="O1133" s="12">
        <f t="shared" si="277"/>
        <v>26233.657489282497</v>
      </c>
      <c r="P1133" s="12">
        <f t="shared" si="278"/>
        <v>1</v>
      </c>
      <c r="Q1133" s="12">
        <f t="shared" si="279"/>
        <v>26233.657489282497</v>
      </c>
      <c r="R1133" s="12">
        <f t="shared" si="286"/>
        <v>13630225.988309173</v>
      </c>
      <c r="S1133" s="12">
        <f t="shared" si="280"/>
        <v>0</v>
      </c>
      <c r="T1133" s="12">
        <f t="shared" si="275"/>
        <v>0</v>
      </c>
      <c r="U1133" s="12">
        <f t="shared" si="287"/>
        <v>1353634.9282541145</v>
      </c>
      <c r="V1133" s="4" t="s">
        <v>32</v>
      </c>
      <c r="W1133" s="4">
        <v>1130</v>
      </c>
      <c r="X1133" s="4">
        <v>541</v>
      </c>
      <c r="Y1133" s="3">
        <v>48.6</v>
      </c>
      <c r="Z1133" s="12">
        <f t="shared" si="288"/>
        <v>0</v>
      </c>
      <c r="AA1133" s="4">
        <f t="shared" si="281"/>
        <v>1</v>
      </c>
      <c r="AB1133" s="25"/>
      <c r="AC1133" s="12">
        <f t="shared" si="282"/>
        <v>690271.875</v>
      </c>
      <c r="AD1133" s="12">
        <f t="shared" si="283"/>
        <v>-2843.547453703708</v>
      </c>
      <c r="AE1133" s="12">
        <f t="shared" si="284"/>
        <v>473772.22488894005</v>
      </c>
      <c r="AF1133" s="12">
        <f t="shared" si="285"/>
        <v>406090.4784762343</v>
      </c>
    </row>
    <row r="1134" spans="11:32" x14ac:dyDescent="0.35">
      <c r="K1134" s="10"/>
      <c r="L1134" s="12">
        <f t="shared" si="289"/>
        <v>-526.04166666666674</v>
      </c>
      <c r="M1134" s="12">
        <f t="shared" si="290"/>
        <v>13.527777777777779</v>
      </c>
      <c r="N1134" s="12">
        <f t="shared" si="276"/>
        <v>458.90155917375006</v>
      </c>
      <c r="O1134" s="12">
        <f t="shared" si="277"/>
        <v>19196.929795859709</v>
      </c>
      <c r="P1134" s="12">
        <f t="shared" si="278"/>
        <v>1</v>
      </c>
      <c r="Q1134" s="12">
        <f t="shared" si="279"/>
        <v>19196.929795859709</v>
      </c>
      <c r="R1134" s="12">
        <f t="shared" si="286"/>
        <v>13649422.918105032</v>
      </c>
      <c r="S1134" s="12">
        <f t="shared" si="280"/>
        <v>0</v>
      </c>
      <c r="T1134" s="12">
        <f t="shared" si="275"/>
        <v>0</v>
      </c>
      <c r="U1134" s="12">
        <f t="shared" si="287"/>
        <v>1353634.9282541145</v>
      </c>
      <c r="V1134" s="4" t="s">
        <v>32</v>
      </c>
      <c r="W1134" s="4">
        <v>1131</v>
      </c>
      <c r="X1134" s="4">
        <v>542</v>
      </c>
      <c r="Y1134" s="3">
        <v>48.7</v>
      </c>
      <c r="Z1134" s="12">
        <f t="shared" si="288"/>
        <v>-6.9444444444444448E-2</v>
      </c>
      <c r="AA1134" s="4">
        <f t="shared" si="281"/>
        <v>1</v>
      </c>
      <c r="AB1134" s="25"/>
      <c r="AC1134" s="12">
        <f t="shared" si="282"/>
        <v>693115.42245370371</v>
      </c>
      <c r="AD1134" s="12">
        <f t="shared" si="283"/>
        <v>2843.547453703708</v>
      </c>
      <c r="AE1134" s="12">
        <f t="shared" si="284"/>
        <v>473772.22488894005</v>
      </c>
      <c r="AF1134" s="12">
        <f t="shared" si="285"/>
        <v>406090.4784762343</v>
      </c>
    </row>
    <row r="1135" spans="11:32" x14ac:dyDescent="0.35">
      <c r="K1135" s="10"/>
      <c r="L1135" s="12">
        <f t="shared" si="289"/>
        <v>-1157.2916666666683</v>
      </c>
      <c r="M1135" s="12">
        <f t="shared" si="290"/>
        <v>13.5</v>
      </c>
      <c r="N1135" s="12">
        <f t="shared" si="276"/>
        <v>457.01888809500002</v>
      </c>
      <c r="O1135" s="12">
        <f t="shared" si="277"/>
        <v>10610.219989282476</v>
      </c>
      <c r="P1135" s="12">
        <f t="shared" si="278"/>
        <v>1</v>
      </c>
      <c r="Q1135" s="12">
        <f t="shared" si="279"/>
        <v>10610.219989282476</v>
      </c>
      <c r="R1135" s="12">
        <f t="shared" si="286"/>
        <v>13660033.138094315</v>
      </c>
      <c r="S1135" s="12">
        <f t="shared" si="280"/>
        <v>0</v>
      </c>
      <c r="T1135" s="12">
        <f t="shared" si="275"/>
        <v>0</v>
      </c>
      <c r="U1135" s="12">
        <f t="shared" si="287"/>
        <v>1353634.9282541145</v>
      </c>
      <c r="V1135" s="4" t="s">
        <v>32</v>
      </c>
      <c r="W1135" s="4">
        <v>1132</v>
      </c>
      <c r="X1135" s="4">
        <v>543</v>
      </c>
      <c r="Y1135" s="3">
        <v>48.6</v>
      </c>
      <c r="Z1135" s="12">
        <f t="shared" si="288"/>
        <v>-0.15277777777777798</v>
      </c>
      <c r="AA1135" s="4">
        <f t="shared" si="281"/>
        <v>1</v>
      </c>
      <c r="AB1135" s="25"/>
      <c r="AC1135" s="12">
        <f t="shared" si="282"/>
        <v>690271.875</v>
      </c>
      <c r="AD1135" s="12">
        <f t="shared" si="283"/>
        <v>11315.740740740672</v>
      </c>
      <c r="AE1135" s="12">
        <f t="shared" si="284"/>
        <v>473772.22488894005</v>
      </c>
      <c r="AF1135" s="12">
        <f t="shared" si="285"/>
        <v>406090.4784762343</v>
      </c>
    </row>
    <row r="1136" spans="11:32" x14ac:dyDescent="0.35">
      <c r="K1136" s="10"/>
      <c r="L1136" s="12">
        <f t="shared" si="289"/>
        <v>-1578.1249999999998</v>
      </c>
      <c r="M1136" s="12">
        <f t="shared" si="290"/>
        <v>13.388888888888889</v>
      </c>
      <c r="N1136" s="12">
        <f t="shared" si="276"/>
        <v>449.52690205500005</v>
      </c>
      <c r="O1136" s="12">
        <f t="shared" si="277"/>
        <v>4788.09296640306</v>
      </c>
      <c r="P1136" s="12">
        <f t="shared" si="278"/>
        <v>1</v>
      </c>
      <c r="Q1136" s="12">
        <f t="shared" si="279"/>
        <v>4788.09296640306</v>
      </c>
      <c r="R1136" s="12">
        <f t="shared" si="286"/>
        <v>13664821.231060719</v>
      </c>
      <c r="S1136" s="12">
        <f t="shared" si="280"/>
        <v>0</v>
      </c>
      <c r="T1136" s="12">
        <f t="shared" si="275"/>
        <v>0</v>
      </c>
      <c r="U1136" s="12">
        <f t="shared" si="287"/>
        <v>1353634.9282541145</v>
      </c>
      <c r="V1136" s="4" t="s">
        <v>32</v>
      </c>
      <c r="W1136" s="4">
        <v>1133</v>
      </c>
      <c r="X1136" s="4">
        <v>544</v>
      </c>
      <c r="Y1136" s="3">
        <v>48.2</v>
      </c>
      <c r="Z1136" s="12">
        <f t="shared" si="288"/>
        <v>-0.20833333333333331</v>
      </c>
      <c r="AA1136" s="4">
        <f t="shared" si="281"/>
        <v>1</v>
      </c>
      <c r="AB1136" s="25"/>
      <c r="AC1136" s="12">
        <f t="shared" si="282"/>
        <v>678956.13425925933</v>
      </c>
      <c r="AD1136" s="12">
        <f t="shared" si="283"/>
        <v>19577.51736111124</v>
      </c>
      <c r="AE1136" s="12">
        <f t="shared" si="284"/>
        <v>473772.22488894005</v>
      </c>
      <c r="AF1136" s="12">
        <f t="shared" si="285"/>
        <v>406090.4784762343</v>
      </c>
    </row>
    <row r="1137" spans="11:32" x14ac:dyDescent="0.35">
      <c r="K1137" s="10"/>
      <c r="L1137" s="12">
        <f t="shared" si="289"/>
        <v>-1893.749999999997</v>
      </c>
      <c r="M1137" s="12">
        <f t="shared" si="290"/>
        <v>13.194444444444445</v>
      </c>
      <c r="N1137" s="12">
        <f t="shared" si="276"/>
        <v>436.56491484374999</v>
      </c>
      <c r="O1137" s="12">
        <f t="shared" si="277"/>
        <v>383.03359863284879</v>
      </c>
      <c r="P1137" s="12">
        <f t="shared" si="278"/>
        <v>1</v>
      </c>
      <c r="Q1137" s="12">
        <f t="shared" si="279"/>
        <v>383.03359863284879</v>
      </c>
      <c r="R1137" s="12">
        <f t="shared" si="286"/>
        <v>13665204.264659353</v>
      </c>
      <c r="S1137" s="12">
        <f t="shared" si="280"/>
        <v>0</v>
      </c>
      <c r="T1137" s="12">
        <f t="shared" si="275"/>
        <v>0</v>
      </c>
      <c r="U1137" s="12">
        <f t="shared" si="287"/>
        <v>1353634.9282541145</v>
      </c>
      <c r="V1137" s="4" t="s">
        <v>32</v>
      </c>
      <c r="W1137" s="4">
        <v>1134</v>
      </c>
      <c r="X1137" s="4">
        <v>545</v>
      </c>
      <c r="Y1137" s="3">
        <v>47.5</v>
      </c>
      <c r="Z1137" s="12">
        <f t="shared" si="288"/>
        <v>-0.24999999999999961</v>
      </c>
      <c r="AA1137" s="4">
        <f t="shared" si="281"/>
        <v>1</v>
      </c>
      <c r="AB1137" s="25"/>
      <c r="AC1137" s="12">
        <f t="shared" si="282"/>
        <v>659378.61689814809</v>
      </c>
      <c r="AD1137" s="12">
        <f t="shared" si="283"/>
        <v>22023.611111110891</v>
      </c>
      <c r="AE1137" s="12">
        <f t="shared" si="284"/>
        <v>473772.22488894005</v>
      </c>
      <c r="AF1137" s="12">
        <f t="shared" si="285"/>
        <v>406090.4784762343</v>
      </c>
    </row>
    <row r="1138" spans="11:32" x14ac:dyDescent="0.35">
      <c r="K1138" s="10"/>
      <c r="L1138" s="12">
        <f t="shared" si="289"/>
        <v>-2209.3750000000014</v>
      </c>
      <c r="M1138" s="12">
        <f t="shared" si="290"/>
        <v>12.972222222222223</v>
      </c>
      <c r="N1138" s="12">
        <f t="shared" si="276"/>
        <v>421.98340482375011</v>
      </c>
      <c r="O1138" s="12">
        <f t="shared" si="277"/>
        <v>-3906.9297207585942</v>
      </c>
      <c r="P1138" s="12">
        <f t="shared" si="278"/>
        <v>0</v>
      </c>
      <c r="Q1138" s="12">
        <f t="shared" si="279"/>
        <v>0</v>
      </c>
      <c r="R1138" s="12">
        <f t="shared" si="286"/>
        <v>13665204.264659353</v>
      </c>
      <c r="S1138" s="12">
        <f t="shared" si="280"/>
        <v>1</v>
      </c>
      <c r="T1138" s="12">
        <f t="shared" si="275"/>
        <v>3906.9297207585942</v>
      </c>
      <c r="U1138" s="12">
        <f t="shared" si="287"/>
        <v>1357541.8579748732</v>
      </c>
      <c r="V1138" s="4" t="s">
        <v>32</v>
      </c>
      <c r="W1138" s="4">
        <v>1135</v>
      </c>
      <c r="X1138" s="4">
        <v>546</v>
      </c>
      <c r="Y1138" s="3">
        <v>46.7</v>
      </c>
      <c r="Z1138" s="12">
        <f t="shared" si="288"/>
        <v>-0.29166666666666685</v>
      </c>
      <c r="AA1138" s="4">
        <f t="shared" si="281"/>
        <v>1</v>
      </c>
      <c r="AB1138" s="25"/>
      <c r="AC1138" s="12">
        <f t="shared" si="282"/>
        <v>637355.0057870372</v>
      </c>
      <c r="AD1138" s="12">
        <f t="shared" si="283"/>
        <v>27003.472222222365</v>
      </c>
      <c r="AE1138" s="12">
        <f t="shared" si="284"/>
        <v>475139.65029120556</v>
      </c>
      <c r="AF1138" s="12">
        <f t="shared" si="285"/>
        <v>407262.55739246192</v>
      </c>
    </row>
    <row r="1139" spans="11:32" x14ac:dyDescent="0.35">
      <c r="K1139" s="10"/>
      <c r="L1139" s="12">
        <f t="shared" si="289"/>
        <v>-2945.8333333333376</v>
      </c>
      <c r="M1139" s="12">
        <f t="shared" si="290"/>
        <v>12.694444444444445</v>
      </c>
      <c r="N1139" s="12">
        <f t="shared" si="276"/>
        <v>404.10480177375007</v>
      </c>
      <c r="O1139" s="12">
        <f t="shared" si="277"/>
        <v>-13399.157886742543</v>
      </c>
      <c r="P1139" s="12">
        <f t="shared" si="278"/>
        <v>0</v>
      </c>
      <c r="Q1139" s="12">
        <f t="shared" si="279"/>
        <v>0</v>
      </c>
      <c r="R1139" s="12">
        <f t="shared" si="286"/>
        <v>13665204.264659353</v>
      </c>
      <c r="S1139" s="12">
        <f t="shared" si="280"/>
        <v>1</v>
      </c>
      <c r="T1139" s="12">
        <f t="shared" si="275"/>
        <v>13399.157886742543</v>
      </c>
      <c r="U1139" s="12">
        <f t="shared" si="287"/>
        <v>1370941.0158616158</v>
      </c>
      <c r="V1139" s="4" t="s">
        <v>32</v>
      </c>
      <c r="W1139" s="4">
        <v>1136</v>
      </c>
      <c r="X1139" s="4">
        <v>547</v>
      </c>
      <c r="Y1139" s="3">
        <v>45.7</v>
      </c>
      <c r="Z1139" s="12">
        <f t="shared" si="288"/>
        <v>-0.38888888888888945</v>
      </c>
      <c r="AA1139" s="4">
        <f t="shared" si="281"/>
        <v>1</v>
      </c>
      <c r="AB1139" s="25"/>
      <c r="AC1139" s="12">
        <f t="shared" si="282"/>
        <v>610351.53356481483</v>
      </c>
      <c r="AD1139" s="12">
        <f t="shared" si="283"/>
        <v>29028.732638888876</v>
      </c>
      <c r="AE1139" s="12">
        <f t="shared" si="284"/>
        <v>479829.35555156547</v>
      </c>
      <c r="AF1139" s="12">
        <f t="shared" si="285"/>
        <v>411282.30475848471</v>
      </c>
    </row>
    <row r="1140" spans="11:32" x14ac:dyDescent="0.35">
      <c r="K1140" s="10"/>
      <c r="L1140" s="12">
        <f t="shared" si="289"/>
        <v>-3997.9166666666711</v>
      </c>
      <c r="M1140" s="12">
        <f t="shared" si="290"/>
        <v>12.388888888888889</v>
      </c>
      <c r="N1140" s="12">
        <f t="shared" si="276"/>
        <v>384.88530349500007</v>
      </c>
      <c r="O1140" s="12">
        <f t="shared" si="277"/>
        <v>-26348.891610404593</v>
      </c>
      <c r="P1140" s="12">
        <f t="shared" si="278"/>
        <v>0</v>
      </c>
      <c r="Q1140" s="12">
        <f t="shared" si="279"/>
        <v>0</v>
      </c>
      <c r="R1140" s="12">
        <f t="shared" si="286"/>
        <v>13665204.264659353</v>
      </c>
      <c r="S1140" s="12">
        <f t="shared" si="280"/>
        <v>1</v>
      </c>
      <c r="T1140" s="12">
        <f t="shared" si="275"/>
        <v>26348.891610404593</v>
      </c>
      <c r="U1140" s="12">
        <f t="shared" si="287"/>
        <v>1397289.9074720205</v>
      </c>
      <c r="V1140" s="4" t="s">
        <v>32</v>
      </c>
      <c r="W1140" s="4">
        <v>1137</v>
      </c>
      <c r="X1140" s="4">
        <v>548</v>
      </c>
      <c r="Y1140" s="3">
        <v>44.6</v>
      </c>
      <c r="Z1140" s="12">
        <f t="shared" si="288"/>
        <v>-0.52777777777777835</v>
      </c>
      <c r="AA1140" s="4">
        <f t="shared" si="281"/>
        <v>1</v>
      </c>
      <c r="AB1140" s="25"/>
      <c r="AC1140" s="12">
        <f t="shared" si="282"/>
        <v>581322.80092592596</v>
      </c>
      <c r="AD1140" s="12">
        <f t="shared" si="283"/>
        <v>43471.4988425927</v>
      </c>
      <c r="AE1140" s="12">
        <f t="shared" si="284"/>
        <v>489051.46761520713</v>
      </c>
      <c r="AF1140" s="12">
        <f t="shared" si="285"/>
        <v>419186.97224160616</v>
      </c>
    </row>
    <row r="1141" spans="11:32" x14ac:dyDescent="0.35">
      <c r="K1141" s="10"/>
      <c r="L1141" s="12">
        <f t="shared" si="289"/>
        <v>-4944.7916666666615</v>
      </c>
      <c r="M1141" s="12">
        <f t="shared" si="290"/>
        <v>11.916666666666666</v>
      </c>
      <c r="N1141" s="12">
        <f t="shared" si="276"/>
        <v>356.10346146374997</v>
      </c>
      <c r="O1141" s="12">
        <f t="shared" si="277"/>
        <v>-36971.139028668033</v>
      </c>
      <c r="P1141" s="12">
        <f t="shared" si="278"/>
        <v>0</v>
      </c>
      <c r="Q1141" s="12">
        <f t="shared" si="279"/>
        <v>0</v>
      </c>
      <c r="R1141" s="12">
        <f t="shared" si="286"/>
        <v>13665204.264659353</v>
      </c>
      <c r="S1141" s="12">
        <f t="shared" si="280"/>
        <v>1</v>
      </c>
      <c r="T1141" s="12">
        <f t="shared" si="275"/>
        <v>36971.139028668033</v>
      </c>
      <c r="U1141" s="12">
        <f t="shared" si="287"/>
        <v>1434261.0465006884</v>
      </c>
      <c r="V1141" s="4" t="s">
        <v>32</v>
      </c>
      <c r="W1141" s="4">
        <v>1138</v>
      </c>
      <c r="X1141" s="4">
        <v>549</v>
      </c>
      <c r="Y1141" s="3">
        <v>42.9</v>
      </c>
      <c r="Z1141" s="12">
        <f t="shared" si="288"/>
        <v>-0.65277777777777712</v>
      </c>
      <c r="AA1141" s="4">
        <f t="shared" si="281"/>
        <v>1</v>
      </c>
      <c r="AB1141" s="25"/>
      <c r="AC1141" s="12">
        <f t="shared" si="282"/>
        <v>537851.30208333326</v>
      </c>
      <c r="AD1141" s="12">
        <f t="shared" si="283"/>
        <v>51367.96875</v>
      </c>
      <c r="AE1141" s="12">
        <f t="shared" si="284"/>
        <v>501991.3662752409</v>
      </c>
      <c r="AF1141" s="12">
        <f t="shared" si="285"/>
        <v>430278.3139502065</v>
      </c>
    </row>
    <row r="1142" spans="11:32" x14ac:dyDescent="0.35">
      <c r="K1142" s="10"/>
      <c r="L1142" s="12">
        <f t="shared" si="289"/>
        <v>-5786.458333333333</v>
      </c>
      <c r="M1142" s="12">
        <f t="shared" si="290"/>
        <v>11.333333333333332</v>
      </c>
      <c r="N1142" s="12">
        <f t="shared" si="276"/>
        <v>322.09348247999998</v>
      </c>
      <c r="O1142" s="12">
        <f t="shared" si="277"/>
        <v>-45085.698309671105</v>
      </c>
      <c r="P1142" s="12">
        <f t="shared" si="278"/>
        <v>0</v>
      </c>
      <c r="Q1142" s="12">
        <f t="shared" si="279"/>
        <v>0</v>
      </c>
      <c r="R1142" s="12">
        <f t="shared" si="286"/>
        <v>13665204.264659353</v>
      </c>
      <c r="S1142" s="12">
        <f t="shared" si="280"/>
        <v>1</v>
      </c>
      <c r="T1142" s="12">
        <f t="shared" si="275"/>
        <v>45085.698309671105</v>
      </c>
      <c r="U1142" s="12">
        <f t="shared" si="287"/>
        <v>1479346.7448103596</v>
      </c>
      <c r="V1142" s="4" t="s">
        <v>32</v>
      </c>
      <c r="W1142" s="4">
        <v>1139</v>
      </c>
      <c r="X1142" s="4">
        <v>550</v>
      </c>
      <c r="Y1142" s="3">
        <v>40.799999999999997</v>
      </c>
      <c r="Z1142" s="12">
        <f t="shared" si="288"/>
        <v>-0.76388888888888884</v>
      </c>
      <c r="AA1142" s="4">
        <f t="shared" si="281"/>
        <v>1</v>
      </c>
      <c r="AB1142" s="25"/>
      <c r="AC1142" s="12">
        <f t="shared" si="282"/>
        <v>486483.33333333326</v>
      </c>
      <c r="AD1142" s="12">
        <f t="shared" si="283"/>
        <v>60027.199074073869</v>
      </c>
      <c r="AE1142" s="12">
        <f t="shared" si="284"/>
        <v>517771.3606836258</v>
      </c>
      <c r="AF1142" s="12">
        <f t="shared" si="285"/>
        <v>443804.02344310784</v>
      </c>
    </row>
    <row r="1143" spans="11:32" x14ac:dyDescent="0.35">
      <c r="K1143" s="10"/>
      <c r="L1143" s="12">
        <f t="shared" si="289"/>
        <v>-6733.3333333333358</v>
      </c>
      <c r="M1143" s="12">
        <f t="shared" si="290"/>
        <v>10.611111111111112</v>
      </c>
      <c r="N1143" s="12">
        <f t="shared" si="276"/>
        <v>282.35035405500008</v>
      </c>
      <c r="O1143" s="12">
        <f t="shared" si="277"/>
        <v>-52681.704669009014</v>
      </c>
      <c r="P1143" s="12">
        <f t="shared" si="278"/>
        <v>0</v>
      </c>
      <c r="Q1143" s="12">
        <f t="shared" si="279"/>
        <v>0</v>
      </c>
      <c r="R1143" s="12">
        <f t="shared" si="286"/>
        <v>13665204.264659353</v>
      </c>
      <c r="S1143" s="12">
        <f t="shared" si="280"/>
        <v>1</v>
      </c>
      <c r="T1143" s="12">
        <f t="shared" si="275"/>
        <v>52681.704669009014</v>
      </c>
      <c r="U1143" s="12">
        <f t="shared" si="287"/>
        <v>1532028.4494793685</v>
      </c>
      <c r="V1143" s="4" t="s">
        <v>32</v>
      </c>
      <c r="W1143" s="4">
        <v>1140</v>
      </c>
      <c r="X1143" s="4">
        <v>551</v>
      </c>
      <c r="Y1143" s="3">
        <v>38.200000000000003</v>
      </c>
      <c r="Z1143" s="12">
        <f t="shared" si="288"/>
        <v>-0.88888888888888917</v>
      </c>
      <c r="AA1143" s="4">
        <f t="shared" si="281"/>
        <v>1</v>
      </c>
      <c r="AB1143" s="25"/>
      <c r="AC1143" s="12">
        <f t="shared" si="282"/>
        <v>426456.13425925939</v>
      </c>
      <c r="AD1143" s="12">
        <f t="shared" si="283"/>
        <v>62292.100694444554</v>
      </c>
      <c r="AE1143" s="12">
        <f t="shared" si="284"/>
        <v>536209.95731777896</v>
      </c>
      <c r="AF1143" s="12">
        <f t="shared" si="285"/>
        <v>459608.53484381054</v>
      </c>
    </row>
    <row r="1144" spans="11:32" x14ac:dyDescent="0.35">
      <c r="K1144" s="10"/>
      <c r="L1144" s="12">
        <f t="shared" si="289"/>
        <v>-6943.7499999999973</v>
      </c>
      <c r="M1144" s="12">
        <f t="shared" si="290"/>
        <v>9.8055555555555554</v>
      </c>
      <c r="N1144" s="12">
        <f t="shared" si="276"/>
        <v>241.10766747375001</v>
      </c>
      <c r="O1144" s="12">
        <f t="shared" si="277"/>
        <v>-51149.968010604593</v>
      </c>
      <c r="P1144" s="12">
        <f t="shared" si="278"/>
        <v>0</v>
      </c>
      <c r="Q1144" s="12">
        <f t="shared" si="279"/>
        <v>0</v>
      </c>
      <c r="R1144" s="12">
        <f t="shared" si="286"/>
        <v>13665204.264659353</v>
      </c>
      <c r="S1144" s="12">
        <f t="shared" si="280"/>
        <v>1</v>
      </c>
      <c r="T1144" s="12">
        <f t="shared" si="275"/>
        <v>51149.968010604593</v>
      </c>
      <c r="U1144" s="12">
        <f t="shared" si="287"/>
        <v>1583178.4174899731</v>
      </c>
      <c r="V1144" s="4" t="s">
        <v>32</v>
      </c>
      <c r="W1144" s="4">
        <v>1141</v>
      </c>
      <c r="X1144" s="4">
        <v>552</v>
      </c>
      <c r="Y1144" s="3">
        <v>35.299999999999997</v>
      </c>
      <c r="Z1144" s="12">
        <f t="shared" si="288"/>
        <v>-0.9166666666666663</v>
      </c>
      <c r="AA1144" s="4">
        <f t="shared" si="281"/>
        <v>1</v>
      </c>
      <c r="AB1144" s="25"/>
      <c r="AC1144" s="12">
        <f t="shared" si="282"/>
        <v>364164.03356481483</v>
      </c>
      <c r="AD1144" s="12">
        <f t="shared" si="283"/>
        <v>68633.82523148146</v>
      </c>
      <c r="AE1144" s="12">
        <f t="shared" si="284"/>
        <v>554112.44612149056</v>
      </c>
      <c r="AF1144" s="12">
        <f t="shared" si="285"/>
        <v>474953.52524699189</v>
      </c>
    </row>
    <row r="1145" spans="11:32" x14ac:dyDescent="0.35">
      <c r="K1145" s="10"/>
      <c r="L1145" s="12">
        <f t="shared" si="289"/>
        <v>-6312.4999999999991</v>
      </c>
      <c r="M1145" s="12">
        <f t="shared" si="290"/>
        <v>8.8333333333333339</v>
      </c>
      <c r="N1145" s="12">
        <f t="shared" si="276"/>
        <v>195.66621805500003</v>
      </c>
      <c r="O1145" s="12">
        <f t="shared" si="277"/>
        <v>-40903.799240514156</v>
      </c>
      <c r="P1145" s="12">
        <f t="shared" si="278"/>
        <v>0</v>
      </c>
      <c r="Q1145" s="12">
        <f t="shared" si="279"/>
        <v>0</v>
      </c>
      <c r="R1145" s="12">
        <f t="shared" si="286"/>
        <v>13665204.264659353</v>
      </c>
      <c r="S1145" s="12">
        <f t="shared" si="280"/>
        <v>1</v>
      </c>
      <c r="T1145" s="12">
        <f t="shared" si="275"/>
        <v>40903.799240514156</v>
      </c>
      <c r="U1145" s="12">
        <f t="shared" si="287"/>
        <v>1624082.2167304873</v>
      </c>
      <c r="V1145" s="4" t="s">
        <v>32</v>
      </c>
      <c r="W1145" s="4">
        <v>1142</v>
      </c>
      <c r="X1145" s="4">
        <v>553</v>
      </c>
      <c r="Y1145" s="3">
        <v>31.8</v>
      </c>
      <c r="Z1145" s="12">
        <f t="shared" si="288"/>
        <v>-0.83333333333333326</v>
      </c>
      <c r="AA1145" s="4">
        <f t="shared" si="281"/>
        <v>1</v>
      </c>
      <c r="AB1145" s="25"/>
      <c r="AC1145" s="12">
        <f t="shared" si="282"/>
        <v>295530.20833333337</v>
      </c>
      <c r="AD1145" s="12">
        <f t="shared" si="283"/>
        <v>54810.619212963036</v>
      </c>
      <c r="AE1145" s="12">
        <f t="shared" si="284"/>
        <v>568428.77585567057</v>
      </c>
      <c r="AF1145" s="12">
        <f t="shared" si="285"/>
        <v>487224.66501914617</v>
      </c>
    </row>
    <row r="1146" spans="11:32" x14ac:dyDescent="0.35">
      <c r="K1146" s="10"/>
      <c r="L1146" s="12">
        <f t="shared" si="289"/>
        <v>-6102.0833333333339</v>
      </c>
      <c r="M1146" s="12">
        <f t="shared" si="290"/>
        <v>7.9722222222222214</v>
      </c>
      <c r="N1146" s="12">
        <f t="shared" si="276"/>
        <v>159.37691067374999</v>
      </c>
      <c r="O1146" s="12">
        <f t="shared" si="277"/>
        <v>-35528.139952869453</v>
      </c>
      <c r="P1146" s="12">
        <f t="shared" si="278"/>
        <v>0</v>
      </c>
      <c r="Q1146" s="12">
        <f t="shared" si="279"/>
        <v>0</v>
      </c>
      <c r="R1146" s="12">
        <f t="shared" si="286"/>
        <v>13665204.264659353</v>
      </c>
      <c r="S1146" s="12">
        <f t="shared" si="280"/>
        <v>1</v>
      </c>
      <c r="T1146" s="12">
        <f t="shared" si="275"/>
        <v>35528.139952869453</v>
      </c>
      <c r="U1146" s="12">
        <f t="shared" si="287"/>
        <v>1659610.3566833567</v>
      </c>
      <c r="V1146" s="4" t="s">
        <v>32</v>
      </c>
      <c r="W1146" s="4">
        <v>1143</v>
      </c>
      <c r="X1146" s="4">
        <v>554</v>
      </c>
      <c r="Y1146" s="3">
        <v>28.7</v>
      </c>
      <c r="Z1146" s="12">
        <f t="shared" si="288"/>
        <v>-0.80555555555555558</v>
      </c>
      <c r="AA1146" s="4">
        <f t="shared" si="281"/>
        <v>1</v>
      </c>
      <c r="AB1146" s="25"/>
      <c r="AC1146" s="12">
        <f t="shared" si="282"/>
        <v>240719.58912037034</v>
      </c>
      <c r="AD1146" s="12">
        <f t="shared" si="283"/>
        <v>46189.380787036993</v>
      </c>
      <c r="AE1146" s="12">
        <f t="shared" si="284"/>
        <v>580863.62483917479</v>
      </c>
      <c r="AF1146" s="12">
        <f t="shared" si="285"/>
        <v>497883.10700500698</v>
      </c>
    </row>
    <row r="1147" spans="11:32" x14ac:dyDescent="0.35">
      <c r="K1147" s="10"/>
      <c r="L1147" s="12">
        <f t="shared" si="289"/>
        <v>-5891.6666666666679</v>
      </c>
      <c r="M1147" s="12">
        <f t="shared" si="290"/>
        <v>7.166666666666667</v>
      </c>
      <c r="N1147" s="12">
        <f t="shared" si="276"/>
        <v>128.79559885500001</v>
      </c>
      <c r="O1147" s="12">
        <f t="shared" si="277"/>
        <v>-30649.368485983618</v>
      </c>
      <c r="P1147" s="12">
        <f t="shared" si="278"/>
        <v>0</v>
      </c>
      <c r="Q1147" s="12">
        <f t="shared" si="279"/>
        <v>0</v>
      </c>
      <c r="R1147" s="12">
        <f t="shared" si="286"/>
        <v>13665204.264659353</v>
      </c>
      <c r="S1147" s="12">
        <f t="shared" si="280"/>
        <v>1</v>
      </c>
      <c r="T1147" s="12">
        <f t="shared" si="275"/>
        <v>30649.368485983618</v>
      </c>
      <c r="U1147" s="12">
        <f t="shared" si="287"/>
        <v>1690259.7251693404</v>
      </c>
      <c r="V1147" s="4" t="s">
        <v>32</v>
      </c>
      <c r="W1147" s="4">
        <v>1144</v>
      </c>
      <c r="X1147" s="4">
        <v>555</v>
      </c>
      <c r="Y1147" s="3">
        <v>25.8</v>
      </c>
      <c r="Z1147" s="12">
        <f t="shared" si="288"/>
        <v>-0.7777777777777779</v>
      </c>
      <c r="AA1147" s="4">
        <f t="shared" si="281"/>
        <v>1</v>
      </c>
      <c r="AB1147" s="25"/>
      <c r="AC1147" s="12">
        <f t="shared" si="282"/>
        <v>194530.20833333334</v>
      </c>
      <c r="AD1147" s="12">
        <f t="shared" si="283"/>
        <v>41273.813657407445</v>
      </c>
      <c r="AE1147" s="12">
        <f t="shared" si="284"/>
        <v>591590.90380926908</v>
      </c>
      <c r="AF1147" s="12">
        <f t="shared" si="285"/>
        <v>507077.91755080211</v>
      </c>
    </row>
    <row r="1148" spans="11:32" x14ac:dyDescent="0.35">
      <c r="K1148" s="10"/>
      <c r="L1148" s="12">
        <f t="shared" si="289"/>
        <v>-5365.6249999999982</v>
      </c>
      <c r="M1148" s="12">
        <f t="shared" si="290"/>
        <v>6.3611111111111107</v>
      </c>
      <c r="N1148" s="12">
        <f t="shared" si="276"/>
        <v>101.46881196374999</v>
      </c>
      <c r="O1148" s="12">
        <f t="shared" si="277"/>
        <v>-24031.903668341693</v>
      </c>
      <c r="P1148" s="12">
        <f t="shared" si="278"/>
        <v>0</v>
      </c>
      <c r="Q1148" s="12">
        <f t="shared" si="279"/>
        <v>0</v>
      </c>
      <c r="R1148" s="12">
        <f t="shared" si="286"/>
        <v>13665204.264659353</v>
      </c>
      <c r="S1148" s="12">
        <f t="shared" si="280"/>
        <v>1</v>
      </c>
      <c r="T1148" s="12">
        <f t="shared" si="275"/>
        <v>24031.903668341693</v>
      </c>
      <c r="U1148" s="12">
        <f t="shared" si="287"/>
        <v>1714291.6288376821</v>
      </c>
      <c r="V1148" s="4" t="s">
        <v>32</v>
      </c>
      <c r="W1148" s="4">
        <v>1145</v>
      </c>
      <c r="X1148" s="4">
        <v>556</v>
      </c>
      <c r="Y1148" s="3">
        <v>22.9</v>
      </c>
      <c r="Z1148" s="12">
        <f t="shared" si="288"/>
        <v>-0.70833333333333304</v>
      </c>
      <c r="AA1148" s="4">
        <f t="shared" si="281"/>
        <v>1</v>
      </c>
      <c r="AB1148" s="25"/>
      <c r="AC1148" s="12">
        <f t="shared" si="282"/>
        <v>153256.3946759259</v>
      </c>
      <c r="AD1148" s="12">
        <f t="shared" si="283"/>
        <v>34008.593749999985</v>
      </c>
      <c r="AE1148" s="12">
        <f t="shared" si="284"/>
        <v>600002.07009318867</v>
      </c>
      <c r="AF1148" s="12">
        <f t="shared" si="285"/>
        <v>514287.48865130462</v>
      </c>
    </row>
    <row r="1149" spans="11:32" x14ac:dyDescent="0.35">
      <c r="K1149" s="10"/>
      <c r="L1149" s="12">
        <f t="shared" si="289"/>
        <v>-4944.7916666666661</v>
      </c>
      <c r="M1149" s="12">
        <f t="shared" si="290"/>
        <v>5.6111111111111107</v>
      </c>
      <c r="N1149" s="12">
        <f t="shared" si="276"/>
        <v>78.952220654999991</v>
      </c>
      <c r="O1149" s="12">
        <f t="shared" si="277"/>
        <v>-18963.448280398792</v>
      </c>
      <c r="P1149" s="12">
        <f t="shared" si="278"/>
        <v>0</v>
      </c>
      <c r="Q1149" s="12">
        <f t="shared" si="279"/>
        <v>0</v>
      </c>
      <c r="R1149" s="12">
        <f t="shared" si="286"/>
        <v>13665204.264659353</v>
      </c>
      <c r="S1149" s="12">
        <f t="shared" si="280"/>
        <v>1</v>
      </c>
      <c r="T1149" s="12">
        <f t="shared" si="275"/>
        <v>18963.448280398792</v>
      </c>
      <c r="U1149" s="12">
        <f t="shared" si="287"/>
        <v>1733255.0771180808</v>
      </c>
      <c r="V1149" s="4" t="s">
        <v>32</v>
      </c>
      <c r="W1149" s="4">
        <v>1146</v>
      </c>
      <c r="X1149" s="4">
        <v>557</v>
      </c>
      <c r="Y1149" s="3">
        <v>20.2</v>
      </c>
      <c r="Z1149" s="12">
        <f t="shared" si="288"/>
        <v>-0.65277777777777768</v>
      </c>
      <c r="AA1149" s="4">
        <f t="shared" si="281"/>
        <v>1</v>
      </c>
      <c r="AB1149" s="25"/>
      <c r="AC1149" s="12">
        <f t="shared" si="282"/>
        <v>119247.80092592591</v>
      </c>
      <c r="AD1149" s="12">
        <f t="shared" si="283"/>
        <v>26652.777777777766</v>
      </c>
      <c r="AE1149" s="12">
        <f t="shared" si="284"/>
        <v>606639.27699132822</v>
      </c>
      <c r="AF1149" s="12">
        <f t="shared" si="285"/>
        <v>519976.52313542424</v>
      </c>
    </row>
    <row r="1150" spans="11:32" x14ac:dyDescent="0.35">
      <c r="K1150" s="10"/>
      <c r="L1150" s="12">
        <f t="shared" si="289"/>
        <v>-4734.375</v>
      </c>
      <c r="M1150" s="12">
        <f t="shared" si="290"/>
        <v>4.9444444444444446</v>
      </c>
      <c r="N1150" s="12">
        <f t="shared" si="276"/>
        <v>61.305807255000005</v>
      </c>
      <c r="O1150" s="12">
        <f t="shared" si="277"/>
        <v>-15757.223508572501</v>
      </c>
      <c r="P1150" s="12">
        <f t="shared" si="278"/>
        <v>0</v>
      </c>
      <c r="Q1150" s="12">
        <f t="shared" si="279"/>
        <v>0</v>
      </c>
      <c r="R1150" s="12">
        <f t="shared" si="286"/>
        <v>13665204.264659353</v>
      </c>
      <c r="S1150" s="12">
        <f t="shared" si="280"/>
        <v>1</v>
      </c>
      <c r="T1150" s="12">
        <f t="shared" si="275"/>
        <v>15757.223508572501</v>
      </c>
      <c r="U1150" s="12">
        <f t="shared" si="287"/>
        <v>1749012.3006266532</v>
      </c>
      <c r="V1150" s="4" t="s">
        <v>32</v>
      </c>
      <c r="W1150" s="4">
        <v>1147</v>
      </c>
      <c r="X1150" s="4">
        <v>558</v>
      </c>
      <c r="Y1150" s="3">
        <v>17.8</v>
      </c>
      <c r="Z1150" s="12">
        <f t="shared" si="288"/>
        <v>-0.625</v>
      </c>
      <c r="AA1150" s="4">
        <f t="shared" si="281"/>
        <v>1</v>
      </c>
      <c r="AB1150" s="25"/>
      <c r="AC1150" s="12">
        <f t="shared" si="282"/>
        <v>92595.023148148146</v>
      </c>
      <c r="AD1150" s="12">
        <f t="shared" si="283"/>
        <v>22383.072916666672</v>
      </c>
      <c r="AE1150" s="12">
        <f t="shared" si="284"/>
        <v>612154.30521932861</v>
      </c>
      <c r="AF1150" s="12">
        <f t="shared" si="285"/>
        <v>524703.6901879959</v>
      </c>
    </row>
    <row r="1151" spans="11:32" x14ac:dyDescent="0.35">
      <c r="K1151" s="10"/>
      <c r="L1151" s="12">
        <f t="shared" si="289"/>
        <v>-4418.7499999999991</v>
      </c>
      <c r="M1151" s="12">
        <f t="shared" si="290"/>
        <v>4.3055555555555554</v>
      </c>
      <c r="N1151" s="12">
        <f t="shared" si="276"/>
        <v>46.486302843749996</v>
      </c>
      <c r="O1151" s="12">
        <f t="shared" si="277"/>
        <v>-12426.043001644961</v>
      </c>
      <c r="P1151" s="12">
        <f t="shared" si="278"/>
        <v>0</v>
      </c>
      <c r="Q1151" s="12">
        <f t="shared" si="279"/>
        <v>0</v>
      </c>
      <c r="R1151" s="12">
        <f t="shared" si="286"/>
        <v>13665204.264659353</v>
      </c>
      <c r="S1151" s="12">
        <f t="shared" si="280"/>
        <v>1</v>
      </c>
      <c r="T1151" s="12">
        <f t="shared" si="275"/>
        <v>12426.043001644961</v>
      </c>
      <c r="U1151" s="12">
        <f t="shared" si="287"/>
        <v>1761438.3436282983</v>
      </c>
      <c r="V1151" s="4" t="s">
        <v>32</v>
      </c>
      <c r="W1151" s="4">
        <v>1148</v>
      </c>
      <c r="X1151" s="4">
        <v>559</v>
      </c>
      <c r="Y1151" s="3">
        <v>15.5</v>
      </c>
      <c r="Z1151" s="12">
        <f t="shared" si="288"/>
        <v>-0.58333333333333326</v>
      </c>
      <c r="AA1151" s="4">
        <f t="shared" si="281"/>
        <v>1</v>
      </c>
      <c r="AB1151" s="25"/>
      <c r="AC1151" s="12">
        <f t="shared" si="282"/>
        <v>70211.950231481474</v>
      </c>
      <c r="AD1151" s="12">
        <f t="shared" si="283"/>
        <v>18516.666666666657</v>
      </c>
      <c r="AE1151" s="12">
        <f t="shared" si="284"/>
        <v>616503.42026990431</v>
      </c>
      <c r="AF1151" s="12">
        <f t="shared" si="285"/>
        <v>528431.50308848941</v>
      </c>
    </row>
    <row r="1152" spans="11:32" x14ac:dyDescent="0.35">
      <c r="K1152" s="10"/>
      <c r="L1152" s="12">
        <f t="shared" si="289"/>
        <v>-4208.3333333333339</v>
      </c>
      <c r="M1152" s="12">
        <f t="shared" si="290"/>
        <v>3.6944444444444446</v>
      </c>
      <c r="N1152" s="12">
        <f t="shared" si="276"/>
        <v>34.226689323750001</v>
      </c>
      <c r="O1152" s="12">
        <f t="shared" si="277"/>
        <v>-9930.2663514798533</v>
      </c>
      <c r="P1152" s="12">
        <f t="shared" si="278"/>
        <v>0</v>
      </c>
      <c r="Q1152" s="12">
        <f t="shared" si="279"/>
        <v>0</v>
      </c>
      <c r="R1152" s="12">
        <f t="shared" si="286"/>
        <v>13665204.264659353</v>
      </c>
      <c r="S1152" s="12">
        <f t="shared" si="280"/>
        <v>1</v>
      </c>
      <c r="T1152" s="12">
        <f t="shared" si="275"/>
        <v>9930.2663514798533</v>
      </c>
      <c r="U1152" s="12">
        <f t="shared" si="287"/>
        <v>1771368.6099797781</v>
      </c>
      <c r="V1152" s="4" t="s">
        <v>32</v>
      </c>
      <c r="W1152" s="4">
        <v>1149</v>
      </c>
      <c r="X1152" s="4">
        <v>560</v>
      </c>
      <c r="Y1152" s="3">
        <v>13.3</v>
      </c>
      <c r="Z1152" s="12">
        <f t="shared" si="288"/>
        <v>-0.55555555555555558</v>
      </c>
      <c r="AA1152" s="4">
        <f t="shared" si="281"/>
        <v>1</v>
      </c>
      <c r="AB1152" s="25"/>
      <c r="AC1152" s="12">
        <f t="shared" si="282"/>
        <v>51695.283564814818</v>
      </c>
      <c r="AD1152" s="12">
        <f t="shared" si="283"/>
        <v>14378.472222222226</v>
      </c>
      <c r="AE1152" s="12">
        <f t="shared" si="284"/>
        <v>619979.0134929223</v>
      </c>
      <c r="AF1152" s="12">
        <f t="shared" si="285"/>
        <v>531410.58299393335</v>
      </c>
    </row>
    <row r="1153" spans="11:32" x14ac:dyDescent="0.35">
      <c r="K1153" s="10"/>
      <c r="L1153" s="12">
        <f t="shared" si="289"/>
        <v>-4103.1250000000009</v>
      </c>
      <c r="M1153" s="12">
        <f t="shared" si="290"/>
        <v>3.1388888888888888</v>
      </c>
      <c r="N1153" s="12">
        <f t="shared" si="276"/>
        <v>24.706913673750002</v>
      </c>
      <c r="O1153" s="12">
        <f t="shared" si="277"/>
        <v>-8136.6374654129531</v>
      </c>
      <c r="P1153" s="12">
        <f t="shared" si="278"/>
        <v>0</v>
      </c>
      <c r="Q1153" s="12">
        <f t="shared" si="279"/>
        <v>0</v>
      </c>
      <c r="R1153" s="12">
        <f t="shared" si="286"/>
        <v>13665204.264659353</v>
      </c>
      <c r="S1153" s="12">
        <f t="shared" si="280"/>
        <v>1</v>
      </c>
      <c r="T1153" s="12">
        <f t="shared" si="275"/>
        <v>8136.6374654129531</v>
      </c>
      <c r="U1153" s="12">
        <f t="shared" si="287"/>
        <v>1779505.247445191</v>
      </c>
      <c r="V1153" s="4" t="s">
        <v>32</v>
      </c>
      <c r="W1153" s="4">
        <v>1150</v>
      </c>
      <c r="X1153" s="4">
        <v>561</v>
      </c>
      <c r="Y1153" s="3">
        <v>11.3</v>
      </c>
      <c r="Z1153" s="12">
        <f t="shared" si="288"/>
        <v>-0.54166666666666674</v>
      </c>
      <c r="AA1153" s="4">
        <f t="shared" si="281"/>
        <v>1</v>
      </c>
      <c r="AB1153" s="25"/>
      <c r="AC1153" s="12">
        <f t="shared" si="282"/>
        <v>37316.811342592591</v>
      </c>
      <c r="AD1153" s="12">
        <f t="shared" si="283"/>
        <v>12040.509259259255</v>
      </c>
      <c r="AE1153" s="12">
        <f t="shared" si="284"/>
        <v>622826.83660581685</v>
      </c>
      <c r="AF1153" s="12">
        <f t="shared" si="285"/>
        <v>533851.57423355733</v>
      </c>
    </row>
    <row r="1154" spans="11:32" x14ac:dyDescent="0.35">
      <c r="K1154" s="10"/>
      <c r="L1154" s="12">
        <f t="shared" si="289"/>
        <v>-3997.9166666666674</v>
      </c>
      <c r="M1154" s="12">
        <f t="shared" si="290"/>
        <v>2.5833333333333335</v>
      </c>
      <c r="N1154" s="12">
        <f t="shared" si="276"/>
        <v>16.73506902375</v>
      </c>
      <c r="O1154" s="12">
        <f t="shared" si="277"/>
        <v>-6445.330377244205</v>
      </c>
      <c r="P1154" s="12">
        <f t="shared" si="278"/>
        <v>0</v>
      </c>
      <c r="Q1154" s="12">
        <f t="shared" si="279"/>
        <v>0</v>
      </c>
      <c r="R1154" s="12">
        <f t="shared" si="286"/>
        <v>13665204.264659353</v>
      </c>
      <c r="S1154" s="12">
        <f t="shared" si="280"/>
        <v>1</v>
      </c>
      <c r="T1154" s="12">
        <f t="shared" si="275"/>
        <v>6445.330377244205</v>
      </c>
      <c r="U1154" s="12">
        <f t="shared" si="287"/>
        <v>1785950.5778224352</v>
      </c>
      <c r="V1154" s="4" t="s">
        <v>32</v>
      </c>
      <c r="W1154" s="4">
        <v>1151</v>
      </c>
      <c r="X1154" s="4">
        <v>562</v>
      </c>
      <c r="Y1154" s="3">
        <v>9.3000000000000007</v>
      </c>
      <c r="Z1154" s="12">
        <f t="shared" si="288"/>
        <v>-0.5277777777777779</v>
      </c>
      <c r="AA1154" s="4">
        <f t="shared" si="281"/>
        <v>1</v>
      </c>
      <c r="AB1154" s="25"/>
      <c r="AC1154" s="12">
        <f t="shared" si="282"/>
        <v>25276.302083333336</v>
      </c>
      <c r="AD1154" s="12">
        <f t="shared" si="283"/>
        <v>9272.9456018518522</v>
      </c>
      <c r="AE1154" s="12">
        <f t="shared" si="284"/>
        <v>625082.70223785227</v>
      </c>
      <c r="AF1154" s="12">
        <f t="shared" si="285"/>
        <v>535785.17334673053</v>
      </c>
    </row>
    <row r="1155" spans="11:32" x14ac:dyDescent="0.35">
      <c r="K1155" s="10"/>
      <c r="L1155" s="12">
        <f t="shared" si="289"/>
        <v>-3892.7083333333339</v>
      </c>
      <c r="M1155" s="12">
        <f t="shared" si="290"/>
        <v>2.0555555555555558</v>
      </c>
      <c r="N1155" s="12">
        <f t="shared" si="276"/>
        <v>10.595587695000003</v>
      </c>
      <c r="O1155" s="12">
        <f t="shared" si="277"/>
        <v>-4924.9009215899096</v>
      </c>
      <c r="P1155" s="12">
        <f t="shared" si="278"/>
        <v>0</v>
      </c>
      <c r="Q1155" s="12">
        <f t="shared" si="279"/>
        <v>0</v>
      </c>
      <c r="R1155" s="12">
        <f t="shared" si="286"/>
        <v>13665204.264659353</v>
      </c>
      <c r="S1155" s="12">
        <f t="shared" si="280"/>
        <v>1</v>
      </c>
      <c r="T1155" s="12">
        <f t="shared" ref="T1155:T1218" si="291">(IF(S1155=1,O1155,0))*-1</f>
        <v>4924.9009215899096</v>
      </c>
      <c r="U1155" s="12">
        <f t="shared" si="287"/>
        <v>1790875.4787440251</v>
      </c>
      <c r="V1155" s="4" t="s">
        <v>32</v>
      </c>
      <c r="W1155" s="4">
        <v>1152</v>
      </c>
      <c r="X1155" s="4">
        <v>563</v>
      </c>
      <c r="Y1155" s="3">
        <v>7.4</v>
      </c>
      <c r="Z1155" s="12">
        <f t="shared" si="288"/>
        <v>-0.51388888888888895</v>
      </c>
      <c r="AA1155" s="4">
        <f t="shared" si="281"/>
        <v>1</v>
      </c>
      <c r="AB1155" s="25"/>
      <c r="AC1155" s="12">
        <f t="shared" si="282"/>
        <v>16003.356481481484</v>
      </c>
      <c r="AD1155" s="12">
        <f t="shared" si="283"/>
        <v>7162.934027777781</v>
      </c>
      <c r="AE1155" s="12">
        <f t="shared" si="284"/>
        <v>626806.41756040871</v>
      </c>
      <c r="AF1155" s="12">
        <f t="shared" si="285"/>
        <v>537262.64362320746</v>
      </c>
    </row>
    <row r="1156" spans="11:32" x14ac:dyDescent="0.35">
      <c r="K1156" s="10"/>
      <c r="L1156" s="12">
        <f t="shared" si="289"/>
        <v>-3471.875</v>
      </c>
      <c r="M1156" s="12">
        <f t="shared" si="290"/>
        <v>1.5277777777777777</v>
      </c>
      <c r="N1156" s="12">
        <f t="shared" ref="N1156:N1181" si="292">(0.5*C$4)*C$6*C$8*M1156^2</f>
        <v>5.8531140937499995</v>
      </c>
      <c r="O1156" s="12">
        <f t="shared" ref="O1156:O1181" si="293">(N1156+C$9+L1156)*M1156</f>
        <v>-3024.704964578993</v>
      </c>
      <c r="P1156" s="12">
        <f t="shared" ref="P1156:P1181" si="294">IF(O1156&gt;0,1,0)</f>
        <v>0</v>
      </c>
      <c r="Q1156" s="12">
        <f t="shared" ref="Q1156:Q1181" si="295">IF(P1156=1,O1156,0)</f>
        <v>0</v>
      </c>
      <c r="R1156" s="12">
        <f t="shared" si="286"/>
        <v>13665204.264659353</v>
      </c>
      <c r="S1156" s="12">
        <f t="shared" ref="S1156:S1181" si="296">IF(O1156&lt;0,1,0)</f>
        <v>1</v>
      </c>
      <c r="T1156" s="12">
        <f t="shared" si="291"/>
        <v>3024.704964578993</v>
      </c>
      <c r="U1156" s="12">
        <f t="shared" si="287"/>
        <v>1793900.1837086042</v>
      </c>
      <c r="V1156" s="4" t="s">
        <v>32</v>
      </c>
      <c r="W1156" s="4">
        <v>1153</v>
      </c>
      <c r="X1156" s="4">
        <v>564</v>
      </c>
      <c r="Y1156" s="3">
        <v>5.5</v>
      </c>
      <c r="Z1156" s="12">
        <f t="shared" si="288"/>
        <v>-0.45833333333333331</v>
      </c>
      <c r="AA1156" s="4">
        <f t="shared" ref="AA1156:AA1181" si="297">IF(Z1156&lt;=0,1,0)</f>
        <v>1</v>
      </c>
      <c r="AB1156" s="25"/>
      <c r="AC1156" s="12">
        <f t="shared" ref="AC1156:AC1181" si="298">0.5*C$3*M1156^2</f>
        <v>8840.4224537037026</v>
      </c>
      <c r="AD1156" s="12">
        <f t="shared" ref="AD1156:AD1180" si="299">AC1156-AC1157</f>
        <v>4839.5833333333321</v>
      </c>
      <c r="AE1156" s="12">
        <f t="shared" ref="AE1156:AE1181" si="300">U1156*0.35</f>
        <v>627865.06429801148</v>
      </c>
      <c r="AF1156" s="12">
        <f t="shared" ref="AF1156:AF1181" si="301">U1156*0.3</f>
        <v>538170.05511258123</v>
      </c>
    </row>
    <row r="1157" spans="11:32" x14ac:dyDescent="0.35">
      <c r="K1157" s="10"/>
      <c r="L1157" s="12">
        <f t="shared" si="289"/>
        <v>-3892.7083333333339</v>
      </c>
      <c r="M1157" s="12">
        <f t="shared" si="290"/>
        <v>1.0277777777777779</v>
      </c>
      <c r="N1157" s="12">
        <f t="shared" si="292"/>
        <v>2.6488969237500006</v>
      </c>
      <c r="O1157" s="12">
        <f t="shared" si="293"/>
        <v>-2470.6178929765169</v>
      </c>
      <c r="P1157" s="12">
        <f t="shared" si="294"/>
        <v>0</v>
      </c>
      <c r="Q1157" s="12">
        <f t="shared" si="295"/>
        <v>0</v>
      </c>
      <c r="R1157" s="12">
        <f t="shared" ref="R1157:R1181" si="302">Q1157+R1156</f>
        <v>13665204.264659353</v>
      </c>
      <c r="S1157" s="12">
        <f t="shared" si="296"/>
        <v>1</v>
      </c>
      <c r="T1157" s="12">
        <f t="shared" si="291"/>
        <v>2470.6178929765169</v>
      </c>
      <c r="U1157" s="12">
        <f t="shared" ref="U1157:U1181" si="303">T1157+U1156</f>
        <v>1796370.8016015808</v>
      </c>
      <c r="V1157" s="4" t="s">
        <v>32</v>
      </c>
      <c r="W1157" s="4">
        <v>1154</v>
      </c>
      <c r="X1157" s="4">
        <v>565</v>
      </c>
      <c r="Y1157" s="3">
        <v>3.7</v>
      </c>
      <c r="Z1157" s="12">
        <f t="shared" si="288"/>
        <v>-0.51388888888888895</v>
      </c>
      <c r="AA1157" s="4">
        <f t="shared" si="297"/>
        <v>1</v>
      </c>
      <c r="AB1157" s="25"/>
      <c r="AC1157" s="12">
        <f t="shared" si="298"/>
        <v>4000.8391203703709</v>
      </c>
      <c r="AD1157" s="12">
        <f t="shared" si="299"/>
        <v>2586.3715277777783</v>
      </c>
      <c r="AE1157" s="12">
        <f t="shared" si="300"/>
        <v>628729.78056055319</v>
      </c>
      <c r="AF1157" s="12">
        <f t="shared" si="301"/>
        <v>538911.2404804742</v>
      </c>
    </row>
    <row r="1158" spans="11:32" x14ac:dyDescent="0.35">
      <c r="K1158" s="10"/>
      <c r="L1158" s="12">
        <f t="shared" si="289"/>
        <v>-2314.5833333333335</v>
      </c>
      <c r="M1158" s="12">
        <f t="shared" si="290"/>
        <v>0.61111111111111116</v>
      </c>
      <c r="N1158" s="12">
        <f t="shared" si="292"/>
        <v>0.93649825500000017</v>
      </c>
      <c r="O1158" s="12">
        <f t="shared" si="293"/>
        <v>-505.65278810342608</v>
      </c>
      <c r="P1158" s="12">
        <f t="shared" si="294"/>
        <v>0</v>
      </c>
      <c r="Q1158" s="12">
        <f t="shared" si="295"/>
        <v>0</v>
      </c>
      <c r="R1158" s="12">
        <f t="shared" si="302"/>
        <v>13665204.264659353</v>
      </c>
      <c r="S1158" s="12">
        <f t="shared" si="296"/>
        <v>1</v>
      </c>
      <c r="T1158" s="12">
        <f t="shared" si="291"/>
        <v>505.65278810342608</v>
      </c>
      <c r="U1158" s="12">
        <f t="shared" si="303"/>
        <v>1796876.4543896841</v>
      </c>
      <c r="V1158" s="4" t="s">
        <v>32</v>
      </c>
      <c r="W1158" s="4">
        <v>1155</v>
      </c>
      <c r="X1158" s="4">
        <v>566</v>
      </c>
      <c r="Y1158" s="3">
        <v>2.2000000000000002</v>
      </c>
      <c r="Z1158" s="12">
        <f t="shared" si="288"/>
        <v>-0.30555555555555558</v>
      </c>
      <c r="AA1158" s="4">
        <f t="shared" si="297"/>
        <v>1</v>
      </c>
      <c r="AB1158" s="25"/>
      <c r="AC1158" s="12">
        <f t="shared" si="298"/>
        <v>1414.4675925925928</v>
      </c>
      <c r="AD1158" s="12">
        <f t="shared" si="299"/>
        <v>1414.4675925925928</v>
      </c>
      <c r="AE1158" s="12">
        <f t="shared" si="300"/>
        <v>628906.75903638941</v>
      </c>
      <c r="AF1158" s="12">
        <f t="shared" si="301"/>
        <v>539062.93631690519</v>
      </c>
    </row>
    <row r="1159" spans="11:32" x14ac:dyDescent="0.35">
      <c r="K1159" s="10"/>
      <c r="L1159" s="12">
        <f t="shared" si="289"/>
        <v>0</v>
      </c>
      <c r="M1159" s="12">
        <f t="shared" si="290"/>
        <v>0</v>
      </c>
      <c r="N1159" s="12">
        <f t="shared" si="292"/>
        <v>0</v>
      </c>
      <c r="O1159" s="12">
        <f t="shared" si="293"/>
        <v>0</v>
      </c>
      <c r="P1159" s="12">
        <f t="shared" si="294"/>
        <v>0</v>
      </c>
      <c r="Q1159" s="12">
        <f t="shared" si="295"/>
        <v>0</v>
      </c>
      <c r="R1159" s="12">
        <f t="shared" si="302"/>
        <v>13665204.264659353</v>
      </c>
      <c r="S1159" s="12">
        <f t="shared" si="296"/>
        <v>0</v>
      </c>
      <c r="T1159" s="12">
        <f t="shared" si="291"/>
        <v>0</v>
      </c>
      <c r="U1159" s="12">
        <f t="shared" si="303"/>
        <v>1796876.4543896841</v>
      </c>
      <c r="V1159" s="4" t="s">
        <v>32</v>
      </c>
      <c r="W1159" s="4">
        <v>1156</v>
      </c>
      <c r="X1159" s="4">
        <v>567</v>
      </c>
      <c r="Y1159" s="3">
        <v>0</v>
      </c>
      <c r="Z1159" s="12">
        <f t="shared" si="288"/>
        <v>0</v>
      </c>
      <c r="AA1159" s="4">
        <f t="shared" si="297"/>
        <v>1</v>
      </c>
      <c r="AB1159" s="25"/>
      <c r="AC1159" s="12">
        <f t="shared" si="298"/>
        <v>0</v>
      </c>
      <c r="AD1159" s="12">
        <f t="shared" si="299"/>
        <v>0</v>
      </c>
      <c r="AE1159" s="12">
        <f t="shared" si="300"/>
        <v>628906.75903638941</v>
      </c>
      <c r="AF1159" s="12">
        <f t="shared" si="301"/>
        <v>539062.93631690519</v>
      </c>
    </row>
    <row r="1160" spans="11:32" x14ac:dyDescent="0.35">
      <c r="K1160" s="10"/>
      <c r="L1160" s="12">
        <f t="shared" si="289"/>
        <v>0</v>
      </c>
      <c r="M1160" s="12">
        <f t="shared" si="290"/>
        <v>0</v>
      </c>
      <c r="N1160" s="12">
        <f t="shared" si="292"/>
        <v>0</v>
      </c>
      <c r="O1160" s="12">
        <f t="shared" si="293"/>
        <v>0</v>
      </c>
      <c r="P1160" s="12">
        <f t="shared" si="294"/>
        <v>0</v>
      </c>
      <c r="Q1160" s="12">
        <f t="shared" si="295"/>
        <v>0</v>
      </c>
      <c r="R1160" s="12">
        <f t="shared" si="302"/>
        <v>13665204.264659353</v>
      </c>
      <c r="S1160" s="12">
        <f t="shared" si="296"/>
        <v>0</v>
      </c>
      <c r="T1160" s="12">
        <f t="shared" si="291"/>
        <v>0</v>
      </c>
      <c r="U1160" s="12">
        <f t="shared" si="303"/>
        <v>1796876.4543896841</v>
      </c>
      <c r="V1160" s="4" t="s">
        <v>32</v>
      </c>
      <c r="W1160" s="4">
        <v>1157</v>
      </c>
      <c r="X1160" s="4">
        <v>568</v>
      </c>
      <c r="Y1160" s="3">
        <v>0</v>
      </c>
      <c r="Z1160" s="12">
        <f t="shared" si="288"/>
        <v>0</v>
      </c>
      <c r="AA1160" s="4">
        <f t="shared" si="297"/>
        <v>1</v>
      </c>
      <c r="AB1160" s="25"/>
      <c r="AC1160" s="12">
        <f t="shared" si="298"/>
        <v>0</v>
      </c>
      <c r="AD1160" s="12">
        <f t="shared" si="299"/>
        <v>0</v>
      </c>
      <c r="AE1160" s="12">
        <f t="shared" si="300"/>
        <v>628906.75903638941</v>
      </c>
      <c r="AF1160" s="12">
        <f t="shared" si="301"/>
        <v>539062.93631690519</v>
      </c>
    </row>
    <row r="1161" spans="11:32" x14ac:dyDescent="0.35">
      <c r="K1161" s="10"/>
      <c r="L1161" s="12">
        <f t="shared" si="289"/>
        <v>0</v>
      </c>
      <c r="M1161" s="12">
        <f t="shared" si="290"/>
        <v>0</v>
      </c>
      <c r="N1161" s="12">
        <f t="shared" si="292"/>
        <v>0</v>
      </c>
      <c r="O1161" s="12">
        <f t="shared" si="293"/>
        <v>0</v>
      </c>
      <c r="P1161" s="12">
        <f t="shared" si="294"/>
        <v>0</v>
      </c>
      <c r="Q1161" s="12">
        <f t="shared" si="295"/>
        <v>0</v>
      </c>
      <c r="R1161" s="12">
        <f t="shared" si="302"/>
        <v>13665204.264659353</v>
      </c>
      <c r="S1161" s="12">
        <f t="shared" si="296"/>
        <v>0</v>
      </c>
      <c r="T1161" s="12">
        <f t="shared" si="291"/>
        <v>0</v>
      </c>
      <c r="U1161" s="12">
        <f t="shared" si="303"/>
        <v>1796876.4543896841</v>
      </c>
      <c r="V1161" s="4" t="s">
        <v>32</v>
      </c>
      <c r="W1161" s="4">
        <v>1158</v>
      </c>
      <c r="X1161" s="4">
        <v>569</v>
      </c>
      <c r="Y1161" s="3">
        <v>0</v>
      </c>
      <c r="Z1161" s="12">
        <f t="shared" si="288"/>
        <v>0</v>
      </c>
      <c r="AA1161" s="4">
        <f t="shared" si="297"/>
        <v>1</v>
      </c>
      <c r="AB1161" s="25"/>
      <c r="AC1161" s="12">
        <f t="shared" si="298"/>
        <v>0</v>
      </c>
      <c r="AD1161" s="12">
        <f t="shared" si="299"/>
        <v>0</v>
      </c>
      <c r="AE1161" s="12">
        <f t="shared" si="300"/>
        <v>628906.75903638941</v>
      </c>
      <c r="AF1161" s="12">
        <f t="shared" si="301"/>
        <v>539062.93631690519</v>
      </c>
    </row>
    <row r="1162" spans="11:32" x14ac:dyDescent="0.35">
      <c r="K1162" s="10"/>
      <c r="L1162" s="12">
        <f t="shared" si="289"/>
        <v>0</v>
      </c>
      <c r="M1162" s="12">
        <f t="shared" si="290"/>
        <v>0</v>
      </c>
      <c r="N1162" s="12">
        <f t="shared" si="292"/>
        <v>0</v>
      </c>
      <c r="O1162" s="12">
        <f t="shared" si="293"/>
        <v>0</v>
      </c>
      <c r="P1162" s="12">
        <f t="shared" si="294"/>
        <v>0</v>
      </c>
      <c r="Q1162" s="12">
        <f t="shared" si="295"/>
        <v>0</v>
      </c>
      <c r="R1162" s="12">
        <f t="shared" si="302"/>
        <v>13665204.264659353</v>
      </c>
      <c r="S1162" s="12">
        <f t="shared" si="296"/>
        <v>0</v>
      </c>
      <c r="T1162" s="12">
        <f t="shared" si="291"/>
        <v>0</v>
      </c>
      <c r="U1162" s="12">
        <f t="shared" si="303"/>
        <v>1796876.4543896841</v>
      </c>
      <c r="V1162" s="4" t="s">
        <v>32</v>
      </c>
      <c r="W1162" s="4">
        <v>1159</v>
      </c>
      <c r="X1162" s="4">
        <v>570</v>
      </c>
      <c r="Y1162" s="3">
        <v>0</v>
      </c>
      <c r="Z1162" s="12">
        <f t="shared" si="288"/>
        <v>0</v>
      </c>
      <c r="AA1162" s="4">
        <f t="shared" si="297"/>
        <v>1</v>
      </c>
      <c r="AB1162" s="25"/>
      <c r="AC1162" s="12">
        <f t="shared" si="298"/>
        <v>0</v>
      </c>
      <c r="AD1162" s="12">
        <f t="shared" si="299"/>
        <v>0</v>
      </c>
      <c r="AE1162" s="12">
        <f t="shared" si="300"/>
        <v>628906.75903638941</v>
      </c>
      <c r="AF1162" s="12">
        <f t="shared" si="301"/>
        <v>539062.93631690519</v>
      </c>
    </row>
    <row r="1163" spans="11:32" x14ac:dyDescent="0.35">
      <c r="K1163" s="10"/>
      <c r="L1163" s="12">
        <f t="shared" si="289"/>
        <v>0</v>
      </c>
      <c r="M1163" s="12">
        <f t="shared" si="290"/>
        <v>0</v>
      </c>
      <c r="N1163" s="12">
        <f t="shared" si="292"/>
        <v>0</v>
      </c>
      <c r="O1163" s="12">
        <f t="shared" si="293"/>
        <v>0</v>
      </c>
      <c r="P1163" s="12">
        <f t="shared" si="294"/>
        <v>0</v>
      </c>
      <c r="Q1163" s="12">
        <f t="shared" si="295"/>
        <v>0</v>
      </c>
      <c r="R1163" s="12">
        <f t="shared" si="302"/>
        <v>13665204.264659353</v>
      </c>
      <c r="S1163" s="12">
        <f t="shared" si="296"/>
        <v>0</v>
      </c>
      <c r="T1163" s="12">
        <f t="shared" si="291"/>
        <v>0</v>
      </c>
      <c r="U1163" s="12">
        <f t="shared" si="303"/>
        <v>1796876.4543896841</v>
      </c>
      <c r="V1163" s="4" t="s">
        <v>32</v>
      </c>
      <c r="W1163" s="4">
        <v>1160</v>
      </c>
      <c r="X1163" s="4">
        <v>571</v>
      </c>
      <c r="Y1163" s="3">
        <v>0</v>
      </c>
      <c r="Z1163" s="12">
        <f t="shared" si="288"/>
        <v>0</v>
      </c>
      <c r="AA1163" s="4">
        <f t="shared" si="297"/>
        <v>1</v>
      </c>
      <c r="AB1163" s="25"/>
      <c r="AC1163" s="12">
        <f t="shared" si="298"/>
        <v>0</v>
      </c>
      <c r="AD1163" s="12">
        <f t="shared" si="299"/>
        <v>0</v>
      </c>
      <c r="AE1163" s="12">
        <f t="shared" si="300"/>
        <v>628906.75903638941</v>
      </c>
      <c r="AF1163" s="12">
        <f t="shared" si="301"/>
        <v>539062.93631690519</v>
      </c>
    </row>
    <row r="1164" spans="11:32" x14ac:dyDescent="0.35">
      <c r="K1164" s="10"/>
      <c r="L1164" s="12">
        <f t="shared" si="289"/>
        <v>0</v>
      </c>
      <c r="M1164" s="12">
        <f t="shared" si="290"/>
        <v>0</v>
      </c>
      <c r="N1164" s="12">
        <f t="shared" si="292"/>
        <v>0</v>
      </c>
      <c r="O1164" s="12">
        <f t="shared" si="293"/>
        <v>0</v>
      </c>
      <c r="P1164" s="12">
        <f t="shared" si="294"/>
        <v>0</v>
      </c>
      <c r="Q1164" s="12">
        <f t="shared" si="295"/>
        <v>0</v>
      </c>
      <c r="R1164" s="12">
        <f t="shared" si="302"/>
        <v>13665204.264659353</v>
      </c>
      <c r="S1164" s="12">
        <f t="shared" si="296"/>
        <v>0</v>
      </c>
      <c r="T1164" s="12">
        <f t="shared" si="291"/>
        <v>0</v>
      </c>
      <c r="U1164" s="12">
        <f t="shared" si="303"/>
        <v>1796876.4543896841</v>
      </c>
      <c r="V1164" s="4" t="s">
        <v>32</v>
      </c>
      <c r="W1164" s="4">
        <v>1161</v>
      </c>
      <c r="X1164" s="4">
        <v>572</v>
      </c>
      <c r="Y1164" s="3">
        <v>0</v>
      </c>
      <c r="Z1164" s="12">
        <f t="shared" si="288"/>
        <v>0</v>
      </c>
      <c r="AA1164" s="4">
        <f t="shared" si="297"/>
        <v>1</v>
      </c>
      <c r="AB1164" s="25"/>
      <c r="AC1164" s="12">
        <f t="shared" si="298"/>
        <v>0</v>
      </c>
      <c r="AD1164" s="12">
        <f t="shared" si="299"/>
        <v>0</v>
      </c>
      <c r="AE1164" s="12">
        <f t="shared" si="300"/>
        <v>628906.75903638941</v>
      </c>
      <c r="AF1164" s="12">
        <f t="shared" si="301"/>
        <v>539062.93631690519</v>
      </c>
    </row>
    <row r="1165" spans="11:32" x14ac:dyDescent="0.35">
      <c r="K1165" s="10"/>
      <c r="L1165" s="12">
        <f t="shared" si="289"/>
        <v>0</v>
      </c>
      <c r="M1165" s="12">
        <f t="shared" si="290"/>
        <v>0</v>
      </c>
      <c r="N1165" s="12">
        <f t="shared" si="292"/>
        <v>0</v>
      </c>
      <c r="O1165" s="12">
        <f t="shared" si="293"/>
        <v>0</v>
      </c>
      <c r="P1165" s="12">
        <f t="shared" si="294"/>
        <v>0</v>
      </c>
      <c r="Q1165" s="12">
        <f t="shared" si="295"/>
        <v>0</v>
      </c>
      <c r="R1165" s="12">
        <f t="shared" si="302"/>
        <v>13665204.264659353</v>
      </c>
      <c r="S1165" s="12">
        <f t="shared" si="296"/>
        <v>0</v>
      </c>
      <c r="T1165" s="12">
        <f t="shared" si="291"/>
        <v>0</v>
      </c>
      <c r="U1165" s="12">
        <f t="shared" si="303"/>
        <v>1796876.4543896841</v>
      </c>
      <c r="V1165" s="4" t="s">
        <v>32</v>
      </c>
      <c r="W1165" s="4">
        <v>1162</v>
      </c>
      <c r="X1165" s="4">
        <v>573</v>
      </c>
      <c r="Y1165" s="3">
        <v>0</v>
      </c>
      <c r="Z1165" s="12">
        <f t="shared" si="288"/>
        <v>0</v>
      </c>
      <c r="AA1165" s="4">
        <f t="shared" si="297"/>
        <v>1</v>
      </c>
      <c r="AB1165" s="25"/>
      <c r="AC1165" s="12">
        <f t="shared" si="298"/>
        <v>0</v>
      </c>
      <c r="AD1165" s="12">
        <f t="shared" si="299"/>
        <v>0</v>
      </c>
      <c r="AE1165" s="12">
        <f t="shared" si="300"/>
        <v>628906.75903638941</v>
      </c>
      <c r="AF1165" s="12">
        <f t="shared" si="301"/>
        <v>539062.93631690519</v>
      </c>
    </row>
    <row r="1166" spans="11:32" x14ac:dyDescent="0.35">
      <c r="K1166" s="10"/>
      <c r="L1166" s="12">
        <f t="shared" si="289"/>
        <v>0</v>
      </c>
      <c r="M1166" s="12">
        <f t="shared" si="290"/>
        <v>0</v>
      </c>
      <c r="N1166" s="12">
        <f t="shared" si="292"/>
        <v>0</v>
      </c>
      <c r="O1166" s="12">
        <f t="shared" si="293"/>
        <v>0</v>
      </c>
      <c r="P1166" s="12">
        <f t="shared" si="294"/>
        <v>0</v>
      </c>
      <c r="Q1166" s="12">
        <f t="shared" si="295"/>
        <v>0</v>
      </c>
      <c r="R1166" s="12">
        <f t="shared" si="302"/>
        <v>13665204.264659353</v>
      </c>
      <c r="S1166" s="12">
        <f t="shared" si="296"/>
        <v>0</v>
      </c>
      <c r="T1166" s="12">
        <f t="shared" si="291"/>
        <v>0</v>
      </c>
      <c r="U1166" s="12">
        <f t="shared" si="303"/>
        <v>1796876.4543896841</v>
      </c>
      <c r="V1166" s="4" t="s">
        <v>32</v>
      </c>
      <c r="W1166" s="4">
        <v>1163</v>
      </c>
      <c r="X1166" s="4">
        <v>574</v>
      </c>
      <c r="Y1166" s="3">
        <v>0</v>
      </c>
      <c r="Z1166" s="12">
        <f t="shared" si="288"/>
        <v>0</v>
      </c>
      <c r="AA1166" s="4">
        <f t="shared" si="297"/>
        <v>1</v>
      </c>
      <c r="AB1166" s="25"/>
      <c r="AC1166" s="12">
        <f t="shared" si="298"/>
        <v>0</v>
      </c>
      <c r="AD1166" s="12">
        <f t="shared" si="299"/>
        <v>0</v>
      </c>
      <c r="AE1166" s="12">
        <f t="shared" si="300"/>
        <v>628906.75903638941</v>
      </c>
      <c r="AF1166" s="12">
        <f t="shared" si="301"/>
        <v>539062.93631690519</v>
      </c>
    </row>
    <row r="1167" spans="11:32" x14ac:dyDescent="0.35">
      <c r="K1167" s="10"/>
      <c r="L1167" s="12">
        <f t="shared" si="289"/>
        <v>0</v>
      </c>
      <c r="M1167" s="12">
        <f t="shared" si="290"/>
        <v>0</v>
      </c>
      <c r="N1167" s="12">
        <f t="shared" si="292"/>
        <v>0</v>
      </c>
      <c r="O1167" s="12">
        <f t="shared" si="293"/>
        <v>0</v>
      </c>
      <c r="P1167" s="12">
        <f t="shared" si="294"/>
        <v>0</v>
      </c>
      <c r="Q1167" s="12">
        <f t="shared" si="295"/>
        <v>0</v>
      </c>
      <c r="R1167" s="12">
        <f t="shared" si="302"/>
        <v>13665204.264659353</v>
      </c>
      <c r="S1167" s="12">
        <f t="shared" si="296"/>
        <v>0</v>
      </c>
      <c r="T1167" s="12">
        <f t="shared" si="291"/>
        <v>0</v>
      </c>
      <c r="U1167" s="12">
        <f t="shared" si="303"/>
        <v>1796876.4543896841</v>
      </c>
      <c r="V1167" s="4" t="s">
        <v>32</v>
      </c>
      <c r="W1167" s="4">
        <v>1164</v>
      </c>
      <c r="X1167" s="4">
        <v>575</v>
      </c>
      <c r="Y1167" s="3">
        <v>0</v>
      </c>
      <c r="Z1167" s="12">
        <f t="shared" si="288"/>
        <v>0</v>
      </c>
      <c r="AA1167" s="4">
        <f t="shared" si="297"/>
        <v>1</v>
      </c>
      <c r="AB1167" s="25"/>
      <c r="AC1167" s="12">
        <f t="shared" si="298"/>
        <v>0</v>
      </c>
      <c r="AD1167" s="12">
        <f t="shared" si="299"/>
        <v>0</v>
      </c>
      <c r="AE1167" s="12">
        <f t="shared" si="300"/>
        <v>628906.75903638941</v>
      </c>
      <c r="AF1167" s="12">
        <f t="shared" si="301"/>
        <v>539062.93631690519</v>
      </c>
    </row>
    <row r="1168" spans="11:32" x14ac:dyDescent="0.35">
      <c r="K1168" s="10"/>
      <c r="L1168" s="12">
        <f t="shared" si="289"/>
        <v>0</v>
      </c>
      <c r="M1168" s="12">
        <f t="shared" si="290"/>
        <v>0</v>
      </c>
      <c r="N1168" s="12">
        <f t="shared" si="292"/>
        <v>0</v>
      </c>
      <c r="O1168" s="12">
        <f t="shared" si="293"/>
        <v>0</v>
      </c>
      <c r="P1168" s="12">
        <f t="shared" si="294"/>
        <v>0</v>
      </c>
      <c r="Q1168" s="12">
        <f t="shared" si="295"/>
        <v>0</v>
      </c>
      <c r="R1168" s="12">
        <f t="shared" si="302"/>
        <v>13665204.264659353</v>
      </c>
      <c r="S1168" s="12">
        <f t="shared" si="296"/>
        <v>0</v>
      </c>
      <c r="T1168" s="12">
        <f t="shared" si="291"/>
        <v>0</v>
      </c>
      <c r="U1168" s="12">
        <f t="shared" si="303"/>
        <v>1796876.4543896841</v>
      </c>
      <c r="V1168" s="4" t="s">
        <v>32</v>
      </c>
      <c r="W1168" s="4">
        <v>1165</v>
      </c>
      <c r="X1168" s="4">
        <v>576</v>
      </c>
      <c r="Y1168" s="3">
        <v>0</v>
      </c>
      <c r="Z1168" s="12">
        <f t="shared" si="288"/>
        <v>0</v>
      </c>
      <c r="AA1168" s="4">
        <f t="shared" si="297"/>
        <v>1</v>
      </c>
      <c r="AB1168" s="25"/>
      <c r="AC1168" s="12">
        <f t="shared" si="298"/>
        <v>0</v>
      </c>
      <c r="AD1168" s="12">
        <f t="shared" si="299"/>
        <v>0</v>
      </c>
      <c r="AE1168" s="12">
        <f t="shared" si="300"/>
        <v>628906.75903638941</v>
      </c>
      <c r="AF1168" s="12">
        <f t="shared" si="301"/>
        <v>539062.93631690519</v>
      </c>
    </row>
    <row r="1169" spans="11:32" x14ac:dyDescent="0.35">
      <c r="K1169" s="10"/>
      <c r="L1169" s="12">
        <f t="shared" si="289"/>
        <v>0</v>
      </c>
      <c r="M1169" s="12">
        <f t="shared" si="290"/>
        <v>0</v>
      </c>
      <c r="N1169" s="12">
        <f t="shared" si="292"/>
        <v>0</v>
      </c>
      <c r="O1169" s="12">
        <f t="shared" si="293"/>
        <v>0</v>
      </c>
      <c r="P1169" s="12">
        <f t="shared" si="294"/>
        <v>0</v>
      </c>
      <c r="Q1169" s="12">
        <f t="shared" si="295"/>
        <v>0</v>
      </c>
      <c r="R1169" s="12">
        <f t="shared" si="302"/>
        <v>13665204.264659353</v>
      </c>
      <c r="S1169" s="12">
        <f t="shared" si="296"/>
        <v>0</v>
      </c>
      <c r="T1169" s="12">
        <f t="shared" si="291"/>
        <v>0</v>
      </c>
      <c r="U1169" s="12">
        <f t="shared" si="303"/>
        <v>1796876.4543896841</v>
      </c>
      <c r="V1169" s="4" t="s">
        <v>32</v>
      </c>
      <c r="W1169" s="4">
        <v>1166</v>
      </c>
      <c r="X1169" s="4">
        <v>577</v>
      </c>
      <c r="Y1169" s="3">
        <v>0</v>
      </c>
      <c r="Z1169" s="12">
        <f t="shared" ref="Z1169:Z1232" si="304">($Y1171-$Y1169)/2/3.6</f>
        <v>0</v>
      </c>
      <c r="AA1169" s="4">
        <f t="shared" si="297"/>
        <v>1</v>
      </c>
      <c r="AB1169" s="25"/>
      <c r="AC1169" s="12">
        <f t="shared" si="298"/>
        <v>0</v>
      </c>
      <c r="AD1169" s="12">
        <f t="shared" si="299"/>
        <v>0</v>
      </c>
      <c r="AE1169" s="12">
        <f t="shared" si="300"/>
        <v>628906.75903638941</v>
      </c>
      <c r="AF1169" s="12">
        <f t="shared" si="301"/>
        <v>539062.93631690519</v>
      </c>
    </row>
    <row r="1170" spans="11:32" x14ac:dyDescent="0.35">
      <c r="K1170" s="10"/>
      <c r="L1170" s="12">
        <f t="shared" ref="L1170:L1180" si="305">C$3*Z1170</f>
        <v>0</v>
      </c>
      <c r="M1170" s="12">
        <f t="shared" ref="M1170:M1181" si="306">Y581/3.6</f>
        <v>0</v>
      </c>
      <c r="N1170" s="12">
        <f t="shared" si="292"/>
        <v>0</v>
      </c>
      <c r="O1170" s="12">
        <f t="shared" si="293"/>
        <v>0</v>
      </c>
      <c r="P1170" s="12">
        <f t="shared" si="294"/>
        <v>0</v>
      </c>
      <c r="Q1170" s="12">
        <f t="shared" si="295"/>
        <v>0</v>
      </c>
      <c r="R1170" s="12">
        <f t="shared" si="302"/>
        <v>13665204.264659353</v>
      </c>
      <c r="S1170" s="12">
        <f t="shared" si="296"/>
        <v>0</v>
      </c>
      <c r="T1170" s="12">
        <f t="shared" si="291"/>
        <v>0</v>
      </c>
      <c r="U1170" s="12">
        <f t="shared" si="303"/>
        <v>1796876.4543896841</v>
      </c>
      <c r="V1170" s="4" t="s">
        <v>32</v>
      </c>
      <c r="W1170" s="4">
        <v>1167</v>
      </c>
      <c r="X1170" s="4">
        <v>578</v>
      </c>
      <c r="Y1170" s="3">
        <v>0</v>
      </c>
      <c r="Z1170" s="12">
        <f t="shared" si="304"/>
        <v>0</v>
      </c>
      <c r="AA1170" s="4">
        <f t="shared" si="297"/>
        <v>1</v>
      </c>
      <c r="AB1170" s="25"/>
      <c r="AC1170" s="12">
        <f t="shared" si="298"/>
        <v>0</v>
      </c>
      <c r="AD1170" s="12">
        <f t="shared" si="299"/>
        <v>0</v>
      </c>
      <c r="AE1170" s="12">
        <f t="shared" si="300"/>
        <v>628906.75903638941</v>
      </c>
      <c r="AF1170" s="12">
        <f t="shared" si="301"/>
        <v>539062.93631690519</v>
      </c>
    </row>
    <row r="1171" spans="11:32" x14ac:dyDescent="0.35">
      <c r="K1171" s="10"/>
      <c r="L1171" s="12">
        <f t="shared" si="305"/>
        <v>0</v>
      </c>
      <c r="M1171" s="12">
        <f t="shared" si="306"/>
        <v>0</v>
      </c>
      <c r="N1171" s="12">
        <f t="shared" si="292"/>
        <v>0</v>
      </c>
      <c r="O1171" s="12">
        <f t="shared" si="293"/>
        <v>0</v>
      </c>
      <c r="P1171" s="12">
        <f t="shared" si="294"/>
        <v>0</v>
      </c>
      <c r="Q1171" s="12">
        <f t="shared" si="295"/>
        <v>0</v>
      </c>
      <c r="R1171" s="12">
        <f t="shared" si="302"/>
        <v>13665204.264659353</v>
      </c>
      <c r="S1171" s="12">
        <f t="shared" si="296"/>
        <v>0</v>
      </c>
      <c r="T1171" s="12">
        <f t="shared" si="291"/>
        <v>0</v>
      </c>
      <c r="U1171" s="12">
        <f t="shared" si="303"/>
        <v>1796876.4543896841</v>
      </c>
      <c r="V1171" s="4" t="s">
        <v>32</v>
      </c>
      <c r="W1171" s="4">
        <v>1168</v>
      </c>
      <c r="X1171" s="4">
        <v>579</v>
      </c>
      <c r="Y1171" s="3">
        <v>0</v>
      </c>
      <c r="Z1171" s="12">
        <f t="shared" si="304"/>
        <v>0</v>
      </c>
      <c r="AA1171" s="4">
        <f t="shared" si="297"/>
        <v>1</v>
      </c>
      <c r="AB1171" s="25"/>
      <c r="AC1171" s="12">
        <f t="shared" si="298"/>
        <v>0</v>
      </c>
      <c r="AD1171" s="12">
        <f t="shared" si="299"/>
        <v>0</v>
      </c>
      <c r="AE1171" s="12">
        <f t="shared" si="300"/>
        <v>628906.75903638941</v>
      </c>
      <c r="AF1171" s="12">
        <f t="shared" si="301"/>
        <v>539062.93631690519</v>
      </c>
    </row>
    <row r="1172" spans="11:32" x14ac:dyDescent="0.35">
      <c r="K1172" s="10"/>
      <c r="L1172" s="12">
        <f t="shared" si="305"/>
        <v>0</v>
      </c>
      <c r="M1172" s="12">
        <f t="shared" si="306"/>
        <v>0</v>
      </c>
      <c r="N1172" s="12">
        <f t="shared" si="292"/>
        <v>0</v>
      </c>
      <c r="O1172" s="12">
        <f t="shared" si="293"/>
        <v>0</v>
      </c>
      <c r="P1172" s="12">
        <f t="shared" si="294"/>
        <v>0</v>
      </c>
      <c r="Q1172" s="12">
        <f t="shared" si="295"/>
        <v>0</v>
      </c>
      <c r="R1172" s="12">
        <f t="shared" si="302"/>
        <v>13665204.264659353</v>
      </c>
      <c r="S1172" s="12">
        <f t="shared" si="296"/>
        <v>0</v>
      </c>
      <c r="T1172" s="12">
        <f t="shared" si="291"/>
        <v>0</v>
      </c>
      <c r="U1172" s="12">
        <f t="shared" si="303"/>
        <v>1796876.4543896841</v>
      </c>
      <c r="V1172" s="4" t="s">
        <v>32</v>
      </c>
      <c r="W1172" s="4">
        <v>1169</v>
      </c>
      <c r="X1172" s="4">
        <v>580</v>
      </c>
      <c r="Y1172" s="3">
        <v>0</v>
      </c>
      <c r="Z1172" s="12">
        <f t="shared" si="304"/>
        <v>0</v>
      </c>
      <c r="AA1172" s="4">
        <f t="shared" si="297"/>
        <v>1</v>
      </c>
      <c r="AB1172" s="25"/>
      <c r="AC1172" s="12">
        <f t="shared" si="298"/>
        <v>0</v>
      </c>
      <c r="AD1172" s="12">
        <f t="shared" si="299"/>
        <v>0</v>
      </c>
      <c r="AE1172" s="12">
        <f t="shared" si="300"/>
        <v>628906.75903638941</v>
      </c>
      <c r="AF1172" s="12">
        <f t="shared" si="301"/>
        <v>539062.93631690519</v>
      </c>
    </row>
    <row r="1173" spans="11:32" x14ac:dyDescent="0.35">
      <c r="K1173" s="10"/>
      <c r="L1173" s="12">
        <f t="shared" si="305"/>
        <v>0</v>
      </c>
      <c r="M1173" s="12">
        <f t="shared" si="306"/>
        <v>0</v>
      </c>
      <c r="N1173" s="12">
        <f t="shared" si="292"/>
        <v>0</v>
      </c>
      <c r="O1173" s="12">
        <f t="shared" si="293"/>
        <v>0</v>
      </c>
      <c r="P1173" s="12">
        <f t="shared" si="294"/>
        <v>0</v>
      </c>
      <c r="Q1173" s="12">
        <f t="shared" si="295"/>
        <v>0</v>
      </c>
      <c r="R1173" s="12">
        <f t="shared" si="302"/>
        <v>13665204.264659353</v>
      </c>
      <c r="S1173" s="12">
        <f t="shared" si="296"/>
        <v>0</v>
      </c>
      <c r="T1173" s="12">
        <f t="shared" si="291"/>
        <v>0</v>
      </c>
      <c r="U1173" s="12">
        <f t="shared" si="303"/>
        <v>1796876.4543896841</v>
      </c>
      <c r="V1173" s="4" t="s">
        <v>32</v>
      </c>
      <c r="W1173" s="4">
        <v>1170</v>
      </c>
      <c r="X1173" s="4">
        <v>581</v>
      </c>
      <c r="Y1173" s="3">
        <v>0</v>
      </c>
      <c r="Z1173" s="12">
        <f t="shared" si="304"/>
        <v>0</v>
      </c>
      <c r="AA1173" s="4">
        <f t="shared" si="297"/>
        <v>1</v>
      </c>
      <c r="AB1173" s="25"/>
      <c r="AC1173" s="12">
        <f t="shared" si="298"/>
        <v>0</v>
      </c>
      <c r="AD1173" s="12">
        <f t="shared" si="299"/>
        <v>0</v>
      </c>
      <c r="AE1173" s="12">
        <f t="shared" si="300"/>
        <v>628906.75903638941</v>
      </c>
      <c r="AF1173" s="12">
        <f t="shared" si="301"/>
        <v>539062.93631690519</v>
      </c>
    </row>
    <row r="1174" spans="11:32" x14ac:dyDescent="0.35">
      <c r="K1174" s="10"/>
      <c r="L1174" s="12">
        <f t="shared" si="305"/>
        <v>0</v>
      </c>
      <c r="M1174" s="12">
        <f t="shared" si="306"/>
        <v>0</v>
      </c>
      <c r="N1174" s="12">
        <f t="shared" si="292"/>
        <v>0</v>
      </c>
      <c r="O1174" s="12">
        <f t="shared" si="293"/>
        <v>0</v>
      </c>
      <c r="P1174" s="12">
        <f t="shared" si="294"/>
        <v>0</v>
      </c>
      <c r="Q1174" s="12">
        <f t="shared" si="295"/>
        <v>0</v>
      </c>
      <c r="R1174" s="12">
        <f t="shared" si="302"/>
        <v>13665204.264659353</v>
      </c>
      <c r="S1174" s="12">
        <f t="shared" si="296"/>
        <v>0</v>
      </c>
      <c r="T1174" s="12">
        <f t="shared" si="291"/>
        <v>0</v>
      </c>
      <c r="U1174" s="12">
        <f t="shared" si="303"/>
        <v>1796876.4543896841</v>
      </c>
      <c r="V1174" s="4" t="s">
        <v>32</v>
      </c>
      <c r="W1174" s="4">
        <v>1171</v>
      </c>
      <c r="X1174" s="4">
        <v>582</v>
      </c>
      <c r="Y1174" s="3">
        <v>0</v>
      </c>
      <c r="Z1174" s="12">
        <f t="shared" si="304"/>
        <v>0</v>
      </c>
      <c r="AA1174" s="4">
        <f t="shared" si="297"/>
        <v>1</v>
      </c>
      <c r="AB1174" s="25"/>
      <c r="AC1174" s="12">
        <f t="shared" si="298"/>
        <v>0</v>
      </c>
      <c r="AD1174" s="12">
        <f t="shared" si="299"/>
        <v>0</v>
      </c>
      <c r="AE1174" s="12">
        <f t="shared" si="300"/>
        <v>628906.75903638941</v>
      </c>
      <c r="AF1174" s="12">
        <f t="shared" si="301"/>
        <v>539062.93631690519</v>
      </c>
    </row>
    <row r="1175" spans="11:32" x14ac:dyDescent="0.35">
      <c r="K1175" s="10"/>
      <c r="L1175" s="12">
        <f t="shared" si="305"/>
        <v>0</v>
      </c>
      <c r="M1175" s="12">
        <f t="shared" si="306"/>
        <v>0</v>
      </c>
      <c r="N1175" s="12">
        <f t="shared" si="292"/>
        <v>0</v>
      </c>
      <c r="O1175" s="12">
        <f t="shared" si="293"/>
        <v>0</v>
      </c>
      <c r="P1175" s="12">
        <f t="shared" si="294"/>
        <v>0</v>
      </c>
      <c r="Q1175" s="12">
        <f t="shared" si="295"/>
        <v>0</v>
      </c>
      <c r="R1175" s="12">
        <f t="shared" si="302"/>
        <v>13665204.264659353</v>
      </c>
      <c r="S1175" s="12">
        <f t="shared" si="296"/>
        <v>0</v>
      </c>
      <c r="T1175" s="12">
        <f t="shared" si="291"/>
        <v>0</v>
      </c>
      <c r="U1175" s="12">
        <f t="shared" si="303"/>
        <v>1796876.4543896841</v>
      </c>
      <c r="V1175" s="4" t="s">
        <v>32</v>
      </c>
      <c r="W1175" s="4">
        <v>1172</v>
      </c>
      <c r="X1175" s="4">
        <v>583</v>
      </c>
      <c r="Y1175" s="3">
        <v>0</v>
      </c>
      <c r="Z1175" s="12">
        <f t="shared" si="304"/>
        <v>0</v>
      </c>
      <c r="AA1175" s="4">
        <f t="shared" si="297"/>
        <v>1</v>
      </c>
      <c r="AB1175" s="25"/>
      <c r="AC1175" s="12">
        <f t="shared" si="298"/>
        <v>0</v>
      </c>
      <c r="AD1175" s="12">
        <f t="shared" si="299"/>
        <v>0</v>
      </c>
      <c r="AE1175" s="12">
        <f t="shared" si="300"/>
        <v>628906.75903638941</v>
      </c>
      <c r="AF1175" s="12">
        <f t="shared" si="301"/>
        <v>539062.93631690519</v>
      </c>
    </row>
    <row r="1176" spans="11:32" x14ac:dyDescent="0.35">
      <c r="K1176" s="10"/>
      <c r="L1176" s="12">
        <f t="shared" si="305"/>
        <v>0</v>
      </c>
      <c r="M1176" s="12">
        <f t="shared" si="306"/>
        <v>0</v>
      </c>
      <c r="N1176" s="12">
        <f t="shared" si="292"/>
        <v>0</v>
      </c>
      <c r="O1176" s="12">
        <f t="shared" si="293"/>
        <v>0</v>
      </c>
      <c r="P1176" s="12">
        <f t="shared" si="294"/>
        <v>0</v>
      </c>
      <c r="Q1176" s="12">
        <f t="shared" si="295"/>
        <v>0</v>
      </c>
      <c r="R1176" s="12">
        <f t="shared" si="302"/>
        <v>13665204.264659353</v>
      </c>
      <c r="S1176" s="12">
        <f t="shared" si="296"/>
        <v>0</v>
      </c>
      <c r="T1176" s="12">
        <f t="shared" si="291"/>
        <v>0</v>
      </c>
      <c r="U1176" s="12">
        <f t="shared" si="303"/>
        <v>1796876.4543896841</v>
      </c>
      <c r="V1176" s="4" t="s">
        <v>32</v>
      </c>
      <c r="W1176" s="4">
        <v>1173</v>
      </c>
      <c r="X1176" s="4">
        <v>584</v>
      </c>
      <c r="Y1176" s="3">
        <v>0</v>
      </c>
      <c r="Z1176" s="12">
        <f t="shared" si="304"/>
        <v>0</v>
      </c>
      <c r="AA1176" s="4">
        <f t="shared" si="297"/>
        <v>1</v>
      </c>
      <c r="AB1176" s="25"/>
      <c r="AC1176" s="12">
        <f t="shared" si="298"/>
        <v>0</v>
      </c>
      <c r="AD1176" s="12">
        <f t="shared" si="299"/>
        <v>0</v>
      </c>
      <c r="AE1176" s="12">
        <f t="shared" si="300"/>
        <v>628906.75903638941</v>
      </c>
      <c r="AF1176" s="12">
        <f t="shared" si="301"/>
        <v>539062.93631690519</v>
      </c>
    </row>
    <row r="1177" spans="11:32" x14ac:dyDescent="0.35">
      <c r="K1177" s="10"/>
      <c r="L1177" s="12">
        <f t="shared" si="305"/>
        <v>0</v>
      </c>
      <c r="M1177" s="12">
        <f t="shared" si="306"/>
        <v>0</v>
      </c>
      <c r="N1177" s="12">
        <f t="shared" si="292"/>
        <v>0</v>
      </c>
      <c r="O1177" s="12">
        <f t="shared" si="293"/>
        <v>0</v>
      </c>
      <c r="P1177" s="12">
        <f t="shared" si="294"/>
        <v>0</v>
      </c>
      <c r="Q1177" s="12">
        <f t="shared" si="295"/>
        <v>0</v>
      </c>
      <c r="R1177" s="12">
        <f t="shared" si="302"/>
        <v>13665204.264659353</v>
      </c>
      <c r="S1177" s="12">
        <f t="shared" si="296"/>
        <v>0</v>
      </c>
      <c r="T1177" s="12">
        <f t="shared" si="291"/>
        <v>0</v>
      </c>
      <c r="U1177" s="12">
        <f t="shared" si="303"/>
        <v>1796876.4543896841</v>
      </c>
      <c r="V1177" s="4" t="s">
        <v>32</v>
      </c>
      <c r="W1177" s="4">
        <v>1174</v>
      </c>
      <c r="X1177" s="4">
        <v>585</v>
      </c>
      <c r="Y1177" s="3">
        <v>0</v>
      </c>
      <c r="Z1177" s="12">
        <f t="shared" si="304"/>
        <v>0</v>
      </c>
      <c r="AA1177" s="4">
        <f t="shared" si="297"/>
        <v>1</v>
      </c>
      <c r="AB1177" s="25"/>
      <c r="AC1177" s="12">
        <f t="shared" si="298"/>
        <v>0</v>
      </c>
      <c r="AD1177" s="12">
        <f t="shared" si="299"/>
        <v>0</v>
      </c>
      <c r="AE1177" s="12">
        <f t="shared" si="300"/>
        <v>628906.75903638941</v>
      </c>
      <c r="AF1177" s="12">
        <f t="shared" si="301"/>
        <v>539062.93631690519</v>
      </c>
    </row>
    <row r="1178" spans="11:32" x14ac:dyDescent="0.35">
      <c r="K1178" s="10"/>
      <c r="L1178" s="12">
        <f t="shared" si="305"/>
        <v>0</v>
      </c>
      <c r="M1178" s="12">
        <f t="shared" si="306"/>
        <v>0</v>
      </c>
      <c r="N1178" s="12">
        <f t="shared" si="292"/>
        <v>0</v>
      </c>
      <c r="O1178" s="12">
        <f t="shared" si="293"/>
        <v>0</v>
      </c>
      <c r="P1178" s="12">
        <f t="shared" si="294"/>
        <v>0</v>
      </c>
      <c r="Q1178" s="12">
        <f t="shared" si="295"/>
        <v>0</v>
      </c>
      <c r="R1178" s="12">
        <f t="shared" si="302"/>
        <v>13665204.264659353</v>
      </c>
      <c r="S1178" s="12">
        <f t="shared" si="296"/>
        <v>0</v>
      </c>
      <c r="T1178" s="12">
        <f t="shared" si="291"/>
        <v>0</v>
      </c>
      <c r="U1178" s="12">
        <f t="shared" si="303"/>
        <v>1796876.4543896841</v>
      </c>
      <c r="V1178" s="4" t="s">
        <v>32</v>
      </c>
      <c r="W1178" s="4">
        <v>1175</v>
      </c>
      <c r="X1178" s="4">
        <v>586</v>
      </c>
      <c r="Y1178" s="3">
        <v>0</v>
      </c>
      <c r="Z1178" s="12">
        <f t="shared" si="304"/>
        <v>0</v>
      </c>
      <c r="AA1178" s="4">
        <f t="shared" si="297"/>
        <v>1</v>
      </c>
      <c r="AB1178" s="25"/>
      <c r="AC1178" s="12">
        <f t="shared" si="298"/>
        <v>0</v>
      </c>
      <c r="AD1178" s="12">
        <f t="shared" si="299"/>
        <v>0</v>
      </c>
      <c r="AE1178" s="12">
        <f t="shared" si="300"/>
        <v>628906.75903638941</v>
      </c>
      <c r="AF1178" s="12">
        <f t="shared" si="301"/>
        <v>539062.93631690519</v>
      </c>
    </row>
    <row r="1179" spans="11:32" x14ac:dyDescent="0.35">
      <c r="K1179" s="10"/>
      <c r="L1179" s="12">
        <f t="shared" si="305"/>
        <v>0</v>
      </c>
      <c r="M1179" s="12">
        <f t="shared" si="306"/>
        <v>0</v>
      </c>
      <c r="N1179" s="12">
        <f t="shared" si="292"/>
        <v>0</v>
      </c>
      <c r="O1179" s="12">
        <f t="shared" si="293"/>
        <v>0</v>
      </c>
      <c r="P1179" s="12">
        <f t="shared" si="294"/>
        <v>0</v>
      </c>
      <c r="Q1179" s="12">
        <f t="shared" si="295"/>
        <v>0</v>
      </c>
      <c r="R1179" s="12">
        <f t="shared" si="302"/>
        <v>13665204.264659353</v>
      </c>
      <c r="S1179" s="12">
        <f t="shared" si="296"/>
        <v>0</v>
      </c>
      <c r="T1179" s="12">
        <f t="shared" si="291"/>
        <v>0</v>
      </c>
      <c r="U1179" s="12">
        <f t="shared" si="303"/>
        <v>1796876.4543896841</v>
      </c>
      <c r="V1179" s="4" t="s">
        <v>32</v>
      </c>
      <c r="W1179" s="4">
        <v>1176</v>
      </c>
      <c r="X1179" s="4">
        <v>587</v>
      </c>
      <c r="Y1179" s="3">
        <v>0</v>
      </c>
      <c r="Z1179" s="12">
        <f t="shared" si="304"/>
        <v>0</v>
      </c>
      <c r="AA1179" s="4">
        <f t="shared" si="297"/>
        <v>1</v>
      </c>
      <c r="AB1179" s="25"/>
      <c r="AC1179" s="12">
        <f t="shared" si="298"/>
        <v>0</v>
      </c>
      <c r="AD1179" s="12">
        <f t="shared" si="299"/>
        <v>0</v>
      </c>
      <c r="AE1179" s="12">
        <f t="shared" si="300"/>
        <v>628906.75903638941</v>
      </c>
      <c r="AF1179" s="12">
        <f t="shared" si="301"/>
        <v>539062.93631690519</v>
      </c>
    </row>
    <row r="1180" spans="11:32" x14ac:dyDescent="0.35">
      <c r="K1180" s="10"/>
      <c r="L1180" s="12">
        <f t="shared" si="305"/>
        <v>0</v>
      </c>
      <c r="M1180" s="12">
        <f t="shared" si="306"/>
        <v>0</v>
      </c>
      <c r="N1180" s="12">
        <f t="shared" si="292"/>
        <v>0</v>
      </c>
      <c r="O1180" s="12">
        <f t="shared" si="293"/>
        <v>0</v>
      </c>
      <c r="P1180" s="12">
        <f t="shared" si="294"/>
        <v>0</v>
      </c>
      <c r="Q1180" s="12">
        <f t="shared" si="295"/>
        <v>0</v>
      </c>
      <c r="R1180" s="12">
        <f t="shared" si="302"/>
        <v>13665204.264659353</v>
      </c>
      <c r="S1180" s="12">
        <f t="shared" si="296"/>
        <v>0</v>
      </c>
      <c r="T1180" s="12">
        <f t="shared" si="291"/>
        <v>0</v>
      </c>
      <c r="U1180" s="12">
        <f t="shared" si="303"/>
        <v>1796876.4543896841</v>
      </c>
      <c r="V1180" s="4" t="s">
        <v>32</v>
      </c>
      <c r="W1180" s="4">
        <v>1177</v>
      </c>
      <c r="X1180" s="4">
        <v>588</v>
      </c>
      <c r="Y1180" s="3">
        <v>0</v>
      </c>
      <c r="Z1180" s="12">
        <f>($U1182-$Y1180)/2/3.6</f>
        <v>0</v>
      </c>
      <c r="AA1180" s="4">
        <f t="shared" si="297"/>
        <v>1</v>
      </c>
      <c r="AB1180" s="25"/>
      <c r="AC1180" s="12">
        <f t="shared" si="298"/>
        <v>0</v>
      </c>
      <c r="AD1180" s="12">
        <f t="shared" si="299"/>
        <v>0</v>
      </c>
      <c r="AE1180" s="12">
        <f t="shared" si="300"/>
        <v>628906.75903638941</v>
      </c>
      <c r="AF1180" s="12">
        <f t="shared" si="301"/>
        <v>539062.93631690519</v>
      </c>
    </row>
    <row r="1181" spans="11:32" x14ac:dyDescent="0.35">
      <c r="K1181" s="10"/>
      <c r="L1181" s="12"/>
      <c r="M1181" s="12">
        <f t="shared" si="306"/>
        <v>0</v>
      </c>
      <c r="N1181" s="12">
        <f t="shared" si="292"/>
        <v>0</v>
      </c>
      <c r="O1181" s="12">
        <f t="shared" si="293"/>
        <v>0</v>
      </c>
      <c r="P1181" s="12">
        <f t="shared" si="294"/>
        <v>0</v>
      </c>
      <c r="Q1181" s="12">
        <f t="shared" si="295"/>
        <v>0</v>
      </c>
      <c r="R1181" s="12">
        <f t="shared" si="302"/>
        <v>13665204.264659353</v>
      </c>
      <c r="S1181" s="12">
        <f t="shared" si="296"/>
        <v>0</v>
      </c>
      <c r="T1181" s="12">
        <f t="shared" si="291"/>
        <v>0</v>
      </c>
      <c r="U1181" s="12">
        <f t="shared" si="303"/>
        <v>1796876.4543896841</v>
      </c>
      <c r="V1181" s="4" t="s">
        <v>32</v>
      </c>
      <c r="W1181" s="4">
        <v>1178</v>
      </c>
      <c r="X1181" s="4">
        <v>589</v>
      </c>
      <c r="Y1181" s="3">
        <v>0</v>
      </c>
      <c r="Z1181" s="12">
        <f>($U1183-$Y1181)/2/3.6</f>
        <v>0</v>
      </c>
      <c r="AA1181" s="4">
        <f t="shared" si="297"/>
        <v>1</v>
      </c>
      <c r="AB1181" s="25"/>
      <c r="AC1181" s="12">
        <f t="shared" si="298"/>
        <v>0</v>
      </c>
      <c r="AD1181" s="12">
        <f>AC1181-AC1182</f>
        <v>0</v>
      </c>
      <c r="AE1181" s="12">
        <f t="shared" si="300"/>
        <v>628906.75903638941</v>
      </c>
      <c r="AF1181" s="12">
        <f t="shared" si="301"/>
        <v>539062.93631690519</v>
      </c>
    </row>
    <row r="1182" spans="11:32" x14ac:dyDescent="0.35">
      <c r="AC1182" s="15"/>
      <c r="AD1182" s="16">
        <f>MAX(AD3:AD1181)</f>
        <v>68633.82523148146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2023-01-11T14:50:51Z</dcterms:created>
  <dcterms:modified xsi:type="dcterms:W3CDTF">2023-01-15T21:40:33Z</dcterms:modified>
</cp:coreProperties>
</file>