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19-20\"/>
    </mc:Choice>
  </mc:AlternateContent>
  <bookViews>
    <workbookView xWindow="0" yWindow="0" windowWidth="22560" windowHeight="11290"/>
  </bookViews>
  <sheets>
    <sheet name="Grades" sheetId="1" r:id="rId1"/>
  </sheets>
  <calcPr calcId="162913"/>
</workbook>
</file>

<file path=xl/calcChain.xml><?xml version="1.0" encoding="utf-8"?>
<calcChain xmlns="http://schemas.openxmlformats.org/spreadsheetml/2006/main">
  <c r="E11" i="1" l="1"/>
  <c r="F11" i="1"/>
  <c r="G11" i="1"/>
  <c r="D11" i="1"/>
  <c r="E10" i="1"/>
  <c r="F10" i="1"/>
  <c r="G10" i="1"/>
  <c r="D10" i="1"/>
  <c r="H8" i="1" l="1"/>
  <c r="H9" i="1"/>
  <c r="H4" i="1"/>
  <c r="H6" i="1"/>
  <c r="H11" i="1" l="1"/>
  <c r="H10" i="1" l="1"/>
</calcChain>
</file>

<file path=xl/sharedStrings.xml><?xml version="1.0" encoding="utf-8"?>
<sst xmlns="http://schemas.openxmlformats.org/spreadsheetml/2006/main" count="31" uniqueCount="25">
  <si>
    <t>First name</t>
  </si>
  <si>
    <t>Surname</t>
  </si>
  <si>
    <t>Ian</t>
  </si>
  <si>
    <t>Brewis</t>
  </si>
  <si>
    <t>Davies</t>
  </si>
  <si>
    <t>John</t>
  </si>
  <si>
    <t>Lloyd</t>
  </si>
  <si>
    <t>James</t>
  </si>
  <si>
    <t>Denning</t>
  </si>
  <si>
    <t>Jones</t>
  </si>
  <si>
    <t>Nicholas Tim</t>
  </si>
  <si>
    <t>Sara</t>
  </si>
  <si>
    <t>Vonk</t>
  </si>
  <si>
    <t>Stream</t>
  </si>
  <si>
    <t>Interim Viva</t>
  </si>
  <si>
    <t>Final Report</t>
  </si>
  <si>
    <t>Final Viva</t>
  </si>
  <si>
    <t>Poster</t>
  </si>
  <si>
    <t>Major Project - ACDB6003 - 2019/20</t>
  </si>
  <si>
    <t>Overall</t>
  </si>
  <si>
    <t>EE</t>
  </si>
  <si>
    <t>Average</t>
  </si>
  <si>
    <t>StDev</t>
  </si>
  <si>
    <t>EC</t>
  </si>
  <si>
    <t>Did not submit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</si>
</sst>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  <font>
      <sz val="11"/>
      <color theme="1"/>
      <name val="Wingdings"/>
      <charset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5" fillId="2" borderId="0" xfId="0" applyFont="1" applyFill="1"/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0" xfId="0" applyFont="1" applyFill="1"/>
    <xf numFmtId="0" fontId="0" fillId="0" borderId="0" xfId="0" applyFill="1"/>
    <xf numFmtId="0" fontId="5" fillId="0" borderId="0" xfId="0" applyFont="1" applyFill="1"/>
    <xf numFmtId="164" fontId="0" fillId="0" borderId="0" xfId="0" applyNumberFormat="1" applyFill="1"/>
    <xf numFmtId="164" fontId="0" fillId="0" borderId="4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3" fillId="0" borderId="10" xfId="0" applyFont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5" xfId="0" applyFill="1" applyBorder="1"/>
    <xf numFmtId="164" fontId="0" fillId="0" borderId="16" xfId="0" applyNumberFormat="1" applyFill="1" applyBorder="1"/>
    <xf numFmtId="0" fontId="0" fillId="2" borderId="15" xfId="0" applyFill="1" applyBorder="1"/>
    <xf numFmtId="164" fontId="0" fillId="2" borderId="16" xfId="0" applyNumberFormat="1" applyFill="1" applyBorder="1"/>
    <xf numFmtId="0" fontId="0" fillId="0" borderId="17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21" xfId="0" applyNumberFormat="1" applyFill="1" applyBorder="1"/>
    <xf numFmtId="0" fontId="3" fillId="0" borderId="22" xfId="0" applyFont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25" xfId="0" applyFont="1" applyBorder="1"/>
    <xf numFmtId="0" fontId="0" fillId="0" borderId="26" xfId="0" applyFill="1" applyBorder="1"/>
    <xf numFmtId="0" fontId="0" fillId="2" borderId="26" xfId="0" applyFill="1" applyBorder="1"/>
    <xf numFmtId="0" fontId="0" fillId="0" borderId="27" xfId="0" applyBorder="1"/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85" zoomScaleNormal="85" workbookViewId="0">
      <selection activeCell="M14" sqref="M14"/>
    </sheetView>
  </sheetViews>
  <sheetFormatPr defaultRowHeight="14"/>
  <cols>
    <col min="1" max="1" width="14.1640625" customWidth="1"/>
    <col min="2" max="2" width="15.6640625" customWidth="1"/>
    <col min="3" max="3" width="12.1640625" style="2" customWidth="1"/>
    <col min="4" max="4" width="12.9140625" style="2" customWidth="1"/>
    <col min="5" max="5" width="13.33203125" style="2" customWidth="1"/>
    <col min="6" max="7" width="8.6640625" style="2"/>
    <col min="8" max="8" width="8.6640625" style="16"/>
    <col min="9" max="9" width="12.08203125" customWidth="1"/>
  </cols>
  <sheetData>
    <row r="1" spans="1:9">
      <c r="A1" s="1" t="s">
        <v>18</v>
      </c>
    </row>
    <row r="2" spans="1:9" ht="14.5" thickBot="1">
      <c r="A2" s="1"/>
    </row>
    <row r="3" spans="1:9" ht="14.5" thickBot="1">
      <c r="A3" s="20" t="s">
        <v>0</v>
      </c>
      <c r="B3" s="37" t="s">
        <v>1</v>
      </c>
      <c r="C3" s="33" t="s">
        <v>13</v>
      </c>
      <c r="D3" s="22" t="s">
        <v>14</v>
      </c>
      <c r="E3" s="23" t="s">
        <v>15</v>
      </c>
      <c r="F3" s="23" t="s">
        <v>16</v>
      </c>
      <c r="G3" s="21" t="s">
        <v>17</v>
      </c>
      <c r="H3" s="46" t="s">
        <v>19</v>
      </c>
    </row>
    <row r="4" spans="1:9" s="14" customFormat="1" ht="14.5" thickTop="1">
      <c r="A4" s="24" t="s">
        <v>2</v>
      </c>
      <c r="B4" s="38" t="s">
        <v>3</v>
      </c>
      <c r="C4" s="34" t="s">
        <v>20</v>
      </c>
      <c r="D4" s="11">
        <v>69.599999999999994</v>
      </c>
      <c r="E4" s="12">
        <v>68.3</v>
      </c>
      <c r="F4" s="12">
        <v>70</v>
      </c>
      <c r="G4" s="10">
        <v>66</v>
      </c>
      <c r="H4" s="25">
        <f t="shared" ref="H4:H9" si="0">(D4*0.15)+(E4*0.55)+(F4*0.2)+(G4*0.1)</f>
        <v>68.605000000000004</v>
      </c>
      <c r="I4" s="15"/>
    </row>
    <row r="5" spans="1:9" s="8" customFormat="1">
      <c r="A5" s="26" t="s">
        <v>5</v>
      </c>
      <c r="B5" s="39" t="s">
        <v>4</v>
      </c>
      <c r="C5" s="35" t="s">
        <v>20</v>
      </c>
      <c r="D5" s="6">
        <v>43.7</v>
      </c>
      <c r="E5" s="7"/>
      <c r="F5" s="7"/>
      <c r="G5" s="5"/>
      <c r="H5" s="27"/>
      <c r="I5" s="9" t="s">
        <v>24</v>
      </c>
    </row>
    <row r="6" spans="1:9" s="14" customFormat="1">
      <c r="A6" s="24" t="s">
        <v>6</v>
      </c>
      <c r="B6" s="38" t="s">
        <v>4</v>
      </c>
      <c r="C6" s="34" t="s">
        <v>20</v>
      </c>
      <c r="D6" s="11">
        <v>70.400000000000006</v>
      </c>
      <c r="E6" s="12">
        <v>74.400000000000006</v>
      </c>
      <c r="F6" s="12">
        <v>75</v>
      </c>
      <c r="G6" s="10">
        <v>70</v>
      </c>
      <c r="H6" s="25">
        <f t="shared" si="0"/>
        <v>73.480000000000018</v>
      </c>
      <c r="I6" s="13"/>
    </row>
    <row r="7" spans="1:9" s="8" customFormat="1">
      <c r="A7" s="26" t="s">
        <v>7</v>
      </c>
      <c r="B7" s="39" t="s">
        <v>8</v>
      </c>
      <c r="C7" s="35" t="s">
        <v>20</v>
      </c>
      <c r="D7" s="6">
        <v>72.7</v>
      </c>
      <c r="E7" s="7"/>
      <c r="F7" s="7"/>
      <c r="G7" s="5"/>
      <c r="H7" s="27"/>
      <c r="I7" s="9" t="s">
        <v>23</v>
      </c>
    </row>
    <row r="8" spans="1:9" s="14" customFormat="1">
      <c r="A8" s="24" t="s">
        <v>10</v>
      </c>
      <c r="B8" s="38" t="s">
        <v>9</v>
      </c>
      <c r="C8" s="34" t="s">
        <v>20</v>
      </c>
      <c r="D8" s="11">
        <v>77.099999999999994</v>
      </c>
      <c r="E8" s="12">
        <v>83</v>
      </c>
      <c r="F8" s="12">
        <v>81.5</v>
      </c>
      <c r="G8" s="10">
        <v>72</v>
      </c>
      <c r="H8" s="25">
        <f>(D8*0.15)+(E8*0.55)+(F8*0.2)+(G8*0.1)</f>
        <v>80.715000000000003</v>
      </c>
      <c r="I8" s="13"/>
    </row>
    <row r="9" spans="1:9" ht="14.5" thickBot="1">
      <c r="A9" s="28" t="s">
        <v>11</v>
      </c>
      <c r="B9" s="40" t="s">
        <v>12</v>
      </c>
      <c r="C9" s="36" t="s">
        <v>20</v>
      </c>
      <c r="D9" s="30">
        <v>64.8</v>
      </c>
      <c r="E9" s="31">
        <v>67.5</v>
      </c>
      <c r="F9" s="31">
        <v>68</v>
      </c>
      <c r="G9" s="29">
        <v>62</v>
      </c>
      <c r="H9" s="32">
        <f t="shared" si="0"/>
        <v>66.644999999999996</v>
      </c>
    </row>
    <row r="10" spans="1:9">
      <c r="C10" s="18" t="s">
        <v>21</v>
      </c>
      <c r="D10" s="41">
        <f>AVERAGE(D4:D9)</f>
        <v>66.38333333333334</v>
      </c>
      <c r="E10" s="42">
        <f>AVERAGE(E4:E9)</f>
        <v>73.3</v>
      </c>
      <c r="F10" s="42">
        <f>AVERAGE(F4:F9)</f>
        <v>73.625</v>
      </c>
      <c r="G10" s="43">
        <f>AVERAGE(G4:G9)</f>
        <v>67.5</v>
      </c>
      <c r="H10" s="19">
        <f>AVERAGE(H4:H9)</f>
        <v>72.361250000000013</v>
      </c>
    </row>
    <row r="11" spans="1:9" ht="14.5" thickBot="1">
      <c r="C11" s="3" t="s">
        <v>22</v>
      </c>
      <c r="D11" s="4">
        <f>STDEV(D4:D9)</f>
        <v>11.817515249267334</v>
      </c>
      <c r="E11" s="44">
        <f>STDEV(E4:E9)</f>
        <v>7.1633325577787712</v>
      </c>
      <c r="F11" s="44">
        <f>STDEV(F4:F9)</f>
        <v>6.0190669265814503</v>
      </c>
      <c r="G11" s="45">
        <f>STDEV(G4:G9)</f>
        <v>4.4347115652166904</v>
      </c>
      <c r="H11" s="17">
        <f>STDEV(H4:H9)</f>
        <v>6.2668883493591441</v>
      </c>
    </row>
    <row r="12" spans="1:9" ht="14.5" thickTop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2020-06-25T10:32:43Z</dcterms:modified>
</cp:coreProperties>
</file>